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" windowWidth="15252" windowHeight="8256"/>
  </bookViews>
  <sheets>
    <sheet name="2018" sheetId="1" r:id="rId1"/>
  </sheets>
  <definedNames>
    <definedName name="_xlnm._FilterDatabase" localSheetId="0" hidden="1">'2018'!$A$10:$F$1416</definedName>
    <definedName name="_xlnm.Print_Titles" localSheetId="0">'2018'!$10:$12</definedName>
    <definedName name="_xlnm.Print_Area" localSheetId="0">'2018'!$A$1:$AR$1414</definedName>
  </definedNames>
  <calcPr calcId="125725"/>
</workbook>
</file>

<file path=xl/calcChain.xml><?xml version="1.0" encoding="utf-8"?>
<calcChain xmlns="http://schemas.openxmlformats.org/spreadsheetml/2006/main">
  <c r="AQ423" i="1"/>
  <c r="AQ438"/>
  <c r="AL437" l="1"/>
  <c r="AK437"/>
  <c r="AN437"/>
  <c r="AO437"/>
  <c r="AP437"/>
  <c r="AQ437"/>
  <c r="AM437"/>
  <c r="AR438"/>
  <c r="AR437" s="1"/>
  <c r="AM422"/>
  <c r="AL422"/>
  <c r="AK422"/>
  <c r="AN422"/>
  <c r="AO422"/>
  <c r="AP422"/>
  <c r="AR423"/>
  <c r="AR422" s="1"/>
  <c r="AQ422"/>
  <c r="AR353"/>
  <c r="AR352" s="1"/>
  <c r="AR351" s="1"/>
  <c r="AR350" s="1"/>
  <c r="AR349" s="1"/>
  <c r="AQ353"/>
  <c r="AQ352" s="1"/>
  <c r="AQ351" s="1"/>
  <c r="AQ350" s="1"/>
  <c r="AQ349" s="1"/>
  <c r="AL352"/>
  <c r="AL351" s="1"/>
  <c r="AL350" s="1"/>
  <c r="AL349" s="1"/>
  <c r="AM352"/>
  <c r="AM351" s="1"/>
  <c r="AM350" s="1"/>
  <c r="AM349" s="1"/>
  <c r="AN352"/>
  <c r="AN351" s="1"/>
  <c r="AN350" s="1"/>
  <c r="AN349" s="1"/>
  <c r="AO352"/>
  <c r="AO351" s="1"/>
  <c r="AO350" s="1"/>
  <c r="AO349" s="1"/>
  <c r="AP352"/>
  <c r="AP351" s="1"/>
  <c r="AP350" s="1"/>
  <c r="AP349" s="1"/>
  <c r="AK352"/>
  <c r="AK351" s="1"/>
  <c r="AK350" s="1"/>
  <c r="AK349" s="1"/>
  <c r="B350"/>
  <c r="B352" s="1"/>
  <c r="B349"/>
  <c r="B351" s="1"/>
  <c r="B353" s="1"/>
  <c r="AR637" l="1"/>
  <c r="AQ637"/>
  <c r="AQ636" s="1"/>
  <c r="AQ635" s="1"/>
  <c r="AL636"/>
  <c r="AL635" s="1"/>
  <c r="AM636"/>
  <c r="AM635" s="1"/>
  <c r="AN636"/>
  <c r="AN635" s="1"/>
  <c r="AO636"/>
  <c r="AO635" s="1"/>
  <c r="AP636"/>
  <c r="AP635" s="1"/>
  <c r="AR636"/>
  <c r="AR635" s="1"/>
  <c r="AK636"/>
  <c r="AK635" s="1"/>
  <c r="AR595"/>
  <c r="AR594" s="1"/>
  <c r="AR593" s="1"/>
  <c r="AR592" s="1"/>
  <c r="AQ595"/>
  <c r="AQ594" s="1"/>
  <c r="AQ593" s="1"/>
  <c r="AQ592" s="1"/>
  <c r="AL594"/>
  <c r="AL593" s="1"/>
  <c r="AL592" s="1"/>
  <c r="AM594"/>
  <c r="AM593" s="1"/>
  <c r="AM592" s="1"/>
  <c r="AN594"/>
  <c r="AN593" s="1"/>
  <c r="AN592" s="1"/>
  <c r="AO594"/>
  <c r="AO593" s="1"/>
  <c r="AO592" s="1"/>
  <c r="AP594"/>
  <c r="AP593" s="1"/>
  <c r="AP592" s="1"/>
  <c r="AK594"/>
  <c r="AK593" s="1"/>
  <c r="AK592" s="1"/>
  <c r="AR891"/>
  <c r="AR890" s="1"/>
  <c r="AR889" s="1"/>
  <c r="AR888" s="1"/>
  <c r="AQ891"/>
  <c r="AQ890" s="1"/>
  <c r="AQ889" s="1"/>
  <c r="AQ888" s="1"/>
  <c r="AL890"/>
  <c r="AL889" s="1"/>
  <c r="AL888" s="1"/>
  <c r="AM890"/>
  <c r="AM889" s="1"/>
  <c r="AM888" s="1"/>
  <c r="AN890"/>
  <c r="AN889" s="1"/>
  <c r="AN888" s="1"/>
  <c r="AO890"/>
  <c r="AO889" s="1"/>
  <c r="AO888" s="1"/>
  <c r="AP890"/>
  <c r="AP889" s="1"/>
  <c r="AP888" s="1"/>
  <c r="AK890"/>
  <c r="AK889" s="1"/>
  <c r="AK888" s="1"/>
  <c r="AQ244" l="1"/>
  <c r="AM243"/>
  <c r="AN243"/>
  <c r="AO243"/>
  <c r="AP243"/>
  <c r="AL1384"/>
  <c r="AL1383" s="1"/>
  <c r="AL1382" s="1"/>
  <c r="AK1384"/>
  <c r="AK1383" s="1"/>
  <c r="AK1382" s="1"/>
  <c r="AN1384"/>
  <c r="AN1383" s="1"/>
  <c r="AN1382" s="1"/>
  <c r="AO1384"/>
  <c r="AO1383" s="1"/>
  <c r="AO1382" s="1"/>
  <c r="AP1384"/>
  <c r="AP1383" s="1"/>
  <c r="AP1382" s="1"/>
  <c r="AM1384"/>
  <c r="AM1383" s="1"/>
  <c r="AM1382" s="1"/>
  <c r="AQ1385"/>
  <c r="AQ1384" s="1"/>
  <c r="AQ1383" s="1"/>
  <c r="AQ1382" s="1"/>
  <c r="AR418"/>
  <c r="AR417" s="1"/>
  <c r="AQ418"/>
  <c r="AQ417" s="1"/>
  <c r="AN417"/>
  <c r="AO417"/>
  <c r="AP417"/>
  <c r="AM417"/>
  <c r="AL417"/>
  <c r="AK417"/>
  <c r="AL425"/>
  <c r="AL424" s="1"/>
  <c r="AM425"/>
  <c r="AM424" s="1"/>
  <c r="AN425"/>
  <c r="AN424" s="1"/>
  <c r="AO425"/>
  <c r="AO424" s="1"/>
  <c r="AP425"/>
  <c r="AP424" s="1"/>
  <c r="AK425"/>
  <c r="AK424" s="1"/>
  <c r="AR426"/>
  <c r="AR440"/>
  <c r="AR439" s="1"/>
  <c r="AL439"/>
  <c r="AM439"/>
  <c r="AN439"/>
  <c r="AO439"/>
  <c r="AP439"/>
  <c r="AK439"/>
  <c r="AQ440"/>
  <c r="AQ426"/>
  <c r="AQ281"/>
  <c r="AN280"/>
  <c r="AO280"/>
  <c r="AP280"/>
  <c r="AM280"/>
  <c r="AP1411"/>
  <c r="AP1410" s="1"/>
  <c r="AP1409" s="1"/>
  <c r="AP1408" s="1"/>
  <c r="AO1411"/>
  <c r="AO1410" s="1"/>
  <c r="AO1409" s="1"/>
  <c r="AO1408" s="1"/>
  <c r="AN1411"/>
  <c r="AM1411"/>
  <c r="AM1410" s="1"/>
  <c r="AM1409" s="1"/>
  <c r="AM1408" s="1"/>
  <c r="AN1410"/>
  <c r="AN1409" s="1"/>
  <c r="AN1408" s="1"/>
  <c r="AP1406"/>
  <c r="AP1405" s="1"/>
  <c r="AP1404" s="1"/>
  <c r="AP1403" s="1"/>
  <c r="AO1406"/>
  <c r="AO1405" s="1"/>
  <c r="AO1404" s="1"/>
  <c r="AO1403" s="1"/>
  <c r="AN1406"/>
  <c r="AN1405" s="1"/>
  <c r="AN1404" s="1"/>
  <c r="AN1403" s="1"/>
  <c r="AM1406"/>
  <c r="AM1405" s="1"/>
  <c r="AM1404" s="1"/>
  <c r="AM1403" s="1"/>
  <c r="AO1397"/>
  <c r="AO1396" s="1"/>
  <c r="AM1397"/>
  <c r="AM1396" s="1"/>
  <c r="AP1394"/>
  <c r="AP1393" s="1"/>
  <c r="AO1394"/>
  <c r="AO1393" s="1"/>
  <c r="AN1394"/>
  <c r="AN1393" s="1"/>
  <c r="AM1394"/>
  <c r="AM1393" s="1"/>
  <c r="AP1391"/>
  <c r="AO1391"/>
  <c r="AN1391"/>
  <c r="AN1390" s="1"/>
  <c r="AM1391"/>
  <c r="AM1390" s="1"/>
  <c r="AP1390"/>
  <c r="AO1390"/>
  <c r="AP1388"/>
  <c r="AP1387" s="1"/>
  <c r="AP1386" s="1"/>
  <c r="AP1381" s="1"/>
  <c r="AO1388"/>
  <c r="AO1387" s="1"/>
  <c r="AN1388"/>
  <c r="AM1388"/>
  <c r="AN1387"/>
  <c r="AM1387"/>
  <c r="AP1379"/>
  <c r="AP1378" s="1"/>
  <c r="AP1377" s="1"/>
  <c r="AP1376" s="1"/>
  <c r="AO1379"/>
  <c r="AO1378" s="1"/>
  <c r="AO1377" s="1"/>
  <c r="AO1376" s="1"/>
  <c r="AN1379"/>
  <c r="AN1378" s="1"/>
  <c r="AN1377" s="1"/>
  <c r="AN1376" s="1"/>
  <c r="AM1379"/>
  <c r="AM1378" s="1"/>
  <c r="AM1377" s="1"/>
  <c r="AM1376" s="1"/>
  <c r="AP1372"/>
  <c r="AO1372"/>
  <c r="AN1372"/>
  <c r="AM1372"/>
  <c r="AP1370"/>
  <c r="AO1370"/>
  <c r="AN1370"/>
  <c r="AM1370"/>
  <c r="AP1368"/>
  <c r="AO1368"/>
  <c r="AO1367" s="1"/>
  <c r="AO1366" s="1"/>
  <c r="AO1365" s="1"/>
  <c r="AN1368"/>
  <c r="AN1367" s="1"/>
  <c r="AN1366" s="1"/>
  <c r="AN1365" s="1"/>
  <c r="AM1368"/>
  <c r="AM1367" s="1"/>
  <c r="AM1366" s="1"/>
  <c r="AM1365" s="1"/>
  <c r="AP1367"/>
  <c r="AP1366" s="1"/>
  <c r="AP1365" s="1"/>
  <c r="AP1359"/>
  <c r="AO1359"/>
  <c r="AN1359"/>
  <c r="AM1359"/>
  <c r="AP1358"/>
  <c r="AO1358"/>
  <c r="AN1358"/>
  <c r="AM1358"/>
  <c r="AM1357" s="1"/>
  <c r="AM1356" s="1"/>
  <c r="AM1355" s="1"/>
  <c r="AP1357"/>
  <c r="AP1356" s="1"/>
  <c r="AP1355" s="1"/>
  <c r="AO1357"/>
  <c r="AO1356" s="1"/>
  <c r="AO1355" s="1"/>
  <c r="AN1357"/>
  <c r="AN1356" s="1"/>
  <c r="AN1355" s="1"/>
  <c r="AP1352"/>
  <c r="AO1352"/>
  <c r="AO1351" s="1"/>
  <c r="AO1350" s="1"/>
  <c r="AO1349" s="1"/>
  <c r="AO1348" s="1"/>
  <c r="AN1352"/>
  <c r="AN1351" s="1"/>
  <c r="AN1350" s="1"/>
  <c r="AN1349" s="1"/>
  <c r="AN1348" s="1"/>
  <c r="AM1352"/>
  <c r="AM1351" s="1"/>
  <c r="AM1350" s="1"/>
  <c r="AM1349" s="1"/>
  <c r="AM1348" s="1"/>
  <c r="AP1351"/>
  <c r="AP1350" s="1"/>
  <c r="AP1349" s="1"/>
  <c r="AP1348" s="1"/>
  <c r="AP1345"/>
  <c r="AP1344" s="1"/>
  <c r="AP1343" s="1"/>
  <c r="AO1345"/>
  <c r="AO1344" s="1"/>
  <c r="AO1343" s="1"/>
  <c r="AN1345"/>
  <c r="AN1344" s="1"/>
  <c r="AN1343" s="1"/>
  <c r="AM1345"/>
  <c r="AM1344" s="1"/>
  <c r="AM1343" s="1"/>
  <c r="AP1341"/>
  <c r="AP1340" s="1"/>
  <c r="AO1341"/>
  <c r="AO1340" s="1"/>
  <c r="AO1339" s="1"/>
  <c r="AO1338" s="1"/>
  <c r="AN1341"/>
  <c r="AN1340" s="1"/>
  <c r="AN1339" s="1"/>
  <c r="AN1338" s="1"/>
  <c r="AM1341"/>
  <c r="AM1340" s="1"/>
  <c r="AM1339" s="1"/>
  <c r="AM1338" s="1"/>
  <c r="AP1339"/>
  <c r="AP1338" s="1"/>
  <c r="AP1336"/>
  <c r="AO1336"/>
  <c r="AN1336"/>
  <c r="AM1336"/>
  <c r="AP1334"/>
  <c r="AO1334"/>
  <c r="AN1334"/>
  <c r="AM1334"/>
  <c r="AP1332"/>
  <c r="AO1332"/>
  <c r="AN1332"/>
  <c r="AN1331" s="1"/>
  <c r="AM1332"/>
  <c r="AM1331" s="1"/>
  <c r="AP1329"/>
  <c r="AO1329"/>
  <c r="AN1329"/>
  <c r="AM1329"/>
  <c r="AP1327"/>
  <c r="AO1327"/>
  <c r="AN1327"/>
  <c r="AM1327"/>
  <c r="AP1325"/>
  <c r="AP1324" s="1"/>
  <c r="AO1325"/>
  <c r="AN1325"/>
  <c r="AM1325"/>
  <c r="AM1324" s="1"/>
  <c r="AP1322"/>
  <c r="AO1322"/>
  <c r="AN1322"/>
  <c r="AN1321" s="1"/>
  <c r="AM1322"/>
  <c r="AM1321" s="1"/>
  <c r="AP1321"/>
  <c r="AO1321"/>
  <c r="AP1319"/>
  <c r="AO1319"/>
  <c r="AN1319"/>
  <c r="AM1319"/>
  <c r="AP1317"/>
  <c r="AO1317"/>
  <c r="AO1316" s="1"/>
  <c r="AN1317"/>
  <c r="AN1316" s="1"/>
  <c r="AM1317"/>
  <c r="AM1316" s="1"/>
  <c r="AP1314"/>
  <c r="AO1314"/>
  <c r="AN1314"/>
  <c r="AM1314"/>
  <c r="AP1312"/>
  <c r="AO1312"/>
  <c r="AN1312"/>
  <c r="AN1311" s="1"/>
  <c r="AM1312"/>
  <c r="AM1311" s="1"/>
  <c r="AP1309"/>
  <c r="AP1308" s="1"/>
  <c r="AO1309"/>
  <c r="AO1308" s="1"/>
  <c r="AN1309"/>
  <c r="AN1308" s="1"/>
  <c r="AM1309"/>
  <c r="AM1308"/>
  <c r="AP1305"/>
  <c r="AO1305"/>
  <c r="AN1305"/>
  <c r="AM1305"/>
  <c r="AP1303"/>
  <c r="AO1303"/>
  <c r="AN1303"/>
  <c r="AM1303"/>
  <c r="AP1301"/>
  <c r="AP1300" s="1"/>
  <c r="AO1301"/>
  <c r="AN1301"/>
  <c r="AM1301"/>
  <c r="AN1300"/>
  <c r="AP1298"/>
  <c r="AO1298"/>
  <c r="AN1298"/>
  <c r="AM1298"/>
  <c r="AP1296"/>
  <c r="AO1296"/>
  <c r="AN1296"/>
  <c r="AM1296"/>
  <c r="AP1294"/>
  <c r="AO1294"/>
  <c r="AO1293" s="1"/>
  <c r="AN1294"/>
  <c r="AM1294"/>
  <c r="AM1293" s="1"/>
  <c r="AP1293"/>
  <c r="AP1290"/>
  <c r="AO1290"/>
  <c r="AN1290"/>
  <c r="AM1290"/>
  <c r="AP1288"/>
  <c r="AO1288"/>
  <c r="AN1288"/>
  <c r="AM1288"/>
  <c r="AP1286"/>
  <c r="AO1286"/>
  <c r="AN1286"/>
  <c r="AM1286"/>
  <c r="AM1285" s="1"/>
  <c r="AM1284" s="1"/>
  <c r="AP1285"/>
  <c r="AP1284" s="1"/>
  <c r="AP1281"/>
  <c r="AP1280" s="1"/>
  <c r="AP1279" s="1"/>
  <c r="AP1278" s="1"/>
  <c r="AO1281"/>
  <c r="AN1281"/>
  <c r="AN1280" s="1"/>
  <c r="AN1279" s="1"/>
  <c r="AN1278" s="1"/>
  <c r="AM1281"/>
  <c r="AM1280" s="1"/>
  <c r="AM1279" s="1"/>
  <c r="AM1278" s="1"/>
  <c r="AO1280"/>
  <c r="AO1279" s="1"/>
  <c r="AO1278" s="1"/>
  <c r="AP1276"/>
  <c r="AP1275" s="1"/>
  <c r="AP1274" s="1"/>
  <c r="AP1273" s="1"/>
  <c r="AO1276"/>
  <c r="AN1276"/>
  <c r="AN1275" s="1"/>
  <c r="AN1274" s="1"/>
  <c r="AN1273" s="1"/>
  <c r="AM1276"/>
  <c r="AM1275" s="1"/>
  <c r="AM1274" s="1"/>
  <c r="AM1273" s="1"/>
  <c r="AO1275"/>
  <c r="AO1274" s="1"/>
  <c r="AO1273" s="1"/>
  <c r="AO1269"/>
  <c r="AO1268" s="1"/>
  <c r="AO1267" s="1"/>
  <c r="AO1266" s="1"/>
  <c r="AO1265" s="1"/>
  <c r="AM1269"/>
  <c r="AM1268" s="1"/>
  <c r="AM1267" s="1"/>
  <c r="AM1266" s="1"/>
  <c r="AM1265" s="1"/>
  <c r="AP1262"/>
  <c r="AP1261" s="1"/>
  <c r="AO1262"/>
  <c r="AO1261" s="1"/>
  <c r="AN1262"/>
  <c r="AN1261" s="1"/>
  <c r="AM1262"/>
  <c r="AM1261" s="1"/>
  <c r="AP1259"/>
  <c r="AO1259"/>
  <c r="AN1259"/>
  <c r="AM1259"/>
  <c r="AM1258" s="1"/>
  <c r="AP1258"/>
  <c r="AO1258"/>
  <c r="AN1258"/>
  <c r="AP1256"/>
  <c r="AP1255" s="1"/>
  <c r="AO1256"/>
  <c r="AO1255" s="1"/>
  <c r="AN1256"/>
  <c r="AN1255" s="1"/>
  <c r="AM1256"/>
  <c r="AM1255"/>
  <c r="AP1253"/>
  <c r="AP1252" s="1"/>
  <c r="AO1253"/>
  <c r="AO1252" s="1"/>
  <c r="AN1253"/>
  <c r="AM1253"/>
  <c r="AM1252" s="1"/>
  <c r="AM1251" s="1"/>
  <c r="AN1252"/>
  <c r="AP1249"/>
  <c r="AP1248" s="1"/>
  <c r="AP1247" s="1"/>
  <c r="AO1249"/>
  <c r="AO1248" s="1"/>
  <c r="AO1247" s="1"/>
  <c r="AN1249"/>
  <c r="AN1248" s="1"/>
  <c r="AN1247" s="1"/>
  <c r="AM1249"/>
  <c r="AM1248" s="1"/>
  <c r="AM1247" s="1"/>
  <c r="AP1240"/>
  <c r="AO1240"/>
  <c r="AO1239" s="1"/>
  <c r="AO1238" s="1"/>
  <c r="AO1237" s="1"/>
  <c r="AO1236" s="1"/>
  <c r="AN1240"/>
  <c r="AN1239" s="1"/>
  <c r="AN1238" s="1"/>
  <c r="AN1237" s="1"/>
  <c r="AN1236" s="1"/>
  <c r="AM1240"/>
  <c r="AP1239"/>
  <c r="AM1239"/>
  <c r="AM1238" s="1"/>
  <c r="AM1237" s="1"/>
  <c r="AM1236" s="1"/>
  <c r="AP1238"/>
  <c r="AP1237" s="1"/>
  <c r="AP1236" s="1"/>
  <c r="AP1233"/>
  <c r="AO1233"/>
  <c r="AO1232" s="1"/>
  <c r="AN1233"/>
  <c r="AN1232" s="1"/>
  <c r="AM1233"/>
  <c r="AM1232" s="1"/>
  <c r="AP1232"/>
  <c r="AP1230"/>
  <c r="AO1230"/>
  <c r="AO1229" s="1"/>
  <c r="AN1230"/>
  <c r="AN1229" s="1"/>
  <c r="AM1230"/>
  <c r="AM1229" s="1"/>
  <c r="AP1229"/>
  <c r="AP1227"/>
  <c r="AO1227"/>
  <c r="AO1226" s="1"/>
  <c r="AN1227"/>
  <c r="AN1226" s="1"/>
  <c r="AM1227"/>
  <c r="AM1226" s="1"/>
  <c r="AP1226"/>
  <c r="AP1224"/>
  <c r="AO1224"/>
  <c r="AO1223" s="1"/>
  <c r="AN1224"/>
  <c r="AN1223" s="1"/>
  <c r="AM1224"/>
  <c r="AM1223" s="1"/>
  <c r="AP1223"/>
  <c r="AP1221"/>
  <c r="AO1221"/>
  <c r="AO1220" s="1"/>
  <c r="AN1221"/>
  <c r="AN1220" s="1"/>
  <c r="AM1221"/>
  <c r="AM1220" s="1"/>
  <c r="AP1220"/>
  <c r="AP1218"/>
  <c r="AP1217" s="1"/>
  <c r="AO1218"/>
  <c r="AO1217" s="1"/>
  <c r="AN1218"/>
  <c r="AM1218"/>
  <c r="AM1217" s="1"/>
  <c r="AN1217"/>
  <c r="AP1215"/>
  <c r="AO1215"/>
  <c r="AO1214" s="1"/>
  <c r="AN1215"/>
  <c r="AN1214" s="1"/>
  <c r="AM1215"/>
  <c r="AM1214" s="1"/>
  <c r="AP1214"/>
  <c r="AP1212"/>
  <c r="AO1212"/>
  <c r="AN1212"/>
  <c r="AM1212"/>
  <c r="AM1211" s="1"/>
  <c r="AP1211"/>
  <c r="AO1211"/>
  <c r="AN1211"/>
  <c r="AP1209"/>
  <c r="AO1209"/>
  <c r="AO1208" s="1"/>
  <c r="AN1209"/>
  <c r="AN1208" s="1"/>
  <c r="AM1209"/>
  <c r="AP1208"/>
  <c r="AM1208"/>
  <c r="AP1206"/>
  <c r="AO1206"/>
  <c r="AN1206"/>
  <c r="AM1206"/>
  <c r="AM1205" s="1"/>
  <c r="AP1205"/>
  <c r="AO1205"/>
  <c r="AN1205"/>
  <c r="AP1203"/>
  <c r="AO1203"/>
  <c r="AO1202" s="1"/>
  <c r="AN1203"/>
  <c r="AN1202" s="1"/>
  <c r="AM1203"/>
  <c r="AM1202" s="1"/>
  <c r="AP1202"/>
  <c r="AP1200"/>
  <c r="AO1200"/>
  <c r="AN1200"/>
  <c r="AN1199" s="1"/>
  <c r="AM1200"/>
  <c r="AM1199" s="1"/>
  <c r="AP1199"/>
  <c r="AO1199"/>
  <c r="AP1197"/>
  <c r="AO1197"/>
  <c r="AO1196" s="1"/>
  <c r="AN1197"/>
  <c r="AN1196" s="1"/>
  <c r="AM1197"/>
  <c r="AP1196"/>
  <c r="AM1196"/>
  <c r="AP1194"/>
  <c r="AO1194"/>
  <c r="AN1194"/>
  <c r="AM1194"/>
  <c r="AM1193" s="1"/>
  <c r="AP1193"/>
  <c r="AO1193"/>
  <c r="AN1193"/>
  <c r="AP1191"/>
  <c r="AO1191"/>
  <c r="AO1190" s="1"/>
  <c r="AN1191"/>
  <c r="AN1190" s="1"/>
  <c r="AM1191"/>
  <c r="AM1190" s="1"/>
  <c r="AP1190"/>
  <c r="AP1188"/>
  <c r="AP1187" s="1"/>
  <c r="AO1188"/>
  <c r="AO1187" s="1"/>
  <c r="AN1188"/>
  <c r="AN1187" s="1"/>
  <c r="AM1188"/>
  <c r="AM1187" s="1"/>
  <c r="AP1185"/>
  <c r="AO1185"/>
  <c r="AO1184" s="1"/>
  <c r="AN1185"/>
  <c r="AN1184" s="1"/>
  <c r="AM1185"/>
  <c r="AM1184" s="1"/>
  <c r="AP1184"/>
  <c r="AP1182"/>
  <c r="AO1182"/>
  <c r="AN1182"/>
  <c r="AM1182"/>
  <c r="AM1181" s="1"/>
  <c r="AP1181"/>
  <c r="AO1181"/>
  <c r="AN1181"/>
  <c r="AP1179"/>
  <c r="AO1179"/>
  <c r="AO1178" s="1"/>
  <c r="AN1179"/>
  <c r="AM1179"/>
  <c r="AM1178" s="1"/>
  <c r="AP1178"/>
  <c r="AN1178"/>
  <c r="AP1176"/>
  <c r="AO1176"/>
  <c r="AN1176"/>
  <c r="AM1176"/>
  <c r="AM1175" s="1"/>
  <c r="AP1175"/>
  <c r="AO1175"/>
  <c r="AN1175"/>
  <c r="AP1173"/>
  <c r="AO1173"/>
  <c r="AO1172" s="1"/>
  <c r="AN1173"/>
  <c r="AM1173"/>
  <c r="AM1172" s="1"/>
  <c r="AP1172"/>
  <c r="AN1172"/>
  <c r="AP1170"/>
  <c r="AO1170"/>
  <c r="AN1170"/>
  <c r="AN1169" s="1"/>
  <c r="AM1170"/>
  <c r="AM1169" s="1"/>
  <c r="AP1169"/>
  <c r="AO1169"/>
  <c r="AP1167"/>
  <c r="AP1166" s="1"/>
  <c r="AO1167"/>
  <c r="AO1166" s="1"/>
  <c r="AN1167"/>
  <c r="AN1166" s="1"/>
  <c r="AM1167"/>
  <c r="AM1166" s="1"/>
  <c r="AP1164"/>
  <c r="AO1164"/>
  <c r="AN1164"/>
  <c r="AN1163" s="1"/>
  <c r="AM1164"/>
  <c r="AM1163" s="1"/>
  <c r="AP1163"/>
  <c r="AO1163"/>
  <c r="AP1161"/>
  <c r="AP1160" s="1"/>
  <c r="AO1161"/>
  <c r="AO1160" s="1"/>
  <c r="AN1161"/>
  <c r="AM1161"/>
  <c r="AN1160"/>
  <c r="AM1160"/>
  <c r="AP1158"/>
  <c r="AO1158"/>
  <c r="AN1158"/>
  <c r="AN1157" s="1"/>
  <c r="AM1158"/>
  <c r="AM1157" s="1"/>
  <c r="AP1157"/>
  <c r="AO1157"/>
  <c r="AP1155"/>
  <c r="AP1154" s="1"/>
  <c r="AO1155"/>
  <c r="AO1154" s="1"/>
  <c r="AN1155"/>
  <c r="AM1155"/>
  <c r="AM1154" s="1"/>
  <c r="AN1154"/>
  <c r="AP1148"/>
  <c r="AO1148"/>
  <c r="AN1148"/>
  <c r="AM1148"/>
  <c r="AP1146"/>
  <c r="AP1145" s="1"/>
  <c r="AP1144" s="1"/>
  <c r="AP1143" s="1"/>
  <c r="AP1142" s="1"/>
  <c r="AO1146"/>
  <c r="AN1146"/>
  <c r="AM1146"/>
  <c r="AM1145" s="1"/>
  <c r="AM1144" s="1"/>
  <c r="AM1143" s="1"/>
  <c r="AM1142" s="1"/>
  <c r="AN1145"/>
  <c r="AN1144" s="1"/>
  <c r="AN1143" s="1"/>
  <c r="AN1142" s="1"/>
  <c r="AP1139"/>
  <c r="AP1138" s="1"/>
  <c r="AP1137" s="1"/>
  <c r="AP1136" s="1"/>
  <c r="AP1135" s="1"/>
  <c r="AO1139"/>
  <c r="AO1138" s="1"/>
  <c r="AN1139"/>
  <c r="AM1139"/>
  <c r="AM1138" s="1"/>
  <c r="AM1137" s="1"/>
  <c r="AM1136" s="1"/>
  <c r="AM1135" s="1"/>
  <c r="AN1138"/>
  <c r="AN1137" s="1"/>
  <c r="AN1136" s="1"/>
  <c r="AN1135" s="1"/>
  <c r="AO1137"/>
  <c r="AO1136" s="1"/>
  <c r="AO1135" s="1"/>
  <c r="AP1132"/>
  <c r="AP1131" s="1"/>
  <c r="AP1130" s="1"/>
  <c r="AO1132"/>
  <c r="AO1131" s="1"/>
  <c r="AN1132"/>
  <c r="AM1132"/>
  <c r="AM1131" s="1"/>
  <c r="AM1130" s="1"/>
  <c r="AN1131"/>
  <c r="AN1130" s="1"/>
  <c r="AO1130"/>
  <c r="AP1128"/>
  <c r="AP1127" s="1"/>
  <c r="AO1128"/>
  <c r="AO1127" s="1"/>
  <c r="AN1128"/>
  <c r="AN1127" s="1"/>
  <c r="AM1128"/>
  <c r="AM1127" s="1"/>
  <c r="AP1125"/>
  <c r="AO1125"/>
  <c r="AN1125"/>
  <c r="AN1124" s="1"/>
  <c r="AM1125"/>
  <c r="AM1124" s="1"/>
  <c r="AP1124"/>
  <c r="AO1124"/>
  <c r="AP1122"/>
  <c r="AP1121" s="1"/>
  <c r="AO1122"/>
  <c r="AO1121" s="1"/>
  <c r="AO1120" s="1"/>
  <c r="AN1122"/>
  <c r="AM1122"/>
  <c r="AN1121"/>
  <c r="AM1121"/>
  <c r="AP1120"/>
  <c r="AP1118"/>
  <c r="AP1117" s="1"/>
  <c r="AO1118"/>
  <c r="AO1117" s="1"/>
  <c r="AN1118"/>
  <c r="AN1117" s="1"/>
  <c r="AM1118"/>
  <c r="AM1117" s="1"/>
  <c r="AP1115"/>
  <c r="AO1115"/>
  <c r="AN1115"/>
  <c r="AM1115"/>
  <c r="AP1113"/>
  <c r="AO1113"/>
  <c r="AO1112" s="1"/>
  <c r="AO1111" s="1"/>
  <c r="AN1113"/>
  <c r="AN1112" s="1"/>
  <c r="AM1113"/>
  <c r="AM1112" s="1"/>
  <c r="AP1109"/>
  <c r="AO1109"/>
  <c r="AN1109"/>
  <c r="AN1108" s="1"/>
  <c r="AN1107" s="1"/>
  <c r="AM1109"/>
  <c r="AM1108" s="1"/>
  <c r="AM1107" s="1"/>
  <c r="AP1108"/>
  <c r="AP1107" s="1"/>
  <c r="AO1108"/>
  <c r="AO1107" s="1"/>
  <c r="AP1102"/>
  <c r="AO1102"/>
  <c r="AN1102"/>
  <c r="AN1101" s="1"/>
  <c r="AN1100" s="1"/>
  <c r="AN1099" s="1"/>
  <c r="AN1098" s="1"/>
  <c r="AM1102"/>
  <c r="AM1101" s="1"/>
  <c r="AM1100" s="1"/>
  <c r="AM1099" s="1"/>
  <c r="AM1098" s="1"/>
  <c r="AP1101"/>
  <c r="AP1100" s="1"/>
  <c r="AO1101"/>
  <c r="AO1100" s="1"/>
  <c r="AO1099" s="1"/>
  <c r="AO1098" s="1"/>
  <c r="AP1099"/>
  <c r="AP1098" s="1"/>
  <c r="AP1093"/>
  <c r="AP1092" s="1"/>
  <c r="AO1093"/>
  <c r="AO1092" s="1"/>
  <c r="AN1093"/>
  <c r="AN1092" s="1"/>
  <c r="AN1091" s="1"/>
  <c r="AN1090" s="1"/>
  <c r="AN1089" s="1"/>
  <c r="AM1093"/>
  <c r="AM1092" s="1"/>
  <c r="AM1091" s="1"/>
  <c r="AM1090" s="1"/>
  <c r="AM1089" s="1"/>
  <c r="AP1091"/>
  <c r="AP1090" s="1"/>
  <c r="AP1089" s="1"/>
  <c r="AO1091"/>
  <c r="AO1090" s="1"/>
  <c r="AO1089" s="1"/>
  <c r="AP1086"/>
  <c r="AP1085" s="1"/>
  <c r="AP1084" s="1"/>
  <c r="AP1083" s="1"/>
  <c r="AP1082" s="1"/>
  <c r="AO1086"/>
  <c r="AO1085" s="1"/>
  <c r="AO1084" s="1"/>
  <c r="AO1083" s="1"/>
  <c r="AO1082" s="1"/>
  <c r="AN1086"/>
  <c r="AM1086"/>
  <c r="AM1085" s="1"/>
  <c r="AM1084" s="1"/>
  <c r="AM1083" s="1"/>
  <c r="AM1082" s="1"/>
  <c r="AN1085"/>
  <c r="AN1084" s="1"/>
  <c r="AN1083" s="1"/>
  <c r="AN1082" s="1"/>
  <c r="AP1079"/>
  <c r="AP1078" s="1"/>
  <c r="AP1077" s="1"/>
  <c r="AP1076" s="1"/>
  <c r="AO1079"/>
  <c r="AO1078" s="1"/>
  <c r="AO1077" s="1"/>
  <c r="AO1076" s="1"/>
  <c r="AN1079"/>
  <c r="AM1079"/>
  <c r="AN1078"/>
  <c r="AN1077" s="1"/>
  <c r="AN1076" s="1"/>
  <c r="AM1078"/>
  <c r="AM1077" s="1"/>
  <c r="AM1076" s="1"/>
  <c r="AP1074"/>
  <c r="AO1074"/>
  <c r="AN1074"/>
  <c r="AN1073" s="1"/>
  <c r="AN1072" s="1"/>
  <c r="AN1071" s="1"/>
  <c r="AM1074"/>
  <c r="AM1073" s="1"/>
  <c r="AM1072" s="1"/>
  <c r="AM1071" s="1"/>
  <c r="AP1073"/>
  <c r="AP1072" s="1"/>
  <c r="AP1071" s="1"/>
  <c r="AO1073"/>
  <c r="AO1072" s="1"/>
  <c r="AO1071" s="1"/>
  <c r="AP1069"/>
  <c r="AP1068" s="1"/>
  <c r="AP1067" s="1"/>
  <c r="AO1069"/>
  <c r="AO1068" s="1"/>
  <c r="AO1067" s="1"/>
  <c r="AN1069"/>
  <c r="AN1068" s="1"/>
  <c r="AN1067" s="1"/>
  <c r="AM1069"/>
  <c r="AM1068"/>
  <c r="AM1067" s="1"/>
  <c r="AP1065"/>
  <c r="AP1064" s="1"/>
  <c r="AO1065"/>
  <c r="AO1064" s="1"/>
  <c r="AO1063" s="1"/>
  <c r="AN1065"/>
  <c r="AN1064" s="1"/>
  <c r="AN1063" s="1"/>
  <c r="AM1065"/>
  <c r="AM1064" s="1"/>
  <c r="AM1063" s="1"/>
  <c r="AP1063"/>
  <c r="AP1060"/>
  <c r="AO1060"/>
  <c r="AN1060"/>
  <c r="AN1059" s="1"/>
  <c r="AM1060"/>
  <c r="AM1059" s="1"/>
  <c r="AM1058" s="1"/>
  <c r="AM1057" s="1"/>
  <c r="AP1059"/>
  <c r="AP1058" s="1"/>
  <c r="AP1057" s="1"/>
  <c r="AO1059"/>
  <c r="AO1058" s="1"/>
  <c r="AO1057" s="1"/>
  <c r="AN1058"/>
  <c r="AN1057" s="1"/>
  <c r="AP1053"/>
  <c r="AO1053"/>
  <c r="AN1053"/>
  <c r="AN1052" s="1"/>
  <c r="AM1053"/>
  <c r="AM1052" s="1"/>
  <c r="AM1051" s="1"/>
  <c r="AM1050" s="1"/>
  <c r="AP1052"/>
  <c r="AP1051" s="1"/>
  <c r="AP1050" s="1"/>
  <c r="AO1052"/>
  <c r="AO1051" s="1"/>
  <c r="AO1050" s="1"/>
  <c r="AN1051"/>
  <c r="AN1050" s="1"/>
  <c r="AP1048"/>
  <c r="AP1047" s="1"/>
  <c r="AO1048"/>
  <c r="AO1047" s="1"/>
  <c r="AN1048"/>
  <c r="AM1048"/>
  <c r="AM1047" s="1"/>
  <c r="AN1047"/>
  <c r="AP1045"/>
  <c r="AO1045"/>
  <c r="AN1045"/>
  <c r="AM1045"/>
  <c r="AP1043"/>
  <c r="AP1042" s="1"/>
  <c r="AO1043"/>
  <c r="AO1042" s="1"/>
  <c r="AN1043"/>
  <c r="AP1040"/>
  <c r="AP1039" s="1"/>
  <c r="AP1038" s="1"/>
  <c r="AO1040"/>
  <c r="AO1039" s="1"/>
  <c r="AO1038" s="1"/>
  <c r="AO1037" s="1"/>
  <c r="AN1040"/>
  <c r="AN1039" s="1"/>
  <c r="AN1038" s="1"/>
  <c r="AM1040"/>
  <c r="AM1039" s="1"/>
  <c r="AM1038" s="1"/>
  <c r="AP1035"/>
  <c r="AO1035"/>
  <c r="AO1034" s="1"/>
  <c r="AN1035"/>
  <c r="AN1034" s="1"/>
  <c r="AM1035"/>
  <c r="AM1034" s="1"/>
  <c r="AP1034"/>
  <c r="AP1032"/>
  <c r="AP1031" s="1"/>
  <c r="AO1032"/>
  <c r="AN1032"/>
  <c r="AN1031" s="1"/>
  <c r="AM1032"/>
  <c r="AM1031" s="1"/>
  <c r="AO1031"/>
  <c r="AO1029"/>
  <c r="AM1029"/>
  <c r="AP1027"/>
  <c r="AP1026" s="1"/>
  <c r="AO1027"/>
  <c r="AN1027"/>
  <c r="AM1027"/>
  <c r="AM1026" s="1"/>
  <c r="AN1026"/>
  <c r="AO1024"/>
  <c r="AM1024"/>
  <c r="AP1022"/>
  <c r="AO1022"/>
  <c r="AN1022"/>
  <c r="AN1021" s="1"/>
  <c r="AN1020" s="1"/>
  <c r="AM1022"/>
  <c r="AP1021"/>
  <c r="AP1020" s="1"/>
  <c r="AM1021"/>
  <c r="AM1020" s="1"/>
  <c r="AP1017"/>
  <c r="AP1016" s="1"/>
  <c r="AP1015" s="1"/>
  <c r="AP1014" s="1"/>
  <c r="AO1017"/>
  <c r="AO1016" s="1"/>
  <c r="AO1015" s="1"/>
  <c r="AO1014" s="1"/>
  <c r="AN1017"/>
  <c r="AM1017"/>
  <c r="AM1016" s="1"/>
  <c r="AM1015" s="1"/>
  <c r="AM1014" s="1"/>
  <c r="AN1016"/>
  <c r="AN1015" s="1"/>
  <c r="AN1014" s="1"/>
  <c r="AP1012"/>
  <c r="AO1012"/>
  <c r="AO1011" s="1"/>
  <c r="AO1010" s="1"/>
  <c r="AO1009" s="1"/>
  <c r="AN1012"/>
  <c r="AN1011" s="1"/>
  <c r="AN1010" s="1"/>
  <c r="AN1009" s="1"/>
  <c r="AM1012"/>
  <c r="AM1011" s="1"/>
  <c r="AM1010" s="1"/>
  <c r="AM1009" s="1"/>
  <c r="AP1011"/>
  <c r="AP1010" s="1"/>
  <c r="AP1009" s="1"/>
  <c r="AP1007"/>
  <c r="AP1006" s="1"/>
  <c r="AP1005" s="1"/>
  <c r="AP1004" s="1"/>
  <c r="AO1007"/>
  <c r="AO1006" s="1"/>
  <c r="AO1005" s="1"/>
  <c r="AO1004" s="1"/>
  <c r="AN1007"/>
  <c r="AM1007"/>
  <c r="AM1006" s="1"/>
  <c r="AM1005" s="1"/>
  <c r="AM1004" s="1"/>
  <c r="AN1006"/>
  <c r="AN1005" s="1"/>
  <c r="AN1004" s="1"/>
  <c r="AP1000"/>
  <c r="AP999" s="1"/>
  <c r="AP998" s="1"/>
  <c r="AP997" s="1"/>
  <c r="AO1000"/>
  <c r="AO999" s="1"/>
  <c r="AO998" s="1"/>
  <c r="AO997" s="1"/>
  <c r="AN1000"/>
  <c r="AN999" s="1"/>
  <c r="AN998" s="1"/>
  <c r="AN997" s="1"/>
  <c r="AM1000"/>
  <c r="AM999" s="1"/>
  <c r="AM998" s="1"/>
  <c r="AM997" s="1"/>
  <c r="AP995"/>
  <c r="AO995"/>
  <c r="AO994" s="1"/>
  <c r="AO993" s="1"/>
  <c r="AO992" s="1"/>
  <c r="AN995"/>
  <c r="AN994" s="1"/>
  <c r="AN993" s="1"/>
  <c r="AN992" s="1"/>
  <c r="AM995"/>
  <c r="AP994"/>
  <c r="AP993" s="1"/>
  <c r="AP992" s="1"/>
  <c r="AM994"/>
  <c r="AM993" s="1"/>
  <c r="AM992" s="1"/>
  <c r="AP990"/>
  <c r="AP989" s="1"/>
  <c r="AP988" s="1"/>
  <c r="AP987" s="1"/>
  <c r="AO990"/>
  <c r="AN990"/>
  <c r="AN989" s="1"/>
  <c r="AN988" s="1"/>
  <c r="AN987" s="1"/>
  <c r="AM990"/>
  <c r="AM989" s="1"/>
  <c r="AM988" s="1"/>
  <c r="AM987" s="1"/>
  <c r="AO989"/>
  <c r="AO988" s="1"/>
  <c r="AO987" s="1"/>
  <c r="AP985"/>
  <c r="AO985"/>
  <c r="AO984" s="1"/>
  <c r="AO983" s="1"/>
  <c r="AO982" s="1"/>
  <c r="AN985"/>
  <c r="AN984" s="1"/>
  <c r="AN983" s="1"/>
  <c r="AN982" s="1"/>
  <c r="AM985"/>
  <c r="AM984" s="1"/>
  <c r="AM983" s="1"/>
  <c r="AM982" s="1"/>
  <c r="AP984"/>
  <c r="AP983" s="1"/>
  <c r="AP982" s="1"/>
  <c r="AP978"/>
  <c r="AO978"/>
  <c r="AO977" s="1"/>
  <c r="AO976" s="1"/>
  <c r="AO975" s="1"/>
  <c r="AN978"/>
  <c r="AN977" s="1"/>
  <c r="AN976" s="1"/>
  <c r="AN975" s="1"/>
  <c r="AM978"/>
  <c r="AP977"/>
  <c r="AP976" s="1"/>
  <c r="AP975" s="1"/>
  <c r="AM977"/>
  <c r="AM976" s="1"/>
  <c r="AM975" s="1"/>
  <c r="AP973"/>
  <c r="AP972" s="1"/>
  <c r="AP971" s="1"/>
  <c r="AP970" s="1"/>
  <c r="AO973"/>
  <c r="AO972" s="1"/>
  <c r="AO971" s="1"/>
  <c r="AO970" s="1"/>
  <c r="AN973"/>
  <c r="AM973"/>
  <c r="AM972" s="1"/>
  <c r="AM971" s="1"/>
  <c r="AM970" s="1"/>
  <c r="AN972"/>
  <c r="AN971" s="1"/>
  <c r="AN970" s="1"/>
  <c r="AP968"/>
  <c r="AO968"/>
  <c r="AO967" s="1"/>
  <c r="AO966" s="1"/>
  <c r="AO965" s="1"/>
  <c r="AN968"/>
  <c r="AN967" s="1"/>
  <c r="AN966" s="1"/>
  <c r="AN965" s="1"/>
  <c r="AM968"/>
  <c r="AM967" s="1"/>
  <c r="AM966" s="1"/>
  <c r="AM965" s="1"/>
  <c r="AP967"/>
  <c r="AP966" s="1"/>
  <c r="AP965" s="1"/>
  <c r="AP963"/>
  <c r="AP962" s="1"/>
  <c r="AP961" s="1"/>
  <c r="AP960" s="1"/>
  <c r="AO963"/>
  <c r="AO962" s="1"/>
  <c r="AO961" s="1"/>
  <c r="AO960" s="1"/>
  <c r="AN963"/>
  <c r="AM963"/>
  <c r="AM962" s="1"/>
  <c r="AM961" s="1"/>
  <c r="AM960" s="1"/>
  <c r="AN962"/>
  <c r="AN961" s="1"/>
  <c r="AN960" s="1"/>
  <c r="AP956"/>
  <c r="AP955" s="1"/>
  <c r="AP954" s="1"/>
  <c r="AP953" s="1"/>
  <c r="AO956"/>
  <c r="AN956"/>
  <c r="AN955" s="1"/>
  <c r="AN954" s="1"/>
  <c r="AN953" s="1"/>
  <c r="AM956"/>
  <c r="AM955" s="1"/>
  <c r="AM954" s="1"/>
  <c r="AM953" s="1"/>
  <c r="AO955"/>
  <c r="AO954" s="1"/>
  <c r="AO953" s="1"/>
  <c r="AP950"/>
  <c r="AO950"/>
  <c r="AO949" s="1"/>
  <c r="AN950"/>
  <c r="AN949" s="1"/>
  <c r="AM950"/>
  <c r="AM949" s="1"/>
  <c r="AP949"/>
  <c r="AP947"/>
  <c r="AP946" s="1"/>
  <c r="AO947"/>
  <c r="AN947"/>
  <c r="AN946" s="1"/>
  <c r="AM947"/>
  <c r="AM946" s="1"/>
  <c r="AO946"/>
  <c r="AP944"/>
  <c r="AO944"/>
  <c r="AO943" s="1"/>
  <c r="AN944"/>
  <c r="AN943" s="1"/>
  <c r="AM944"/>
  <c r="AM943" s="1"/>
  <c r="AP943"/>
  <c r="AP941"/>
  <c r="AP940" s="1"/>
  <c r="AP939" s="1"/>
  <c r="AO941"/>
  <c r="AO940" s="1"/>
  <c r="AO939" s="1"/>
  <c r="AN941"/>
  <c r="AN940" s="1"/>
  <c r="AN939" s="1"/>
  <c r="AM941"/>
  <c r="AM940" s="1"/>
  <c r="AM939" s="1"/>
  <c r="AP934"/>
  <c r="AP933" s="1"/>
  <c r="AP932" s="1"/>
  <c r="AP931" s="1"/>
  <c r="AP930" s="1"/>
  <c r="AO934"/>
  <c r="AO933" s="1"/>
  <c r="AO932" s="1"/>
  <c r="AO931" s="1"/>
  <c r="AO930" s="1"/>
  <c r="AN934"/>
  <c r="AM934"/>
  <c r="AM933" s="1"/>
  <c r="AM932" s="1"/>
  <c r="AM931" s="1"/>
  <c r="AM930" s="1"/>
  <c r="AN933"/>
  <c r="AN932" s="1"/>
  <c r="AN931" s="1"/>
  <c r="AN930" s="1"/>
  <c r="AP925"/>
  <c r="AP923" s="1"/>
  <c r="AO925"/>
  <c r="AO924" s="1"/>
  <c r="AN925"/>
  <c r="AN924" s="1"/>
  <c r="AM925"/>
  <c r="AM924" s="1"/>
  <c r="AP924"/>
  <c r="AO923"/>
  <c r="AP916"/>
  <c r="AP915" s="1"/>
  <c r="AP914" s="1"/>
  <c r="AP913" s="1"/>
  <c r="AP912" s="1"/>
  <c r="AO916"/>
  <c r="AO915" s="1"/>
  <c r="AO914" s="1"/>
  <c r="AO913" s="1"/>
  <c r="AO912" s="1"/>
  <c r="AN916"/>
  <c r="AM916"/>
  <c r="AM915" s="1"/>
  <c r="AM914" s="1"/>
  <c r="AM913" s="1"/>
  <c r="AM912" s="1"/>
  <c r="AN915"/>
  <c r="AN914" s="1"/>
  <c r="AN913" s="1"/>
  <c r="AN912" s="1"/>
  <c r="AP909"/>
  <c r="AP908" s="1"/>
  <c r="AP907" s="1"/>
  <c r="AP906" s="1"/>
  <c r="AO909"/>
  <c r="AO908" s="1"/>
  <c r="AO907" s="1"/>
  <c r="AO906" s="1"/>
  <c r="AN909"/>
  <c r="AN908" s="1"/>
  <c r="AN907" s="1"/>
  <c r="AN906" s="1"/>
  <c r="AM909"/>
  <c r="AM908" s="1"/>
  <c r="AM907" s="1"/>
  <c r="AM906" s="1"/>
  <c r="AP904"/>
  <c r="AO904"/>
  <c r="AO903" s="1"/>
  <c r="AN904"/>
  <c r="AN903" s="1"/>
  <c r="AM904"/>
  <c r="AM903" s="1"/>
  <c r="AP903"/>
  <c r="AP901"/>
  <c r="AP900" s="1"/>
  <c r="AO901"/>
  <c r="AO900" s="1"/>
  <c r="AN901"/>
  <c r="AN900" s="1"/>
  <c r="AN899" s="1"/>
  <c r="AM901"/>
  <c r="AM900" s="1"/>
  <c r="AP897"/>
  <c r="AP896" s="1"/>
  <c r="AP895" s="1"/>
  <c r="AO897"/>
  <c r="AN897"/>
  <c r="AN896" s="1"/>
  <c r="AN895" s="1"/>
  <c r="AM897"/>
  <c r="AM896" s="1"/>
  <c r="AM895" s="1"/>
  <c r="AO896"/>
  <c r="AO895" s="1"/>
  <c r="AP886"/>
  <c r="AP885" s="1"/>
  <c r="AP884" s="1"/>
  <c r="AO886"/>
  <c r="AO885" s="1"/>
  <c r="AO884" s="1"/>
  <c r="AN886"/>
  <c r="AN885" s="1"/>
  <c r="AN884" s="1"/>
  <c r="AM886"/>
  <c r="AM885" s="1"/>
  <c r="AM884" s="1"/>
  <c r="AP882"/>
  <c r="AP881" s="1"/>
  <c r="AP880" s="1"/>
  <c r="AP879" s="1"/>
  <c r="AO882"/>
  <c r="AO881" s="1"/>
  <c r="AO880" s="1"/>
  <c r="AO879" s="1"/>
  <c r="AN882"/>
  <c r="AN881" s="1"/>
  <c r="AN880" s="1"/>
  <c r="AN879" s="1"/>
  <c r="AM882"/>
  <c r="AM881" s="1"/>
  <c r="AM880" s="1"/>
  <c r="AM879" s="1"/>
  <c r="AP877"/>
  <c r="AO877"/>
  <c r="AO876" s="1"/>
  <c r="AO875" s="1"/>
  <c r="AO874" s="1"/>
  <c r="AN877"/>
  <c r="AN876" s="1"/>
  <c r="AN875" s="1"/>
  <c r="AN874" s="1"/>
  <c r="AM877"/>
  <c r="AM876" s="1"/>
  <c r="AM875" s="1"/>
  <c r="AM874" s="1"/>
  <c r="AP876"/>
  <c r="AP875" s="1"/>
  <c r="AP874" s="1"/>
  <c r="AP872"/>
  <c r="AP871" s="1"/>
  <c r="AO872"/>
  <c r="AO871" s="1"/>
  <c r="AN872"/>
  <c r="AN871" s="1"/>
  <c r="AM872"/>
  <c r="AM871" s="1"/>
  <c r="AP869"/>
  <c r="AO869"/>
  <c r="AO868" s="1"/>
  <c r="AN869"/>
  <c r="AN868" s="1"/>
  <c r="AM869"/>
  <c r="AP868"/>
  <c r="AM868"/>
  <c r="AP866"/>
  <c r="AP865" s="1"/>
  <c r="AP864" s="1"/>
  <c r="AO866"/>
  <c r="AO865" s="1"/>
  <c r="AO864" s="1"/>
  <c r="AN866"/>
  <c r="AM866"/>
  <c r="AM865" s="1"/>
  <c r="AM864" s="1"/>
  <c r="AN865"/>
  <c r="AN864" s="1"/>
  <c r="AP862"/>
  <c r="AP861" s="1"/>
  <c r="AP860" s="1"/>
  <c r="AO862"/>
  <c r="AN862"/>
  <c r="AN861" s="1"/>
  <c r="AN860" s="1"/>
  <c r="AM862"/>
  <c r="AM861" s="1"/>
  <c r="AM860" s="1"/>
  <c r="AO861"/>
  <c r="AO860" s="1"/>
  <c r="AP858"/>
  <c r="AP857" s="1"/>
  <c r="AP856" s="1"/>
  <c r="AO858"/>
  <c r="AO857" s="1"/>
  <c r="AO856" s="1"/>
  <c r="AN858"/>
  <c r="AN857" s="1"/>
  <c r="AN856" s="1"/>
  <c r="AM858"/>
  <c r="AM857" s="1"/>
  <c r="AM856" s="1"/>
  <c r="AP854"/>
  <c r="AP853" s="1"/>
  <c r="AP852" s="1"/>
  <c r="AO854"/>
  <c r="AO853" s="1"/>
  <c r="AO852" s="1"/>
  <c r="AN854"/>
  <c r="AN853" s="1"/>
  <c r="AN852" s="1"/>
  <c r="AM854"/>
  <c r="AM853" s="1"/>
  <c r="AM852" s="1"/>
  <c r="AP845"/>
  <c r="AO845"/>
  <c r="AO844" s="1"/>
  <c r="AN845"/>
  <c r="AN844" s="1"/>
  <c r="AM845"/>
  <c r="AM844" s="1"/>
  <c r="AP844"/>
  <c r="AP842"/>
  <c r="AP841" s="1"/>
  <c r="AO842"/>
  <c r="AO841" s="1"/>
  <c r="AN842"/>
  <c r="AN841" s="1"/>
  <c r="AM842"/>
  <c r="AM841" s="1"/>
  <c r="AP835"/>
  <c r="AP834" s="1"/>
  <c r="AP833" s="1"/>
  <c r="AP832" s="1"/>
  <c r="AP831" s="1"/>
  <c r="AO835"/>
  <c r="AO834" s="1"/>
  <c r="AO833" s="1"/>
  <c r="AO832" s="1"/>
  <c r="AO831" s="1"/>
  <c r="AN835"/>
  <c r="AM835"/>
  <c r="AM834" s="1"/>
  <c r="AM833" s="1"/>
  <c r="AM832" s="1"/>
  <c r="AM831" s="1"/>
  <c r="AN834"/>
  <c r="AN833" s="1"/>
  <c r="AN832" s="1"/>
  <c r="AN831" s="1"/>
  <c r="AP828"/>
  <c r="AP827" s="1"/>
  <c r="AO828"/>
  <c r="AO827" s="1"/>
  <c r="AN828"/>
  <c r="AN827" s="1"/>
  <c r="AM828"/>
  <c r="AM827" s="1"/>
  <c r="AP825"/>
  <c r="AO825"/>
  <c r="AO824" s="1"/>
  <c r="AN825"/>
  <c r="AN824" s="1"/>
  <c r="AM825"/>
  <c r="AM824" s="1"/>
  <c r="AP824"/>
  <c r="AP822"/>
  <c r="AP821" s="1"/>
  <c r="AO822"/>
  <c r="AO821" s="1"/>
  <c r="AN822"/>
  <c r="AN821" s="1"/>
  <c r="AM822"/>
  <c r="AM821" s="1"/>
  <c r="AP819"/>
  <c r="AO819"/>
  <c r="AO818" s="1"/>
  <c r="AN819"/>
  <c r="AN818" s="1"/>
  <c r="AM819"/>
  <c r="AM818" s="1"/>
  <c r="AP818"/>
  <c r="AP816"/>
  <c r="AP815" s="1"/>
  <c r="AO816"/>
  <c r="AO815" s="1"/>
  <c r="AN816"/>
  <c r="AM816"/>
  <c r="AM815" s="1"/>
  <c r="AN815"/>
  <c r="AP813"/>
  <c r="AO813"/>
  <c r="AO812" s="1"/>
  <c r="AN813"/>
  <c r="AN812" s="1"/>
  <c r="AM813"/>
  <c r="AM812" s="1"/>
  <c r="AP812"/>
  <c r="AP810"/>
  <c r="AP809" s="1"/>
  <c r="AO810"/>
  <c r="AN810"/>
  <c r="AN809" s="1"/>
  <c r="AM810"/>
  <c r="AM809" s="1"/>
  <c r="AO809"/>
  <c r="AP801"/>
  <c r="AO801"/>
  <c r="AO800" s="1"/>
  <c r="AO799" s="1"/>
  <c r="AO798" s="1"/>
  <c r="AO797" s="1"/>
  <c r="AN801"/>
  <c r="AN800" s="1"/>
  <c r="AN799" s="1"/>
  <c r="AN798" s="1"/>
  <c r="AN797" s="1"/>
  <c r="AM801"/>
  <c r="AP800"/>
  <c r="AP799" s="1"/>
  <c r="AP798" s="1"/>
  <c r="AP797" s="1"/>
  <c r="AM800"/>
  <c r="AM799" s="1"/>
  <c r="AM798" s="1"/>
  <c r="AM797" s="1"/>
  <c r="AP794"/>
  <c r="AO794"/>
  <c r="AO793" s="1"/>
  <c r="AO792" s="1"/>
  <c r="AO791" s="1"/>
  <c r="AO790" s="1"/>
  <c r="AN794"/>
  <c r="AN793" s="1"/>
  <c r="AN792" s="1"/>
  <c r="AN791" s="1"/>
  <c r="AN790" s="1"/>
  <c r="AM794"/>
  <c r="AM793" s="1"/>
  <c r="AM792" s="1"/>
  <c r="AM791" s="1"/>
  <c r="AM790" s="1"/>
  <c r="AP793"/>
  <c r="AP792" s="1"/>
  <c r="AP791" s="1"/>
  <c r="AP790" s="1"/>
  <c r="AP787"/>
  <c r="AO787"/>
  <c r="AO786" s="1"/>
  <c r="AO785" s="1"/>
  <c r="AO784" s="1"/>
  <c r="AN787"/>
  <c r="AN786" s="1"/>
  <c r="AN785" s="1"/>
  <c r="AN784" s="1"/>
  <c r="AM787"/>
  <c r="AM786" s="1"/>
  <c r="AM785" s="1"/>
  <c r="AM784" s="1"/>
  <c r="AP786"/>
  <c r="AP785" s="1"/>
  <c r="AP784" s="1"/>
  <c r="AP781"/>
  <c r="AP780" s="1"/>
  <c r="AP779" s="1"/>
  <c r="AP778" s="1"/>
  <c r="AO781"/>
  <c r="AO780" s="1"/>
  <c r="AO779" s="1"/>
  <c r="AO778" s="1"/>
  <c r="AN781"/>
  <c r="AN780" s="1"/>
  <c r="AN779" s="1"/>
  <c r="AN778" s="1"/>
  <c r="AM781"/>
  <c r="AM780" s="1"/>
  <c r="AM779" s="1"/>
  <c r="AM778" s="1"/>
  <c r="AP776"/>
  <c r="AO776"/>
  <c r="AO775" s="1"/>
  <c r="AN776"/>
  <c r="AN775" s="1"/>
  <c r="AM776"/>
  <c r="AM775" s="1"/>
  <c r="AP775"/>
  <c r="AP773"/>
  <c r="AP772" s="1"/>
  <c r="AO773"/>
  <c r="AO772" s="1"/>
  <c r="AN773"/>
  <c r="AN772" s="1"/>
  <c r="AM773"/>
  <c r="AM772" s="1"/>
  <c r="AP770"/>
  <c r="AO770"/>
  <c r="AO769" s="1"/>
  <c r="AO768" s="1"/>
  <c r="AN770"/>
  <c r="AN769" s="1"/>
  <c r="AN768" s="1"/>
  <c r="AM770"/>
  <c r="AP769"/>
  <c r="AP768" s="1"/>
  <c r="AM769"/>
  <c r="AM768" s="1"/>
  <c r="AP763"/>
  <c r="AO763"/>
  <c r="AO762" s="1"/>
  <c r="AO761" s="1"/>
  <c r="AO760" s="1"/>
  <c r="AO759" s="1"/>
  <c r="AN763"/>
  <c r="AN762" s="1"/>
  <c r="AN761" s="1"/>
  <c r="AN760" s="1"/>
  <c r="AN759" s="1"/>
  <c r="AM763"/>
  <c r="AM762" s="1"/>
  <c r="AM761" s="1"/>
  <c r="AM760" s="1"/>
  <c r="AM759" s="1"/>
  <c r="AP762"/>
  <c r="AP761" s="1"/>
  <c r="AP760" s="1"/>
  <c r="AP759" s="1"/>
  <c r="AP756"/>
  <c r="AO756"/>
  <c r="AO755" s="1"/>
  <c r="AO754" s="1"/>
  <c r="AO753" s="1"/>
  <c r="AN756"/>
  <c r="AN755" s="1"/>
  <c r="AN754" s="1"/>
  <c r="AN753" s="1"/>
  <c r="AM756"/>
  <c r="AP755"/>
  <c r="AP754" s="1"/>
  <c r="AP753" s="1"/>
  <c r="AM755"/>
  <c r="AM754" s="1"/>
  <c r="AM753" s="1"/>
  <c r="AP751"/>
  <c r="AP750" s="1"/>
  <c r="AO751"/>
  <c r="AO750" s="1"/>
  <c r="AN751"/>
  <c r="AM751"/>
  <c r="AM750" s="1"/>
  <c r="AN750"/>
  <c r="AP748"/>
  <c r="AO748"/>
  <c r="AO747" s="1"/>
  <c r="AN748"/>
  <c r="AN747" s="1"/>
  <c r="AM748"/>
  <c r="AM747" s="1"/>
  <c r="AP747"/>
  <c r="AP744"/>
  <c r="AO744"/>
  <c r="AO743" s="1"/>
  <c r="AO742" s="1"/>
  <c r="AN744"/>
  <c r="AN743" s="1"/>
  <c r="AN742" s="1"/>
  <c r="AM744"/>
  <c r="AM743" s="1"/>
  <c r="AM742" s="1"/>
  <c r="AP743"/>
  <c r="AP742" s="1"/>
  <c r="AO740"/>
  <c r="AM740"/>
  <c r="AO738"/>
  <c r="AM738"/>
  <c r="AO736"/>
  <c r="AM736"/>
  <c r="AP734"/>
  <c r="AO734"/>
  <c r="AN734"/>
  <c r="AN733" s="1"/>
  <c r="AN732" s="1"/>
  <c r="AM734"/>
  <c r="AM733" s="1"/>
  <c r="AM732" s="1"/>
  <c r="AP733"/>
  <c r="AP732" s="1"/>
  <c r="AP725"/>
  <c r="AP724" s="1"/>
  <c r="AP723" s="1"/>
  <c r="AO725"/>
  <c r="AO724" s="1"/>
  <c r="AO723" s="1"/>
  <c r="AN725"/>
  <c r="AN724" s="1"/>
  <c r="AN723" s="1"/>
  <c r="AM725"/>
  <c r="AM724" s="1"/>
  <c r="AM723" s="1"/>
  <c r="AP721"/>
  <c r="AP720" s="1"/>
  <c r="AO721"/>
  <c r="AO720" s="1"/>
  <c r="AN721"/>
  <c r="AN720" s="1"/>
  <c r="AM721"/>
  <c r="AM720" s="1"/>
  <c r="AP718"/>
  <c r="AO718"/>
  <c r="AN718"/>
  <c r="AN717" s="1"/>
  <c r="AM718"/>
  <c r="AM717" s="1"/>
  <c r="AP717"/>
  <c r="AO717"/>
  <c r="AP711"/>
  <c r="AO711"/>
  <c r="AN711"/>
  <c r="AN710" s="1"/>
  <c r="AM711"/>
  <c r="AM710" s="1"/>
  <c r="AP710"/>
  <c r="AO710"/>
  <c r="AP708"/>
  <c r="AP707" s="1"/>
  <c r="AO708"/>
  <c r="AO707" s="1"/>
  <c r="AN708"/>
  <c r="AN707" s="1"/>
  <c r="AM708"/>
  <c r="AM707" s="1"/>
  <c r="AP705"/>
  <c r="AO705"/>
  <c r="AN705"/>
  <c r="AM705"/>
  <c r="AP703"/>
  <c r="AO703"/>
  <c r="AN703"/>
  <c r="AM703"/>
  <c r="AP701"/>
  <c r="AO701"/>
  <c r="AN701"/>
  <c r="AM701"/>
  <c r="AP699"/>
  <c r="AO699"/>
  <c r="AN699"/>
  <c r="AN698" s="1"/>
  <c r="AN697" s="1"/>
  <c r="AM699"/>
  <c r="AM698" s="1"/>
  <c r="AM697" s="1"/>
  <c r="AP698"/>
  <c r="AP697" s="1"/>
  <c r="AO698"/>
  <c r="AO697" s="1"/>
  <c r="AP695"/>
  <c r="AO695"/>
  <c r="AN695"/>
  <c r="AN694" s="1"/>
  <c r="AN693" s="1"/>
  <c r="AM695"/>
  <c r="AM694" s="1"/>
  <c r="AM693" s="1"/>
  <c r="AP694"/>
  <c r="AP693" s="1"/>
  <c r="AO694"/>
  <c r="AO693" s="1"/>
  <c r="AP691"/>
  <c r="AO691"/>
  <c r="AN691"/>
  <c r="AN690" s="1"/>
  <c r="AN689" s="1"/>
  <c r="AM691"/>
  <c r="AM690" s="1"/>
  <c r="AM689" s="1"/>
  <c r="AP690"/>
  <c r="AP689" s="1"/>
  <c r="AO690"/>
  <c r="AO689" s="1"/>
  <c r="AP684"/>
  <c r="AO684"/>
  <c r="AN684"/>
  <c r="AN683" s="1"/>
  <c r="AN682" s="1"/>
  <c r="AM684"/>
  <c r="AM683" s="1"/>
  <c r="AM682" s="1"/>
  <c r="AP683"/>
  <c r="AP682" s="1"/>
  <c r="AO683"/>
  <c r="AO682" s="1"/>
  <c r="AP680"/>
  <c r="AO680"/>
  <c r="AN680"/>
  <c r="AN679" s="1"/>
  <c r="AN678" s="1"/>
  <c r="AN677" s="1"/>
  <c r="AN676" s="1"/>
  <c r="AM680"/>
  <c r="AM679" s="1"/>
  <c r="AM678" s="1"/>
  <c r="AM677" s="1"/>
  <c r="AM676" s="1"/>
  <c r="AP679"/>
  <c r="AP678" s="1"/>
  <c r="AO679"/>
  <c r="AO678" s="1"/>
  <c r="AP673"/>
  <c r="AO673"/>
  <c r="AN673"/>
  <c r="AN672" s="1"/>
  <c r="AN671" s="1"/>
  <c r="AN670" s="1"/>
  <c r="AM673"/>
  <c r="AM672" s="1"/>
  <c r="AM671" s="1"/>
  <c r="AM670" s="1"/>
  <c r="AP672"/>
  <c r="AP671" s="1"/>
  <c r="AP670" s="1"/>
  <c r="AO672"/>
  <c r="AO671" s="1"/>
  <c r="AO670" s="1"/>
  <c r="AP668"/>
  <c r="AP667" s="1"/>
  <c r="AO668"/>
  <c r="AO667" s="1"/>
  <c r="AN668"/>
  <c r="AN667" s="1"/>
  <c r="AM668"/>
  <c r="AM667" s="1"/>
  <c r="AP665"/>
  <c r="AO665"/>
  <c r="AN665"/>
  <c r="AN664" s="1"/>
  <c r="AM665"/>
  <c r="AM664" s="1"/>
  <c r="AP664"/>
  <c r="AO664"/>
  <c r="AP662"/>
  <c r="AP661" s="1"/>
  <c r="AP660" s="1"/>
  <c r="AO662"/>
  <c r="AO661" s="1"/>
  <c r="AO660" s="1"/>
  <c r="AN662"/>
  <c r="AN661" s="1"/>
  <c r="AN660" s="1"/>
  <c r="AM662"/>
  <c r="AM661"/>
  <c r="AM660" s="1"/>
  <c r="AP658"/>
  <c r="AP657" s="1"/>
  <c r="AO658"/>
  <c r="AO657" s="1"/>
  <c r="AN658"/>
  <c r="AN657" s="1"/>
  <c r="AM658"/>
  <c r="AM657" s="1"/>
  <c r="AP655"/>
  <c r="AO655"/>
  <c r="AN655"/>
  <c r="AN654" s="1"/>
  <c r="AM655"/>
  <c r="AM654" s="1"/>
  <c r="AP654"/>
  <c r="AP653" s="1"/>
  <c r="AO654"/>
  <c r="AO653" s="1"/>
  <c r="AP651"/>
  <c r="AO651"/>
  <c r="AN651"/>
  <c r="AN650" s="1"/>
  <c r="AN649" s="1"/>
  <c r="AM651"/>
  <c r="AM650" s="1"/>
  <c r="AM649" s="1"/>
  <c r="AP650"/>
  <c r="AP649" s="1"/>
  <c r="AO650"/>
  <c r="AO649" s="1"/>
  <c r="AP647"/>
  <c r="AO647"/>
  <c r="AN647"/>
  <c r="AN646" s="1"/>
  <c r="AN645" s="1"/>
  <c r="AM647"/>
  <c r="AM646" s="1"/>
  <c r="AM645" s="1"/>
  <c r="AP646"/>
  <c r="AP645" s="1"/>
  <c r="AO646"/>
  <c r="AO645" s="1"/>
  <c r="AP643"/>
  <c r="AO643"/>
  <c r="AN643"/>
  <c r="AN642" s="1"/>
  <c r="AN641" s="1"/>
  <c r="AM643"/>
  <c r="AM642" s="1"/>
  <c r="AM641" s="1"/>
  <c r="AP642"/>
  <c r="AP641" s="1"/>
  <c r="AO642"/>
  <c r="AO641" s="1"/>
  <c r="AP633"/>
  <c r="AO633"/>
  <c r="AN633"/>
  <c r="AN632" s="1"/>
  <c r="AN631" s="1"/>
  <c r="AN630" s="1"/>
  <c r="AM633"/>
  <c r="AM632" s="1"/>
  <c r="AM631" s="1"/>
  <c r="AM630" s="1"/>
  <c r="AP632"/>
  <c r="AP631" s="1"/>
  <c r="AP630" s="1"/>
  <c r="AO632"/>
  <c r="AO631" s="1"/>
  <c r="AO630" s="1"/>
  <c r="AP628"/>
  <c r="AP627" s="1"/>
  <c r="AO628"/>
  <c r="AO627" s="1"/>
  <c r="AN628"/>
  <c r="AN627" s="1"/>
  <c r="AM628"/>
  <c r="AM627" s="1"/>
  <c r="AP625"/>
  <c r="AO625"/>
  <c r="AN625"/>
  <c r="AN624" s="1"/>
  <c r="AM625"/>
  <c r="AM624" s="1"/>
  <c r="AP624"/>
  <c r="AO624"/>
  <c r="AP621"/>
  <c r="AO621"/>
  <c r="AN621"/>
  <c r="AN620" s="1"/>
  <c r="AM621"/>
  <c r="AM620" s="1"/>
  <c r="AP620"/>
  <c r="AO620"/>
  <c r="AP618"/>
  <c r="AP617" s="1"/>
  <c r="AO618"/>
  <c r="AO617" s="1"/>
  <c r="AN618"/>
  <c r="AN617" s="1"/>
  <c r="AM618"/>
  <c r="AM617" s="1"/>
  <c r="AP614"/>
  <c r="AP613" s="1"/>
  <c r="AP612" s="1"/>
  <c r="AO614"/>
  <c r="AO613" s="1"/>
  <c r="AO612" s="1"/>
  <c r="AN614"/>
  <c r="AM614"/>
  <c r="AN613"/>
  <c r="AN612" s="1"/>
  <c r="AM613"/>
  <c r="AM612" s="1"/>
  <c r="AP610"/>
  <c r="AP609" s="1"/>
  <c r="AP608" s="1"/>
  <c r="AO610"/>
  <c r="AO609" s="1"/>
  <c r="AO608" s="1"/>
  <c r="AN610"/>
  <c r="AN609" s="1"/>
  <c r="AN608" s="1"/>
  <c r="AM610"/>
  <c r="AM609" s="1"/>
  <c r="AM608" s="1"/>
  <c r="AP606"/>
  <c r="AP605" s="1"/>
  <c r="AP604" s="1"/>
  <c r="AO606"/>
  <c r="AO605" s="1"/>
  <c r="AO604" s="1"/>
  <c r="AN606"/>
  <c r="AM606"/>
  <c r="AM605" s="1"/>
  <c r="AM604" s="1"/>
  <c r="AN605"/>
  <c r="AN604" s="1"/>
  <c r="AO599"/>
  <c r="AO598" s="1"/>
  <c r="AO597" s="1"/>
  <c r="AO596" s="1"/>
  <c r="AM599"/>
  <c r="AM598" s="1"/>
  <c r="AM597" s="1"/>
  <c r="AM596" s="1"/>
  <c r="AP589"/>
  <c r="AP588" s="1"/>
  <c r="AO589"/>
  <c r="AO588" s="1"/>
  <c r="AN589"/>
  <c r="AN588" s="1"/>
  <c r="AM589"/>
  <c r="AM588" s="1"/>
  <c r="AP585"/>
  <c r="AP584" s="1"/>
  <c r="AO585"/>
  <c r="AO584" s="1"/>
  <c r="AN585"/>
  <c r="AN584" s="1"/>
  <c r="AM585"/>
  <c r="AM584"/>
  <c r="AP581"/>
  <c r="AP580" s="1"/>
  <c r="AP579" s="1"/>
  <c r="AO581"/>
  <c r="AO580" s="1"/>
  <c r="AO579" s="1"/>
  <c r="AN581"/>
  <c r="AN580" s="1"/>
  <c r="AN579" s="1"/>
  <c r="AM581"/>
  <c r="AM580" s="1"/>
  <c r="AM579" s="1"/>
  <c r="AP576"/>
  <c r="AO576"/>
  <c r="AN576"/>
  <c r="AN575" s="1"/>
  <c r="AN574" s="1"/>
  <c r="AM576"/>
  <c r="AM575" s="1"/>
  <c r="AM574" s="1"/>
  <c r="AP575"/>
  <c r="AP574" s="1"/>
  <c r="AO575"/>
  <c r="AO574" s="1"/>
  <c r="AP571"/>
  <c r="AP570" s="1"/>
  <c r="AP569" s="1"/>
  <c r="AO571"/>
  <c r="AO570" s="1"/>
  <c r="AO569" s="1"/>
  <c r="AN571"/>
  <c r="AN570" s="1"/>
  <c r="AN569" s="1"/>
  <c r="AM571"/>
  <c r="AM570" s="1"/>
  <c r="AM569" s="1"/>
  <c r="AP562"/>
  <c r="AO562"/>
  <c r="AN562"/>
  <c r="AN561" s="1"/>
  <c r="AN560" s="1"/>
  <c r="AN559" s="1"/>
  <c r="AN558" s="1"/>
  <c r="AM562"/>
  <c r="AM561" s="1"/>
  <c r="AM560" s="1"/>
  <c r="AM559" s="1"/>
  <c r="AM558" s="1"/>
  <c r="AP561"/>
  <c r="AP560" s="1"/>
  <c r="AP559" s="1"/>
  <c r="AP558" s="1"/>
  <c r="AO561"/>
  <c r="AO560" s="1"/>
  <c r="AO559" s="1"/>
  <c r="AO558" s="1"/>
  <c r="AO554"/>
  <c r="AO553" s="1"/>
  <c r="AM554"/>
  <c r="AM553" s="1"/>
  <c r="AO551"/>
  <c r="AO550" s="1"/>
  <c r="AM551"/>
  <c r="AM550" s="1"/>
  <c r="AP548"/>
  <c r="AP547" s="1"/>
  <c r="AP546" s="1"/>
  <c r="AP545" s="1"/>
  <c r="AO548"/>
  <c r="AO547" s="1"/>
  <c r="AN548"/>
  <c r="AM548"/>
  <c r="AM547" s="1"/>
  <c r="AN547"/>
  <c r="AN546" s="1"/>
  <c r="AN545" s="1"/>
  <c r="AP542"/>
  <c r="AP541" s="1"/>
  <c r="AP540" s="1"/>
  <c r="AP539" s="1"/>
  <c r="AO542"/>
  <c r="AO541" s="1"/>
  <c r="AO540" s="1"/>
  <c r="AO539" s="1"/>
  <c r="AN542"/>
  <c r="AN541" s="1"/>
  <c r="AN540" s="1"/>
  <c r="AN539" s="1"/>
  <c r="AM542"/>
  <c r="AM541" s="1"/>
  <c r="AM540" s="1"/>
  <c r="AM539" s="1"/>
  <c r="AP537"/>
  <c r="AO537"/>
  <c r="AN537"/>
  <c r="AN536" s="1"/>
  <c r="AM537"/>
  <c r="AM536" s="1"/>
  <c r="AP536"/>
  <c r="AO536"/>
  <c r="AP533"/>
  <c r="AO533"/>
  <c r="AN533"/>
  <c r="AN532" s="1"/>
  <c r="AN531" s="1"/>
  <c r="AM533"/>
  <c r="AM532" s="1"/>
  <c r="AM531" s="1"/>
  <c r="AP532"/>
  <c r="AP531" s="1"/>
  <c r="AO532"/>
  <c r="AO531" s="1"/>
  <c r="AP528"/>
  <c r="AP527" s="1"/>
  <c r="AP526" s="1"/>
  <c r="AO528"/>
  <c r="AO527" s="1"/>
  <c r="AO526" s="1"/>
  <c r="AN528"/>
  <c r="AM528"/>
  <c r="AN527"/>
  <c r="AN526" s="1"/>
  <c r="AM527"/>
  <c r="AM526" s="1"/>
  <c r="AP524"/>
  <c r="AP523" s="1"/>
  <c r="AP522" s="1"/>
  <c r="AO524"/>
  <c r="AO523" s="1"/>
  <c r="AO522" s="1"/>
  <c r="AN524"/>
  <c r="AN523" s="1"/>
  <c r="AN522" s="1"/>
  <c r="AM524"/>
  <c r="AM523" s="1"/>
  <c r="AM522" s="1"/>
  <c r="AP519"/>
  <c r="AO519"/>
  <c r="AN519"/>
  <c r="AN518" s="1"/>
  <c r="AM519"/>
  <c r="AM518" s="1"/>
  <c r="AP518"/>
  <c r="AO518"/>
  <c r="AP516"/>
  <c r="AP515" s="1"/>
  <c r="AO516"/>
  <c r="AO515" s="1"/>
  <c r="AN516"/>
  <c r="AN515" s="1"/>
  <c r="AM516"/>
  <c r="AM515" s="1"/>
  <c r="AP513"/>
  <c r="AO513"/>
  <c r="AN513"/>
  <c r="AN512" s="1"/>
  <c r="AM513"/>
  <c r="AM512" s="1"/>
  <c r="AP512"/>
  <c r="AO512"/>
  <c r="AP509"/>
  <c r="AO509"/>
  <c r="AN509"/>
  <c r="AN508" s="1"/>
  <c r="AM509"/>
  <c r="AM508" s="1"/>
  <c r="AP508"/>
  <c r="AO508"/>
  <c r="AP506"/>
  <c r="AP505" s="1"/>
  <c r="AO506"/>
  <c r="AO505" s="1"/>
  <c r="AN506"/>
  <c r="AM506"/>
  <c r="AN505"/>
  <c r="AM505"/>
  <c r="AO504"/>
  <c r="AP501"/>
  <c r="AO501"/>
  <c r="AN501"/>
  <c r="AN500" s="1"/>
  <c r="AM501"/>
  <c r="AM500" s="1"/>
  <c r="AP500"/>
  <c r="AO500"/>
  <c r="AP498"/>
  <c r="AP497" s="1"/>
  <c r="AO498"/>
  <c r="AO497" s="1"/>
  <c r="AN498"/>
  <c r="AN497" s="1"/>
  <c r="AM498"/>
  <c r="AM497" s="1"/>
  <c r="AP495"/>
  <c r="AO495"/>
  <c r="AN495"/>
  <c r="AN494" s="1"/>
  <c r="AM495"/>
  <c r="AM494" s="1"/>
  <c r="AP494"/>
  <c r="AO494"/>
  <c r="AP491"/>
  <c r="AO491"/>
  <c r="AN491"/>
  <c r="AM491"/>
  <c r="AM490" s="1"/>
  <c r="AP490"/>
  <c r="AO490"/>
  <c r="AN490"/>
  <c r="AP488"/>
  <c r="AP487" s="1"/>
  <c r="AO488"/>
  <c r="AO487" s="1"/>
  <c r="AN488"/>
  <c r="AN487" s="1"/>
  <c r="AM488"/>
  <c r="AM487" s="1"/>
  <c r="AP481"/>
  <c r="AO481"/>
  <c r="AO480" s="1"/>
  <c r="AO479" s="1"/>
  <c r="AN481"/>
  <c r="AN480" s="1"/>
  <c r="AN479" s="1"/>
  <c r="AM481"/>
  <c r="AM480" s="1"/>
  <c r="AM479" s="1"/>
  <c r="AP480"/>
  <c r="AP479" s="1"/>
  <c r="AP477"/>
  <c r="AP476" s="1"/>
  <c r="AP475" s="1"/>
  <c r="AO477"/>
  <c r="AO476" s="1"/>
  <c r="AO475" s="1"/>
  <c r="AN477"/>
  <c r="AN476" s="1"/>
  <c r="AN475" s="1"/>
  <c r="AM477"/>
  <c r="AM476" s="1"/>
  <c r="AM475" s="1"/>
  <c r="AP470"/>
  <c r="AO470"/>
  <c r="AO469" s="1"/>
  <c r="AO468" s="1"/>
  <c r="AO467" s="1"/>
  <c r="AN470"/>
  <c r="AN469" s="1"/>
  <c r="AN468" s="1"/>
  <c r="AN467" s="1"/>
  <c r="AM470"/>
  <c r="AM469" s="1"/>
  <c r="AM468" s="1"/>
  <c r="AM467" s="1"/>
  <c r="AP469"/>
  <c r="AP468" s="1"/>
  <c r="AP467" s="1"/>
  <c r="AO465"/>
  <c r="AO464" s="1"/>
  <c r="AO463" s="1"/>
  <c r="AO462" s="1"/>
  <c r="AM465"/>
  <c r="AM464" s="1"/>
  <c r="AM463" s="1"/>
  <c r="AM462" s="1"/>
  <c r="AR462"/>
  <c r="AP462"/>
  <c r="AN462"/>
  <c r="AP460"/>
  <c r="AO460"/>
  <c r="AO459" s="1"/>
  <c r="AO458" s="1"/>
  <c r="AN460"/>
  <c r="AN459" s="1"/>
  <c r="AN458" s="1"/>
  <c r="AM460"/>
  <c r="AM459" s="1"/>
  <c r="AM458" s="1"/>
  <c r="AP459"/>
  <c r="AP458" s="1"/>
  <c r="AP456"/>
  <c r="AO456"/>
  <c r="AO455" s="1"/>
  <c r="AO454" s="1"/>
  <c r="AN456"/>
  <c r="AN455" s="1"/>
  <c r="AN454" s="1"/>
  <c r="AM456"/>
  <c r="AP455"/>
  <c r="AP454" s="1"/>
  <c r="AM455"/>
  <c r="AM454" s="1"/>
  <c r="AP452"/>
  <c r="AO452"/>
  <c r="AO451" s="1"/>
  <c r="AO450" s="1"/>
  <c r="AN452"/>
  <c r="AN451" s="1"/>
  <c r="AN450" s="1"/>
  <c r="AM452"/>
  <c r="AM451" s="1"/>
  <c r="AM450" s="1"/>
  <c r="AP451"/>
  <c r="AP450" s="1"/>
  <c r="AP448"/>
  <c r="AO448"/>
  <c r="AN448"/>
  <c r="AN447" s="1"/>
  <c r="AN446" s="1"/>
  <c r="AM448"/>
  <c r="AM447" s="1"/>
  <c r="AM446" s="1"/>
  <c r="AP447"/>
  <c r="AP446" s="1"/>
  <c r="AO447"/>
  <c r="AO446" s="1"/>
  <c r="AP435"/>
  <c r="AP434" s="1"/>
  <c r="AO435"/>
  <c r="AO434" s="1"/>
  <c r="AN435"/>
  <c r="AN434" s="1"/>
  <c r="AM435"/>
  <c r="AM434" s="1"/>
  <c r="AO432"/>
  <c r="AM432"/>
  <c r="AO430"/>
  <c r="AM430"/>
  <c r="AO428"/>
  <c r="AM428"/>
  <c r="AR427"/>
  <c r="AP427"/>
  <c r="AN427"/>
  <c r="AP420"/>
  <c r="AP419" s="1"/>
  <c r="AO420"/>
  <c r="AO419" s="1"/>
  <c r="AN420"/>
  <c r="AN419" s="1"/>
  <c r="AM420"/>
  <c r="AM419" s="1"/>
  <c r="AP415"/>
  <c r="AP414" s="1"/>
  <c r="AO415"/>
  <c r="AN415"/>
  <c r="AM415"/>
  <c r="AM414" s="1"/>
  <c r="AM413" s="1"/>
  <c r="AP411"/>
  <c r="AP410" s="1"/>
  <c r="AP409" s="1"/>
  <c r="AO411"/>
  <c r="AO410" s="1"/>
  <c r="AO409" s="1"/>
  <c r="AN411"/>
  <c r="AN410" s="1"/>
  <c r="AN409" s="1"/>
  <c r="AM411"/>
  <c r="AM410" s="1"/>
  <c r="AM409" s="1"/>
  <c r="AP404"/>
  <c r="AP403" s="1"/>
  <c r="AO404"/>
  <c r="AO403" s="1"/>
  <c r="AO402" s="1"/>
  <c r="AO401" s="1"/>
  <c r="AN404"/>
  <c r="AN402" s="1"/>
  <c r="AN401" s="1"/>
  <c r="AM404"/>
  <c r="AM403" s="1"/>
  <c r="AM402" s="1"/>
  <c r="AM401" s="1"/>
  <c r="AN403"/>
  <c r="AP399"/>
  <c r="AO399"/>
  <c r="AN399"/>
  <c r="AN398" s="1"/>
  <c r="AN397" s="1"/>
  <c r="AN396" s="1"/>
  <c r="AM399"/>
  <c r="AM398" s="1"/>
  <c r="AM397" s="1"/>
  <c r="AM396" s="1"/>
  <c r="AP398"/>
  <c r="AP397" s="1"/>
  <c r="AP396" s="1"/>
  <c r="AO398"/>
  <c r="AO397" s="1"/>
  <c r="AO396" s="1"/>
  <c r="AP394"/>
  <c r="AP393" s="1"/>
  <c r="AP392" s="1"/>
  <c r="AP391" s="1"/>
  <c r="AO394"/>
  <c r="AO393" s="1"/>
  <c r="AO392" s="1"/>
  <c r="AO391" s="1"/>
  <c r="AN394"/>
  <c r="AM394"/>
  <c r="AN393"/>
  <c r="AN392" s="1"/>
  <c r="AN391" s="1"/>
  <c r="AM393"/>
  <c r="AM392" s="1"/>
  <c r="AM391" s="1"/>
  <c r="AP385"/>
  <c r="AO385"/>
  <c r="AN385"/>
  <c r="AN384" s="1"/>
  <c r="AN383" s="1"/>
  <c r="AM385"/>
  <c r="AM384" s="1"/>
  <c r="AM383" s="1"/>
  <c r="AP384"/>
  <c r="AP383" s="1"/>
  <c r="AO384"/>
  <c r="AO383" s="1"/>
  <c r="AP381"/>
  <c r="AO381"/>
  <c r="AN381"/>
  <c r="AN380" s="1"/>
  <c r="AN379" s="1"/>
  <c r="AN378" s="1"/>
  <c r="AM381"/>
  <c r="AM380" s="1"/>
  <c r="AM379" s="1"/>
  <c r="AM378" s="1"/>
  <c r="AP380"/>
  <c r="AP379" s="1"/>
  <c r="AP378" s="1"/>
  <c r="AO380"/>
  <c r="AO379" s="1"/>
  <c r="AO378" s="1"/>
  <c r="AP373"/>
  <c r="AP372" s="1"/>
  <c r="AP371" s="1"/>
  <c r="AP370" s="1"/>
  <c r="AP369" s="1"/>
  <c r="AP368" s="1"/>
  <c r="AO373"/>
  <c r="AO372" s="1"/>
  <c r="AO371" s="1"/>
  <c r="AO370" s="1"/>
  <c r="AO369" s="1"/>
  <c r="AO368" s="1"/>
  <c r="AN373"/>
  <c r="AM373"/>
  <c r="AM372" s="1"/>
  <c r="AM371" s="1"/>
  <c r="AM370" s="1"/>
  <c r="AM369" s="1"/>
  <c r="AM368" s="1"/>
  <c r="AN372"/>
  <c r="AN371" s="1"/>
  <c r="AN370" s="1"/>
  <c r="AN369" s="1"/>
  <c r="AN368" s="1"/>
  <c r="AP365"/>
  <c r="AO365"/>
  <c r="AN365"/>
  <c r="AM365"/>
  <c r="AP363"/>
  <c r="AO363"/>
  <c r="AN363"/>
  <c r="AM363"/>
  <c r="AP361"/>
  <c r="AO361"/>
  <c r="AN361"/>
  <c r="AN360" s="1"/>
  <c r="AN359" s="1"/>
  <c r="AM361"/>
  <c r="AM360" s="1"/>
  <c r="AM359" s="1"/>
  <c r="AP360"/>
  <c r="AP359" s="1"/>
  <c r="AO360"/>
  <c r="AO359" s="1"/>
  <c r="AP357"/>
  <c r="AO357"/>
  <c r="AN357"/>
  <c r="AN356" s="1"/>
  <c r="AN355" s="1"/>
  <c r="AM357"/>
  <c r="AM356" s="1"/>
  <c r="AM355" s="1"/>
  <c r="AP356"/>
  <c r="AP355" s="1"/>
  <c r="AP354" s="1"/>
  <c r="AO356"/>
  <c r="AO355" s="1"/>
  <c r="AP347"/>
  <c r="AP346" s="1"/>
  <c r="AO347"/>
  <c r="AO346" s="1"/>
  <c r="AN347"/>
  <c r="AN346" s="1"/>
  <c r="AM347"/>
  <c r="AM346" s="1"/>
  <c r="AP344"/>
  <c r="AO344"/>
  <c r="AN344"/>
  <c r="AN343" s="1"/>
  <c r="AM344"/>
  <c r="AM343" s="1"/>
  <c r="AP343"/>
  <c r="AO343"/>
  <c r="AP341"/>
  <c r="AP340" s="1"/>
  <c r="AP339" s="1"/>
  <c r="AO341"/>
  <c r="AO340" s="1"/>
  <c r="AN341"/>
  <c r="AN340" s="1"/>
  <c r="AM341"/>
  <c r="AM340" s="1"/>
  <c r="AM339" s="1"/>
  <c r="AP336"/>
  <c r="AO336"/>
  <c r="AN336"/>
  <c r="AN335" s="1"/>
  <c r="AN334" s="1"/>
  <c r="AN333" s="1"/>
  <c r="AM336"/>
  <c r="AM335" s="1"/>
  <c r="AM334" s="1"/>
  <c r="AM333" s="1"/>
  <c r="AP335"/>
  <c r="AP334" s="1"/>
  <c r="AP333" s="1"/>
  <c r="AO335"/>
  <c r="AO334" s="1"/>
  <c r="AO333" s="1"/>
  <c r="AP330"/>
  <c r="AO330"/>
  <c r="AN330"/>
  <c r="AN329" s="1"/>
  <c r="AN328" s="1"/>
  <c r="AN327" s="1"/>
  <c r="AM330"/>
  <c r="AM329" s="1"/>
  <c r="AM328" s="1"/>
  <c r="AM327" s="1"/>
  <c r="AP329"/>
  <c r="AP328" s="1"/>
  <c r="AP327" s="1"/>
  <c r="AO329"/>
  <c r="AO328" s="1"/>
  <c r="AO327" s="1"/>
  <c r="AP323"/>
  <c r="AO323"/>
  <c r="AN323"/>
  <c r="AN322" s="1"/>
  <c r="AM323"/>
  <c r="AM322" s="1"/>
  <c r="AP322"/>
  <c r="AO322"/>
  <c r="AP320"/>
  <c r="AP319" s="1"/>
  <c r="AO320"/>
  <c r="AO319" s="1"/>
  <c r="AN320"/>
  <c r="AN319" s="1"/>
  <c r="AM320"/>
  <c r="AM319" s="1"/>
  <c r="AP317"/>
  <c r="AO317"/>
  <c r="AN317"/>
  <c r="AN316" s="1"/>
  <c r="AM317"/>
  <c r="AM316" s="1"/>
  <c r="AP316"/>
  <c r="AO316"/>
  <c r="AP314"/>
  <c r="AP313" s="1"/>
  <c r="AO314"/>
  <c r="AO313" s="1"/>
  <c r="AN314"/>
  <c r="AN313" s="1"/>
  <c r="AM314"/>
  <c r="AM313" s="1"/>
  <c r="AP311"/>
  <c r="AO311"/>
  <c r="AN311"/>
  <c r="AN310" s="1"/>
  <c r="AM311"/>
  <c r="AM310" s="1"/>
  <c r="AP310"/>
  <c r="AO310"/>
  <c r="AO307"/>
  <c r="AO306" s="1"/>
  <c r="AO305" s="1"/>
  <c r="AM307"/>
  <c r="AM306" s="1"/>
  <c r="AM305" s="1"/>
  <c r="AP297"/>
  <c r="AP295" s="1"/>
  <c r="AP294" s="1"/>
  <c r="AP293" s="1"/>
  <c r="AP291" s="1"/>
  <c r="AO297"/>
  <c r="AO296" s="1"/>
  <c r="AO295" s="1"/>
  <c r="AO294" s="1"/>
  <c r="AO293" s="1"/>
  <c r="AO291" s="1"/>
  <c r="AN297"/>
  <c r="AN295" s="1"/>
  <c r="AN294" s="1"/>
  <c r="AN293" s="1"/>
  <c r="AN291" s="1"/>
  <c r="AM297"/>
  <c r="AM296" s="1"/>
  <c r="AM295" s="1"/>
  <c r="AM294" s="1"/>
  <c r="AM293" s="1"/>
  <c r="AM291" s="1"/>
  <c r="AP288"/>
  <c r="AP287" s="1"/>
  <c r="AP286" s="1"/>
  <c r="AP285" s="1"/>
  <c r="AP284" s="1"/>
  <c r="AO288"/>
  <c r="AO287" s="1"/>
  <c r="AO286" s="1"/>
  <c r="AO285" s="1"/>
  <c r="AO284" s="1"/>
  <c r="AN288"/>
  <c r="AN287" s="1"/>
  <c r="AN286" s="1"/>
  <c r="AN285" s="1"/>
  <c r="AN284" s="1"/>
  <c r="AM288"/>
  <c r="AM287" s="1"/>
  <c r="AM286" s="1"/>
  <c r="AM285" s="1"/>
  <c r="AM284" s="1"/>
  <c r="AP278"/>
  <c r="AO278"/>
  <c r="AN278"/>
  <c r="AM278"/>
  <c r="AP276"/>
  <c r="AP275" s="1"/>
  <c r="AP274" s="1"/>
  <c r="AO276"/>
  <c r="AN276"/>
  <c r="AN275" s="1"/>
  <c r="AN274" s="1"/>
  <c r="AM276"/>
  <c r="AM275" s="1"/>
  <c r="AM274" s="1"/>
  <c r="AP272"/>
  <c r="AP271" s="1"/>
  <c r="AP270" s="1"/>
  <c r="AO272"/>
  <c r="AO271" s="1"/>
  <c r="AO270" s="1"/>
  <c r="AN272"/>
  <c r="AN271" s="1"/>
  <c r="AN270" s="1"/>
  <c r="AM272"/>
  <c r="AM271" s="1"/>
  <c r="AM270" s="1"/>
  <c r="AP268"/>
  <c r="AP267" s="1"/>
  <c r="AO268"/>
  <c r="AO267" s="1"/>
  <c r="AN268"/>
  <c r="AN267" s="1"/>
  <c r="AN266" s="1"/>
  <c r="AM268"/>
  <c r="AM267" s="1"/>
  <c r="AM266" s="1"/>
  <c r="AP263"/>
  <c r="AO263"/>
  <c r="AN263"/>
  <c r="AN262" s="1"/>
  <c r="AN261" s="1"/>
  <c r="AN260" s="1"/>
  <c r="AM263"/>
  <c r="AM262" s="1"/>
  <c r="AM261" s="1"/>
  <c r="AM260" s="1"/>
  <c r="AP262"/>
  <c r="AP261" s="1"/>
  <c r="AP260" s="1"/>
  <c r="AO262"/>
  <c r="AO261" s="1"/>
  <c r="AO260" s="1"/>
  <c r="AP258"/>
  <c r="AP257" s="1"/>
  <c r="AP256" s="1"/>
  <c r="AP255" s="1"/>
  <c r="AO258"/>
  <c r="AO257" s="1"/>
  <c r="AO256" s="1"/>
  <c r="AO255" s="1"/>
  <c r="AN258"/>
  <c r="AN257" s="1"/>
  <c r="AN256" s="1"/>
  <c r="AN255" s="1"/>
  <c r="AM258"/>
  <c r="AM257" s="1"/>
  <c r="AM256" s="1"/>
  <c r="AM255" s="1"/>
  <c r="AP251"/>
  <c r="AP250" s="1"/>
  <c r="AP249" s="1"/>
  <c r="AP248" s="1"/>
  <c r="AP247" s="1"/>
  <c r="AO251"/>
  <c r="AO250" s="1"/>
  <c r="AO249" s="1"/>
  <c r="AO248" s="1"/>
  <c r="AO247" s="1"/>
  <c r="AN251"/>
  <c r="AN250" s="1"/>
  <c r="AN249" s="1"/>
  <c r="AN248" s="1"/>
  <c r="AN247" s="1"/>
  <c r="AM251"/>
  <c r="AM250" s="1"/>
  <c r="AM249" s="1"/>
  <c r="AM248" s="1"/>
  <c r="AM247" s="1"/>
  <c r="AP241"/>
  <c r="AO241"/>
  <c r="AN241"/>
  <c r="AM241"/>
  <c r="AP239"/>
  <c r="AP238" s="1"/>
  <c r="AP237" s="1"/>
  <c r="AP236" s="1"/>
  <c r="AP235" s="1"/>
  <c r="AO239"/>
  <c r="AN239"/>
  <c r="AM239"/>
  <c r="AM238" s="1"/>
  <c r="AM237" s="1"/>
  <c r="AM236" s="1"/>
  <c r="AM235" s="1"/>
  <c r="AN238"/>
  <c r="AN237" s="1"/>
  <c r="AN236" s="1"/>
  <c r="AN235" s="1"/>
  <c r="AP230"/>
  <c r="AO230"/>
  <c r="AN230"/>
  <c r="AN229" s="1"/>
  <c r="AN228" s="1"/>
  <c r="AN227" s="1"/>
  <c r="AM230"/>
  <c r="AM229" s="1"/>
  <c r="AM228" s="1"/>
  <c r="AM227" s="1"/>
  <c r="AP229"/>
  <c r="AP228" s="1"/>
  <c r="AP227" s="1"/>
  <c r="AO229"/>
  <c r="AO228" s="1"/>
  <c r="AO227" s="1"/>
  <c r="AP224"/>
  <c r="AP223" s="1"/>
  <c r="AP222" s="1"/>
  <c r="AO224"/>
  <c r="AO223" s="1"/>
  <c r="AO222" s="1"/>
  <c r="AN224"/>
  <c r="AN223" s="1"/>
  <c r="AN222" s="1"/>
  <c r="AM224"/>
  <c r="AM223" s="1"/>
  <c r="AM222" s="1"/>
  <c r="AP220"/>
  <c r="AP219" s="1"/>
  <c r="AO220"/>
  <c r="AO219" s="1"/>
  <c r="AN220"/>
  <c r="AN219" s="1"/>
  <c r="AM220"/>
  <c r="AM219" s="1"/>
  <c r="AP217"/>
  <c r="AO217"/>
  <c r="AN217"/>
  <c r="AN216" s="1"/>
  <c r="AM217"/>
  <c r="AM216" s="1"/>
  <c r="AP216"/>
  <c r="AO216"/>
  <c r="AP214"/>
  <c r="AP213" s="1"/>
  <c r="AO214"/>
  <c r="AO213" s="1"/>
  <c r="AN214"/>
  <c r="AM214"/>
  <c r="AM213" s="1"/>
  <c r="AN213"/>
  <c r="AO210"/>
  <c r="AO209" s="1"/>
  <c r="AM210"/>
  <c r="AM209" s="1"/>
  <c r="AP207"/>
  <c r="AP206" s="1"/>
  <c r="AO207"/>
  <c r="AO206" s="1"/>
  <c r="AN207"/>
  <c r="AN206" s="1"/>
  <c r="AM207"/>
  <c r="AM206" s="1"/>
  <c r="AP204"/>
  <c r="AO204"/>
  <c r="AN204"/>
  <c r="AN203" s="1"/>
  <c r="AN199" s="1"/>
  <c r="AM204"/>
  <c r="AM203" s="1"/>
  <c r="AP203"/>
  <c r="AP199" s="1"/>
  <c r="AP198" s="1"/>
  <c r="AO203"/>
  <c r="AP201"/>
  <c r="AO201"/>
  <c r="AN201"/>
  <c r="AM201"/>
  <c r="AM200" s="1"/>
  <c r="AM199" s="1"/>
  <c r="AO200"/>
  <c r="AO199" s="1"/>
  <c r="AO198" s="1"/>
  <c r="AP194"/>
  <c r="AP193" s="1"/>
  <c r="AP192" s="1"/>
  <c r="AP191" s="1"/>
  <c r="AP190" s="1"/>
  <c r="AO194"/>
  <c r="AO193" s="1"/>
  <c r="AO192" s="1"/>
  <c r="AO191" s="1"/>
  <c r="AO190" s="1"/>
  <c r="AN194"/>
  <c r="AN193" s="1"/>
  <c r="AN192" s="1"/>
  <c r="AN191" s="1"/>
  <c r="AN190" s="1"/>
  <c r="AM194"/>
  <c r="AM193" s="1"/>
  <c r="AM192" s="1"/>
  <c r="AM191" s="1"/>
  <c r="AM190" s="1"/>
  <c r="AP187"/>
  <c r="AP186" s="1"/>
  <c r="AP185" s="1"/>
  <c r="AP184" s="1"/>
  <c r="AP183" s="1"/>
  <c r="AO187"/>
  <c r="AO186" s="1"/>
  <c r="AO185" s="1"/>
  <c r="AO184" s="1"/>
  <c r="AO183" s="1"/>
  <c r="AN187"/>
  <c r="AM187"/>
  <c r="AM186" s="1"/>
  <c r="AM185" s="1"/>
  <c r="AM184" s="1"/>
  <c r="AM183" s="1"/>
  <c r="AN186"/>
  <c r="AN185" s="1"/>
  <c r="AN184" s="1"/>
  <c r="AN183" s="1"/>
  <c r="AP180"/>
  <c r="AP179" s="1"/>
  <c r="AP178" s="1"/>
  <c r="AP177" s="1"/>
  <c r="AP176" s="1"/>
  <c r="AO180"/>
  <c r="AN180"/>
  <c r="AN179" s="1"/>
  <c r="AN178" s="1"/>
  <c r="AN177" s="1"/>
  <c r="AN176" s="1"/>
  <c r="AM180"/>
  <c r="AM179" s="1"/>
  <c r="AM178" s="1"/>
  <c r="AM177" s="1"/>
  <c r="AM176" s="1"/>
  <c r="AO179"/>
  <c r="AO178" s="1"/>
  <c r="AO177" s="1"/>
  <c r="AO176" s="1"/>
  <c r="AP173"/>
  <c r="AP172" s="1"/>
  <c r="AO173"/>
  <c r="AO172" s="1"/>
  <c r="AN173"/>
  <c r="AN172" s="1"/>
  <c r="AM173"/>
  <c r="AM172" s="1"/>
  <c r="AP170"/>
  <c r="AO170"/>
  <c r="AN170"/>
  <c r="AM170"/>
  <c r="AP168"/>
  <c r="AO168"/>
  <c r="AN168"/>
  <c r="AN167" s="1"/>
  <c r="AM168"/>
  <c r="AM167" s="1"/>
  <c r="AP159"/>
  <c r="AP158" s="1"/>
  <c r="AP157" s="1"/>
  <c r="AO159"/>
  <c r="AO158" s="1"/>
  <c r="AO157" s="1"/>
  <c r="AN159"/>
  <c r="AM159"/>
  <c r="AM158" s="1"/>
  <c r="AM157" s="1"/>
  <c r="AN158"/>
  <c r="AN157" s="1"/>
  <c r="AP155"/>
  <c r="AP154" s="1"/>
  <c r="AP153" s="1"/>
  <c r="AO155"/>
  <c r="AN155"/>
  <c r="AN154" s="1"/>
  <c r="AN153" s="1"/>
  <c r="AM155"/>
  <c r="AM154" s="1"/>
  <c r="AM153" s="1"/>
  <c r="AO154"/>
  <c r="AO153" s="1"/>
  <c r="AP151"/>
  <c r="AO151"/>
  <c r="AN151"/>
  <c r="AM151"/>
  <c r="AP150"/>
  <c r="AO150"/>
  <c r="AN150"/>
  <c r="AM150"/>
  <c r="AP144"/>
  <c r="AO144"/>
  <c r="AN144"/>
  <c r="AM144"/>
  <c r="AP142"/>
  <c r="AO142"/>
  <c r="AN142"/>
  <c r="AM142"/>
  <c r="AP135"/>
  <c r="AO135"/>
  <c r="AN135"/>
  <c r="AM135"/>
  <c r="AP134"/>
  <c r="AO134"/>
  <c r="AN134"/>
  <c r="AM134"/>
  <c r="AP133"/>
  <c r="AO133"/>
  <c r="AN133"/>
  <c r="AM133"/>
  <c r="AP132"/>
  <c r="AO132"/>
  <c r="AN132"/>
  <c r="AM132"/>
  <c r="AP131"/>
  <c r="AO131"/>
  <c r="AN131"/>
  <c r="AM131"/>
  <c r="AP128"/>
  <c r="AO128"/>
  <c r="AN128"/>
  <c r="AM128"/>
  <c r="AP126"/>
  <c r="AO126"/>
  <c r="AN126"/>
  <c r="AM126"/>
  <c r="AP124"/>
  <c r="AP123" s="1"/>
  <c r="AO124"/>
  <c r="AN124"/>
  <c r="AM124"/>
  <c r="AN123"/>
  <c r="AN122" s="1"/>
  <c r="AP115"/>
  <c r="AO115"/>
  <c r="AO114" s="1"/>
  <c r="AO113" s="1"/>
  <c r="AO112" s="1"/>
  <c r="AO111" s="1"/>
  <c r="AO110" s="1"/>
  <c r="AN115"/>
  <c r="AN114" s="1"/>
  <c r="AN113" s="1"/>
  <c r="AN112" s="1"/>
  <c r="AN111" s="1"/>
  <c r="AN110" s="1"/>
  <c r="AM115"/>
  <c r="AM114" s="1"/>
  <c r="AM113" s="1"/>
  <c r="AM112" s="1"/>
  <c r="AM111" s="1"/>
  <c r="AM110" s="1"/>
  <c r="AP114"/>
  <c r="AP113" s="1"/>
  <c r="AP112" s="1"/>
  <c r="AP111" s="1"/>
  <c r="AP110" s="1"/>
  <c r="AP107"/>
  <c r="AP106" s="1"/>
  <c r="AO107"/>
  <c r="AO106" s="1"/>
  <c r="AN107"/>
  <c r="AN106" s="1"/>
  <c r="AM107"/>
  <c r="AM106" s="1"/>
  <c r="AP104"/>
  <c r="AO104"/>
  <c r="AO103" s="1"/>
  <c r="AN104"/>
  <c r="AN103" s="1"/>
  <c r="AM104"/>
  <c r="AP103"/>
  <c r="AM103"/>
  <c r="AP101"/>
  <c r="AP100" s="1"/>
  <c r="AO101"/>
  <c r="AO100" s="1"/>
  <c r="AN101"/>
  <c r="AN100" s="1"/>
  <c r="AM101"/>
  <c r="AM100" s="1"/>
  <c r="AP98"/>
  <c r="AO98"/>
  <c r="AO97" s="1"/>
  <c r="AN98"/>
  <c r="AN97" s="1"/>
  <c r="AM98"/>
  <c r="AM97" s="1"/>
  <c r="AP97"/>
  <c r="AP95"/>
  <c r="AP94" s="1"/>
  <c r="AO95"/>
  <c r="AO94" s="1"/>
  <c r="AN95"/>
  <c r="AN94" s="1"/>
  <c r="AM95"/>
  <c r="AM94" s="1"/>
  <c r="AP92"/>
  <c r="AO92"/>
  <c r="AO91" s="1"/>
  <c r="AN92"/>
  <c r="AN91" s="1"/>
  <c r="AM92"/>
  <c r="AP91"/>
  <c r="AM91"/>
  <c r="AP89"/>
  <c r="AP88" s="1"/>
  <c r="AO89"/>
  <c r="AO88" s="1"/>
  <c r="AN89"/>
  <c r="AN88" s="1"/>
  <c r="AM89"/>
  <c r="AM88" s="1"/>
  <c r="AP85"/>
  <c r="AO85"/>
  <c r="AN85"/>
  <c r="AM85"/>
  <c r="AP83"/>
  <c r="AO83"/>
  <c r="AN83"/>
  <c r="AM83"/>
  <c r="AP81"/>
  <c r="AO81"/>
  <c r="AN81"/>
  <c r="AM81"/>
  <c r="AP79"/>
  <c r="AP78" s="1"/>
  <c r="AP77" s="1"/>
  <c r="AO79"/>
  <c r="AO78" s="1"/>
  <c r="AO77" s="1"/>
  <c r="AN79"/>
  <c r="AM79"/>
  <c r="AP72"/>
  <c r="AP71" s="1"/>
  <c r="AP70" s="1"/>
  <c r="AP69" s="1"/>
  <c r="AP68" s="1"/>
  <c r="AO72"/>
  <c r="AN72"/>
  <c r="AN71" s="1"/>
  <c r="AN70" s="1"/>
  <c r="AN69" s="1"/>
  <c r="AN68" s="1"/>
  <c r="AM72"/>
  <c r="AM71" s="1"/>
  <c r="AM70" s="1"/>
  <c r="AM69" s="1"/>
  <c r="AM68" s="1"/>
  <c r="AO71"/>
  <c r="AO70" s="1"/>
  <c r="AO69" s="1"/>
  <c r="AO68" s="1"/>
  <c r="AP63"/>
  <c r="AO63"/>
  <c r="AO62" s="1"/>
  <c r="AN63"/>
  <c r="AN62" s="1"/>
  <c r="AM63"/>
  <c r="AM62" s="1"/>
  <c r="AP62"/>
  <c r="AP60"/>
  <c r="AO60"/>
  <c r="AN60"/>
  <c r="AM60"/>
  <c r="AP58"/>
  <c r="AO58"/>
  <c r="AN58"/>
  <c r="AM58"/>
  <c r="AP56"/>
  <c r="AO56"/>
  <c r="AO55" s="1"/>
  <c r="AN56"/>
  <c r="AM56"/>
  <c r="AP51"/>
  <c r="AO51"/>
  <c r="AO50" s="1"/>
  <c r="AO49" s="1"/>
  <c r="AO48" s="1"/>
  <c r="AO47" s="1"/>
  <c r="AN51"/>
  <c r="AN50" s="1"/>
  <c r="AN49" s="1"/>
  <c r="AN48" s="1"/>
  <c r="AN47" s="1"/>
  <c r="AM51"/>
  <c r="AM50" s="1"/>
  <c r="AM49" s="1"/>
  <c r="AM48" s="1"/>
  <c r="AM47" s="1"/>
  <c r="AP50"/>
  <c r="AP49" s="1"/>
  <c r="AP48" s="1"/>
  <c r="AP47" s="1"/>
  <c r="AP42"/>
  <c r="AO42"/>
  <c r="AN42"/>
  <c r="AM42"/>
  <c r="AP40"/>
  <c r="AO40"/>
  <c r="AN40"/>
  <c r="AM40"/>
  <c r="AP38"/>
  <c r="AO38"/>
  <c r="AN38"/>
  <c r="AN37" s="1"/>
  <c r="AN36" s="1"/>
  <c r="AN35" s="1"/>
  <c r="AN34" s="1"/>
  <c r="AM38"/>
  <c r="AM37" s="1"/>
  <c r="AM36" s="1"/>
  <c r="AM35" s="1"/>
  <c r="AM34" s="1"/>
  <c r="AP31"/>
  <c r="AO31"/>
  <c r="AN31"/>
  <c r="AM31"/>
  <c r="AP29"/>
  <c r="AO29"/>
  <c r="AN29"/>
  <c r="AM29"/>
  <c r="AP27"/>
  <c r="AO27"/>
  <c r="AN27"/>
  <c r="AM27"/>
  <c r="AP25"/>
  <c r="AP24" s="1"/>
  <c r="AO25"/>
  <c r="AN25"/>
  <c r="AM25"/>
  <c r="AM24" s="1"/>
  <c r="AP22"/>
  <c r="AP21" s="1"/>
  <c r="AO22"/>
  <c r="AO21" s="1"/>
  <c r="AN22"/>
  <c r="AN21" s="1"/>
  <c r="AM22"/>
  <c r="AM21" s="1"/>
  <c r="AP19"/>
  <c r="AO19"/>
  <c r="AO18" s="1"/>
  <c r="AN19"/>
  <c r="AN18" s="1"/>
  <c r="AM19"/>
  <c r="AM18" s="1"/>
  <c r="AP18"/>
  <c r="AL1041"/>
  <c r="AR1041" s="1"/>
  <c r="AR1040" s="1"/>
  <c r="AR1039" s="1"/>
  <c r="AR1038" s="1"/>
  <c r="AK1041"/>
  <c r="AQ1041" s="1"/>
  <c r="AQ1040" s="1"/>
  <c r="AQ1039" s="1"/>
  <c r="AQ1038" s="1"/>
  <c r="AH1040"/>
  <c r="AH1039" s="1"/>
  <c r="AH1038" s="1"/>
  <c r="AI1040"/>
  <c r="AI1039" s="1"/>
  <c r="AI1038" s="1"/>
  <c r="AJ1040"/>
  <c r="AJ1039" s="1"/>
  <c r="AJ1038" s="1"/>
  <c r="AG1040"/>
  <c r="AG1039" s="1"/>
  <c r="AG1038" s="1"/>
  <c r="AG1044"/>
  <c r="AL1049"/>
  <c r="AR1049" s="1"/>
  <c r="AR1048" s="1"/>
  <c r="AR1047" s="1"/>
  <c r="AK1049"/>
  <c r="AH1048"/>
  <c r="AH1047" s="1"/>
  <c r="AI1048"/>
  <c r="AI1047" s="1"/>
  <c r="AJ1048"/>
  <c r="AJ1047" s="1"/>
  <c r="AG1048"/>
  <c r="AG1047" s="1"/>
  <c r="AL386"/>
  <c r="AR386" s="1"/>
  <c r="AR385" s="1"/>
  <c r="AR384" s="1"/>
  <c r="AR383" s="1"/>
  <c r="AK386"/>
  <c r="AH385"/>
  <c r="AH384" s="1"/>
  <c r="AH383" s="1"/>
  <c r="AI385"/>
  <c r="AI384" s="1"/>
  <c r="AI383" s="1"/>
  <c r="AJ385"/>
  <c r="AJ384" s="1"/>
  <c r="AJ383" s="1"/>
  <c r="AG385"/>
  <c r="AG384" s="1"/>
  <c r="AG383" s="1"/>
  <c r="AL538"/>
  <c r="AR538" s="1"/>
  <c r="AR537" s="1"/>
  <c r="AR536" s="1"/>
  <c r="AK538"/>
  <c r="AH537"/>
  <c r="AH536" s="1"/>
  <c r="AI537"/>
  <c r="AI536" s="1"/>
  <c r="AJ537"/>
  <c r="AJ536" s="1"/>
  <c r="AL537"/>
  <c r="AL536" s="1"/>
  <c r="AG537"/>
  <c r="AG536" s="1"/>
  <c r="AL436"/>
  <c r="AR436" s="1"/>
  <c r="AR435" s="1"/>
  <c r="AR434" s="1"/>
  <c r="AK436"/>
  <c r="AQ436" s="1"/>
  <c r="AJ435"/>
  <c r="AI435"/>
  <c r="AI434" s="1"/>
  <c r="AH435"/>
  <c r="AH434" s="1"/>
  <c r="AG435"/>
  <c r="AG434" s="1"/>
  <c r="AJ434"/>
  <c r="AL421"/>
  <c r="AR421" s="1"/>
  <c r="AR420" s="1"/>
  <c r="AR419" s="1"/>
  <c r="AK421"/>
  <c r="AQ421" s="1"/>
  <c r="AH420"/>
  <c r="AH419" s="1"/>
  <c r="AI420"/>
  <c r="AI419" s="1"/>
  <c r="AJ420"/>
  <c r="AJ419" s="1"/>
  <c r="AG420"/>
  <c r="AG419" s="1"/>
  <c r="AL1234"/>
  <c r="AK1234"/>
  <c r="AH1233"/>
  <c r="AH1232" s="1"/>
  <c r="AI1233"/>
  <c r="AI1232" s="1"/>
  <c r="AJ1233"/>
  <c r="AJ1232" s="1"/>
  <c r="AG1233"/>
  <c r="AG1232" s="1"/>
  <c r="AO486" l="1"/>
  <c r="AO485" s="1"/>
  <c r="AP474"/>
  <c r="AP473" s="1"/>
  <c r="AM746"/>
  <c r="AP840"/>
  <c r="AP839" s="1"/>
  <c r="AP838" s="1"/>
  <c r="AO899"/>
  <c r="AO1021"/>
  <c r="AO1020" s="1"/>
  <c r="AM1062"/>
  <c r="AM1120"/>
  <c r="AL435"/>
  <c r="AL434" s="1"/>
  <c r="AM922"/>
  <c r="AM921" s="1"/>
  <c r="AM919" s="1"/>
  <c r="AP504"/>
  <c r="AO427"/>
  <c r="AN583"/>
  <c r="AN568" s="1"/>
  <c r="AN567" s="1"/>
  <c r="AL385"/>
  <c r="AL384" s="1"/>
  <c r="AL383" s="1"/>
  <c r="AN474"/>
  <c r="AN473" s="1"/>
  <c r="AO275"/>
  <c r="AO274" s="1"/>
  <c r="AP309"/>
  <c r="AP304" s="1"/>
  <c r="AP303" s="1"/>
  <c r="AP302" s="1"/>
  <c r="AN445"/>
  <c r="AN444" s="1"/>
  <c r="AN486"/>
  <c r="AM923"/>
  <c r="AO1062"/>
  <c r="AN1120"/>
  <c r="AM767"/>
  <c r="AN265"/>
  <c r="AP445"/>
  <c r="AP486"/>
  <c r="AP485" s="1"/>
  <c r="AP484" s="1"/>
  <c r="AN938"/>
  <c r="AN937" s="1"/>
  <c r="AM981"/>
  <c r="AP87"/>
  <c r="AO339"/>
  <c r="AP808"/>
  <c r="AP807" s="1"/>
  <c r="AP806" s="1"/>
  <c r="AP804" s="1"/>
  <c r="AP1062"/>
  <c r="AM55"/>
  <c r="AM54" s="1"/>
  <c r="AM53" s="1"/>
  <c r="AM474"/>
  <c r="AM473" s="1"/>
  <c r="AN653"/>
  <c r="AN688"/>
  <c r="AN687" s="1"/>
  <c r="AM1246"/>
  <c r="AM1245" s="1"/>
  <c r="AP1311"/>
  <c r="AM1307"/>
  <c r="AL420"/>
  <c r="AL419" s="1"/>
  <c r="AM338"/>
  <c r="AM653"/>
  <c r="AP1153"/>
  <c r="AP1152" s="1"/>
  <c r="AP1151" s="1"/>
  <c r="AO1324"/>
  <c r="AP141"/>
  <c r="AP140" s="1"/>
  <c r="AP139" s="1"/>
  <c r="AP138" s="1"/>
  <c r="AP167"/>
  <c r="AP166" s="1"/>
  <c r="AP165" s="1"/>
  <c r="AP164" s="1"/>
  <c r="AN390"/>
  <c r="AN640"/>
  <c r="AN639" s="1"/>
  <c r="AM1300"/>
  <c r="AN1324"/>
  <c r="AP37"/>
  <c r="AP36" s="1"/>
  <c r="AP35" s="1"/>
  <c r="AP34" s="1"/>
  <c r="AN55"/>
  <c r="AN54" s="1"/>
  <c r="AN53" s="1"/>
  <c r="AN46" s="1"/>
  <c r="AN78"/>
  <c r="AN77" s="1"/>
  <c r="AO141"/>
  <c r="AO140" s="1"/>
  <c r="AO139" s="1"/>
  <c r="AO138" s="1"/>
  <c r="AM640"/>
  <c r="AM639" s="1"/>
  <c r="AN716"/>
  <c r="AP1112"/>
  <c r="AP1111" s="1"/>
  <c r="AP1106" s="1"/>
  <c r="AP1105" s="1"/>
  <c r="AN1251"/>
  <c r="AP1331"/>
  <c r="AM1364"/>
  <c r="AO1364"/>
  <c r="AP1364"/>
  <c r="AN1364"/>
  <c r="AN414"/>
  <c r="AP413"/>
  <c r="AP408" s="1"/>
  <c r="AP407" s="1"/>
  <c r="AO414"/>
  <c r="AO413" s="1"/>
  <c r="AO408" s="1"/>
  <c r="AO407" s="1"/>
  <c r="AN413"/>
  <c r="AN408" s="1"/>
  <c r="AN407" s="1"/>
  <c r="AN388" s="1"/>
  <c r="AM427"/>
  <c r="AM408" s="1"/>
  <c r="AM407" s="1"/>
  <c r="AR425"/>
  <c r="AR424" s="1"/>
  <c r="AQ439"/>
  <c r="AK435"/>
  <c r="AK434" s="1"/>
  <c r="AQ435"/>
  <c r="AK1048"/>
  <c r="AK1047" s="1"/>
  <c r="AQ1049"/>
  <c r="AQ1048" s="1"/>
  <c r="AQ1047" s="1"/>
  <c r="AN24"/>
  <c r="AO123"/>
  <c r="AO121" s="1"/>
  <c r="AO120" s="1"/>
  <c r="AM141"/>
  <c r="AM140" s="1"/>
  <c r="AM139" s="1"/>
  <c r="AM138" s="1"/>
  <c r="AM309"/>
  <c r="AP1402"/>
  <c r="AP1400" s="1"/>
  <c r="AK420"/>
  <c r="AK419" s="1"/>
  <c r="AQ420"/>
  <c r="AQ419" s="1"/>
  <c r="AK537"/>
  <c r="AK536" s="1"/>
  <c r="AQ538"/>
  <c r="AQ537" s="1"/>
  <c r="AQ536" s="1"/>
  <c r="AK385"/>
  <c r="AK384" s="1"/>
  <c r="AK383" s="1"/>
  <c r="AQ386"/>
  <c r="AQ385" s="1"/>
  <c r="AQ384" s="1"/>
  <c r="AQ383" s="1"/>
  <c r="AL1048"/>
  <c r="AL1047" s="1"/>
  <c r="AM17"/>
  <c r="AM16" s="1"/>
  <c r="AM15" s="1"/>
  <c r="AM123"/>
  <c r="AO167"/>
  <c r="AO166" s="1"/>
  <c r="AO165" s="1"/>
  <c r="AO164" s="1"/>
  <c r="AO338"/>
  <c r="AM354"/>
  <c r="AM332" s="1"/>
  <c r="AO87"/>
  <c r="AO76" s="1"/>
  <c r="AO75" s="1"/>
  <c r="AO66" s="1"/>
  <c r="AN166"/>
  <c r="AN165" s="1"/>
  <c r="AN164" s="1"/>
  <c r="AL1233"/>
  <c r="AL1232" s="1"/>
  <c r="AR1234"/>
  <c r="AR1233" s="1"/>
  <c r="AR1232" s="1"/>
  <c r="AK1233"/>
  <c r="AK1232" s="1"/>
  <c r="AQ1234"/>
  <c r="AQ1233" s="1"/>
  <c r="AQ1232" s="1"/>
  <c r="AK1040"/>
  <c r="AK1039" s="1"/>
  <c r="AK1038" s="1"/>
  <c r="AL1040"/>
  <c r="AL1039" s="1"/>
  <c r="AL1038" s="1"/>
  <c r="AP55"/>
  <c r="AP54" s="1"/>
  <c r="AP53" s="1"/>
  <c r="AN87"/>
  <c r="AN121"/>
  <c r="AN120" s="1"/>
  <c r="AN141"/>
  <c r="AN140" s="1"/>
  <c r="AN139" s="1"/>
  <c r="AN138" s="1"/>
  <c r="AN149"/>
  <c r="AN148" s="1"/>
  <c r="AO238"/>
  <c r="AO237" s="1"/>
  <c r="AO236" s="1"/>
  <c r="AO235" s="1"/>
  <c r="AN715"/>
  <c r="AN714" s="1"/>
  <c r="AO733"/>
  <c r="AO732" s="1"/>
  <c r="AO731" s="1"/>
  <c r="AO746"/>
  <c r="AM840"/>
  <c r="AM839" s="1"/>
  <c r="AM838" s="1"/>
  <c r="AP899"/>
  <c r="AN923"/>
  <c r="AO1026"/>
  <c r="AO1106"/>
  <c r="AO1105" s="1"/>
  <c r="AN1293"/>
  <c r="AN1292" s="1"/>
  <c r="AN1402"/>
  <c r="AN1400" s="1"/>
  <c r="AP583"/>
  <c r="AP568" s="1"/>
  <c r="AP567" s="1"/>
  <c r="AM688"/>
  <c r="AM687" s="1"/>
  <c r="AM716"/>
  <c r="AM731"/>
  <c r="AM730" s="1"/>
  <c r="AN746"/>
  <c r="AN767"/>
  <c r="AO840"/>
  <c r="AO839" s="1"/>
  <c r="AO838" s="1"/>
  <c r="AO938"/>
  <c r="AO937" s="1"/>
  <c r="AP938"/>
  <c r="AP937" s="1"/>
  <c r="AN959"/>
  <c r="AO981"/>
  <c r="AP1019"/>
  <c r="AP1003" s="1"/>
  <c r="AP1037"/>
  <c r="AN1042"/>
  <c r="AN1037" s="1"/>
  <c r="AN1062"/>
  <c r="AN1056" s="1"/>
  <c r="AM1111"/>
  <c r="AO1153"/>
  <c r="AO1152" s="1"/>
  <c r="AO1151" s="1"/>
  <c r="AP1251"/>
  <c r="AP1246" s="1"/>
  <c r="AP1245" s="1"/>
  <c r="AP1292"/>
  <c r="AO1311"/>
  <c r="AO1331"/>
  <c r="AN1386"/>
  <c r="AP1375"/>
  <c r="AP402"/>
  <c r="AP401" s="1"/>
  <c r="AP390" s="1"/>
  <c r="AO546"/>
  <c r="AO545" s="1"/>
  <c r="AO484" s="1"/>
  <c r="AM583"/>
  <c r="AM808"/>
  <c r="AM807" s="1"/>
  <c r="AM806" s="1"/>
  <c r="AN840"/>
  <c r="AN839" s="1"/>
  <c r="AN838" s="1"/>
  <c r="AP922"/>
  <c r="AP921" s="1"/>
  <c r="AP919" s="1"/>
  <c r="AN981"/>
  <c r="AM1019"/>
  <c r="AO1019"/>
  <c r="AN1246"/>
  <c r="AN1245" s="1"/>
  <c r="AM1386"/>
  <c r="AO1386"/>
  <c r="AO445"/>
  <c r="AO444" s="1"/>
  <c r="AM445"/>
  <c r="AM444" s="1"/>
  <c r="AO474"/>
  <c r="AO473" s="1"/>
  <c r="AM899"/>
  <c r="AN1019"/>
  <c r="AO1285"/>
  <c r="AO1284" s="1"/>
  <c r="AQ425"/>
  <c r="AQ424" s="1"/>
  <c r="AM265"/>
  <c r="AO122"/>
  <c r="AO37"/>
  <c r="AO36" s="1"/>
  <c r="AO35" s="1"/>
  <c r="AO34" s="1"/>
  <c r="AO24"/>
  <c r="AO1300"/>
  <c r="AN1111"/>
  <c r="AN1106" s="1"/>
  <c r="AN1105" s="1"/>
  <c r="AM1153"/>
  <c r="AM1152" s="1"/>
  <c r="AM1151" s="1"/>
  <c r="AM1292"/>
  <c r="AM1283" s="1"/>
  <c r="AM1272" s="1"/>
  <c r="AM1243" s="1"/>
  <c r="AN851"/>
  <c r="AN850" s="1"/>
  <c r="AM715"/>
  <c r="AM714" s="1"/>
  <c r="AN198"/>
  <c r="AM198"/>
  <c r="AM78"/>
  <c r="AM77" s="1"/>
  <c r="AP122"/>
  <c r="AP121"/>
  <c r="AP120" s="1"/>
  <c r="AN377"/>
  <c r="AN376"/>
  <c r="AO17"/>
  <c r="AO16" s="1"/>
  <c r="AO15" s="1"/>
  <c r="AP212"/>
  <c r="AP197" s="1"/>
  <c r="AP162" s="1"/>
  <c r="AO309"/>
  <c r="AO304" s="1"/>
  <c r="AO303" s="1"/>
  <c r="AO302" s="1"/>
  <c r="AO354"/>
  <c r="AM390"/>
  <c r="AO390"/>
  <c r="AN17"/>
  <c r="AN16" s="1"/>
  <c r="AN15" s="1"/>
  <c r="AN13" s="1"/>
  <c r="AO54"/>
  <c r="AO53" s="1"/>
  <c r="AO46" s="1"/>
  <c r="AM46"/>
  <c r="AN76"/>
  <c r="AN75" s="1"/>
  <c r="AN66" s="1"/>
  <c r="AM87"/>
  <c r="AO149"/>
  <c r="AO148" s="1"/>
  <c r="AP149"/>
  <c r="AP148" s="1"/>
  <c r="AM212"/>
  <c r="AO212"/>
  <c r="AO197" s="1"/>
  <c r="AO162" s="1"/>
  <c r="AM304"/>
  <c r="AM303" s="1"/>
  <c r="AM302" s="1"/>
  <c r="AN309"/>
  <c r="AN304" s="1"/>
  <c r="AN303" s="1"/>
  <c r="AN302" s="1"/>
  <c r="AN339"/>
  <c r="AN338" s="1"/>
  <c r="AP338"/>
  <c r="AN354"/>
  <c r="AN332" s="1"/>
  <c r="AP266"/>
  <c r="AP265"/>
  <c r="AP254" s="1"/>
  <c r="AP233" s="1"/>
  <c r="AM377"/>
  <c r="AM376"/>
  <c r="AP46"/>
  <c r="AN254"/>
  <c r="AN233" s="1"/>
  <c r="AM326"/>
  <c r="AO266"/>
  <c r="AO265"/>
  <c r="AO254" s="1"/>
  <c r="AO233" s="1"/>
  <c r="AP376"/>
  <c r="AP377"/>
  <c r="AM254"/>
  <c r="AM233" s="1"/>
  <c r="AM122"/>
  <c r="AM121"/>
  <c r="AM120" s="1"/>
  <c r="AO376"/>
  <c r="AO377"/>
  <c r="AP17"/>
  <c r="AP16" s="1"/>
  <c r="AP15" s="1"/>
  <c r="AM13"/>
  <c r="AP76"/>
  <c r="AP75" s="1"/>
  <c r="AP66" s="1"/>
  <c r="AM149"/>
  <c r="AM148" s="1"/>
  <c r="AM166"/>
  <c r="AM165" s="1"/>
  <c r="AM164" s="1"/>
  <c r="AN212"/>
  <c r="AN197" s="1"/>
  <c r="AN162" s="1"/>
  <c r="AM486"/>
  <c r="AM504"/>
  <c r="AM546"/>
  <c r="AM545" s="1"/>
  <c r="AO583"/>
  <c r="AO568" s="1"/>
  <c r="AO567" s="1"/>
  <c r="AN616"/>
  <c r="AN603" s="1"/>
  <c r="AN602" s="1"/>
  <c r="AP616"/>
  <c r="AP603" s="1"/>
  <c r="AP602" s="1"/>
  <c r="AP640"/>
  <c r="AP639" s="1"/>
  <c r="AP677"/>
  <c r="AP676" s="1"/>
  <c r="AP688"/>
  <c r="AP687" s="1"/>
  <c r="AP716"/>
  <c r="AP715" s="1"/>
  <c r="AP714" s="1"/>
  <c r="AP746"/>
  <c r="AP731" s="1"/>
  <c r="AP730" s="1"/>
  <c r="AP767"/>
  <c r="AP766" s="1"/>
  <c r="AM766"/>
  <c r="AM616"/>
  <c r="AM603" s="1"/>
  <c r="AM602" s="1"/>
  <c r="AO616"/>
  <c r="AO603" s="1"/>
  <c r="AO602" s="1"/>
  <c r="AO640"/>
  <c r="AO639" s="1"/>
  <c r="AO677"/>
  <c r="AO676" s="1"/>
  <c r="AO688"/>
  <c r="AO687" s="1"/>
  <c r="AO716"/>
  <c r="AO715" s="1"/>
  <c r="AO714" s="1"/>
  <c r="AN731"/>
  <c r="AN730" s="1"/>
  <c r="AO730"/>
  <c r="AO767"/>
  <c r="AO766" s="1"/>
  <c r="AN766"/>
  <c r="AP444"/>
  <c r="AP442" s="1"/>
  <c r="AN504"/>
  <c r="AN485" s="1"/>
  <c r="AN484" s="1"/>
  <c r="AN442" s="1"/>
  <c r="AO851"/>
  <c r="AO850" s="1"/>
  <c r="AP851"/>
  <c r="AP850" s="1"/>
  <c r="AN894"/>
  <c r="AN893" s="1"/>
  <c r="AN848" s="1"/>
  <c r="AM938"/>
  <c r="AM937" s="1"/>
  <c r="AO959"/>
  <c r="AP959"/>
  <c r="AP981"/>
  <c r="AM1056"/>
  <c r="AO808"/>
  <c r="AO807" s="1"/>
  <c r="AO806" s="1"/>
  <c r="AO804" s="1"/>
  <c r="AM894"/>
  <c r="AM893" s="1"/>
  <c r="AO1003"/>
  <c r="AN808"/>
  <c r="AN807" s="1"/>
  <c r="AN806" s="1"/>
  <c r="AN804" s="1"/>
  <c r="AM851"/>
  <c r="AM850" s="1"/>
  <c r="AO894"/>
  <c r="AO893" s="1"/>
  <c r="AP894"/>
  <c r="AP893" s="1"/>
  <c r="AM959"/>
  <c r="AO922"/>
  <c r="AO921" s="1"/>
  <c r="AO919" s="1"/>
  <c r="AM1043"/>
  <c r="AM1042" s="1"/>
  <c r="AM1037" s="1"/>
  <c r="AM1003" s="1"/>
  <c r="AO1145"/>
  <c r="AO1144" s="1"/>
  <c r="AO1143" s="1"/>
  <c r="AO1142" s="1"/>
  <c r="AO1096" s="1"/>
  <c r="AN1285"/>
  <c r="AN1284" s="1"/>
  <c r="AO1292"/>
  <c r="AP1316"/>
  <c r="AP1307" s="1"/>
  <c r="AP1283" s="1"/>
  <c r="AP1272" s="1"/>
  <c r="AO1402"/>
  <c r="AO1400" s="1"/>
  <c r="AN922"/>
  <c r="AN921" s="1"/>
  <c r="AN919" s="1"/>
  <c r="AP1056"/>
  <c r="AN1153"/>
  <c r="AN1152" s="1"/>
  <c r="AN1151" s="1"/>
  <c r="AO1251"/>
  <c r="AO1246" s="1"/>
  <c r="AO1245" s="1"/>
  <c r="AN1307"/>
  <c r="AO1056"/>
  <c r="AM1106"/>
  <c r="AM1105" s="1"/>
  <c r="AM1096" s="1"/>
  <c r="AM1402"/>
  <c r="AM1400" s="1"/>
  <c r="AJ1411"/>
  <c r="AJ1410" s="1"/>
  <c r="AJ1409" s="1"/>
  <c r="AJ1408" s="1"/>
  <c r="AI1411"/>
  <c r="AI1410" s="1"/>
  <c r="AI1409" s="1"/>
  <c r="AI1408" s="1"/>
  <c r="AH1411"/>
  <c r="AH1410" s="1"/>
  <c r="AH1409" s="1"/>
  <c r="AH1408" s="1"/>
  <c r="AG1411"/>
  <c r="AG1410" s="1"/>
  <c r="AG1409" s="1"/>
  <c r="AG1408" s="1"/>
  <c r="AJ1406"/>
  <c r="AI1406"/>
  <c r="AH1406"/>
  <c r="AH1405" s="1"/>
  <c r="AH1404" s="1"/>
  <c r="AH1403" s="1"/>
  <c r="AG1406"/>
  <c r="AG1405" s="1"/>
  <c r="AG1404" s="1"/>
  <c r="AG1403" s="1"/>
  <c r="AJ1405"/>
  <c r="AJ1404" s="1"/>
  <c r="AJ1403" s="1"/>
  <c r="AI1405"/>
  <c r="AI1404" s="1"/>
  <c r="AI1403" s="1"/>
  <c r="AI1397"/>
  <c r="AI1396" s="1"/>
  <c r="AG1397"/>
  <c r="AG1396" s="1"/>
  <c r="AJ1394"/>
  <c r="AJ1393" s="1"/>
  <c r="AI1394"/>
  <c r="AI1393" s="1"/>
  <c r="AH1394"/>
  <c r="AH1393" s="1"/>
  <c r="AG1394"/>
  <c r="AG1393" s="1"/>
  <c r="AJ1391"/>
  <c r="AI1391"/>
  <c r="AH1391"/>
  <c r="AH1390" s="1"/>
  <c r="AG1391"/>
  <c r="AG1390" s="1"/>
  <c r="AJ1390"/>
  <c r="AI1390"/>
  <c r="AJ1388"/>
  <c r="AJ1387" s="1"/>
  <c r="AI1388"/>
  <c r="AI1387" s="1"/>
  <c r="AH1388"/>
  <c r="AH1387" s="1"/>
  <c r="AG1388"/>
  <c r="AG1387" s="1"/>
  <c r="AJ1379"/>
  <c r="AI1379"/>
  <c r="AH1379"/>
  <c r="AH1378" s="1"/>
  <c r="AH1377" s="1"/>
  <c r="AH1376" s="1"/>
  <c r="AG1379"/>
  <c r="AG1378" s="1"/>
  <c r="AG1377" s="1"/>
  <c r="AG1376" s="1"/>
  <c r="AJ1378"/>
  <c r="AJ1377" s="1"/>
  <c r="AJ1376" s="1"/>
  <c r="AI1378"/>
  <c r="AI1377" s="1"/>
  <c r="AI1376" s="1"/>
  <c r="AJ1372"/>
  <c r="AI1372"/>
  <c r="AH1372"/>
  <c r="AG1372"/>
  <c r="AJ1370"/>
  <c r="AI1370"/>
  <c r="AH1370"/>
  <c r="AG1370"/>
  <c r="AJ1368"/>
  <c r="AI1368"/>
  <c r="AH1368"/>
  <c r="AH1367" s="1"/>
  <c r="AH1366" s="1"/>
  <c r="AH1365" s="1"/>
  <c r="AH1364" s="1"/>
  <c r="AG1368"/>
  <c r="AG1367" s="1"/>
  <c r="AG1366" s="1"/>
  <c r="AG1365" s="1"/>
  <c r="AG1364" s="1"/>
  <c r="AJ1367"/>
  <c r="AJ1366" s="1"/>
  <c r="AJ1365" s="1"/>
  <c r="AJ1364" s="1"/>
  <c r="AI1367"/>
  <c r="AI1366" s="1"/>
  <c r="AI1365" s="1"/>
  <c r="AI1364" s="1"/>
  <c r="AJ1359"/>
  <c r="AJ1358" s="1"/>
  <c r="AJ1357" s="1"/>
  <c r="AJ1356" s="1"/>
  <c r="AJ1355" s="1"/>
  <c r="AI1359"/>
  <c r="AI1358" s="1"/>
  <c r="AI1357" s="1"/>
  <c r="AI1356" s="1"/>
  <c r="AI1355" s="1"/>
  <c r="AH1359"/>
  <c r="AH1358" s="1"/>
  <c r="AH1357" s="1"/>
  <c r="AH1356" s="1"/>
  <c r="AH1355" s="1"/>
  <c r="AG1359"/>
  <c r="AG1358" s="1"/>
  <c r="AG1357" s="1"/>
  <c r="AG1356" s="1"/>
  <c r="AG1355" s="1"/>
  <c r="AJ1352"/>
  <c r="AJ1351" s="1"/>
  <c r="AJ1350" s="1"/>
  <c r="AJ1349" s="1"/>
  <c r="AJ1348" s="1"/>
  <c r="AI1352"/>
  <c r="AI1351" s="1"/>
  <c r="AI1350" s="1"/>
  <c r="AI1349" s="1"/>
  <c r="AI1348" s="1"/>
  <c r="AH1352"/>
  <c r="AH1351" s="1"/>
  <c r="AH1350" s="1"/>
  <c r="AH1349" s="1"/>
  <c r="AH1348" s="1"/>
  <c r="AG1352"/>
  <c r="AG1351" s="1"/>
  <c r="AG1350" s="1"/>
  <c r="AG1349" s="1"/>
  <c r="AG1348" s="1"/>
  <c r="AJ1345"/>
  <c r="AJ1344" s="1"/>
  <c r="AJ1343" s="1"/>
  <c r="AI1345"/>
  <c r="AI1344" s="1"/>
  <c r="AI1343" s="1"/>
  <c r="AH1345"/>
  <c r="AH1344" s="1"/>
  <c r="AH1343" s="1"/>
  <c r="AG1345"/>
  <c r="AG1344" s="1"/>
  <c r="AG1343" s="1"/>
  <c r="AJ1341"/>
  <c r="AJ1340" s="1"/>
  <c r="AJ1339" s="1"/>
  <c r="AJ1338" s="1"/>
  <c r="AI1341"/>
  <c r="AI1340" s="1"/>
  <c r="AI1339" s="1"/>
  <c r="AI1338" s="1"/>
  <c r="AH1341"/>
  <c r="AH1340" s="1"/>
  <c r="AH1339" s="1"/>
  <c r="AH1338" s="1"/>
  <c r="AG1341"/>
  <c r="AG1340" s="1"/>
  <c r="AG1339" s="1"/>
  <c r="AG1338" s="1"/>
  <c r="AJ1336"/>
  <c r="AI1336"/>
  <c r="AH1336"/>
  <c r="AG1336"/>
  <c r="AJ1334"/>
  <c r="AI1334"/>
  <c r="AH1334"/>
  <c r="AG1334"/>
  <c r="AJ1332"/>
  <c r="AI1332"/>
  <c r="AH1332"/>
  <c r="AH1331" s="1"/>
  <c r="AG1332"/>
  <c r="AG1331" s="1"/>
  <c r="AJ1331"/>
  <c r="AI1331"/>
  <c r="AJ1329"/>
  <c r="AI1329"/>
  <c r="AH1329"/>
  <c r="AG1329"/>
  <c r="AJ1327"/>
  <c r="AI1327"/>
  <c r="AH1327"/>
  <c r="AG1327"/>
  <c r="AJ1325"/>
  <c r="AJ1324" s="1"/>
  <c r="AI1325"/>
  <c r="AH1325"/>
  <c r="AG1325"/>
  <c r="AG1324" s="1"/>
  <c r="AH1324"/>
  <c r="AJ1322"/>
  <c r="AI1322"/>
  <c r="AH1322"/>
  <c r="AH1321" s="1"/>
  <c r="AG1322"/>
  <c r="AG1321" s="1"/>
  <c r="AJ1321"/>
  <c r="AI1321"/>
  <c r="AJ1319"/>
  <c r="AI1319"/>
  <c r="AH1319"/>
  <c r="AG1319"/>
  <c r="AJ1317"/>
  <c r="AJ1316" s="1"/>
  <c r="AI1317"/>
  <c r="AH1317"/>
  <c r="AH1316" s="1"/>
  <c r="AG1317"/>
  <c r="AG1316" s="1"/>
  <c r="AJ1314"/>
  <c r="AI1314"/>
  <c r="AH1314"/>
  <c r="AG1314"/>
  <c r="AJ1312"/>
  <c r="AI1312"/>
  <c r="AH1312"/>
  <c r="AH1311" s="1"/>
  <c r="AG1312"/>
  <c r="AG1311" s="1"/>
  <c r="AJ1311"/>
  <c r="AI1311"/>
  <c r="AJ1309"/>
  <c r="AJ1308" s="1"/>
  <c r="AI1309"/>
  <c r="AI1308" s="1"/>
  <c r="AH1309"/>
  <c r="AH1308" s="1"/>
  <c r="AG1309"/>
  <c r="AG1308" s="1"/>
  <c r="AJ1305"/>
  <c r="AI1305"/>
  <c r="AH1305"/>
  <c r="AG1305"/>
  <c r="AJ1303"/>
  <c r="AI1303"/>
  <c r="AH1303"/>
  <c r="AG1303"/>
  <c r="AJ1301"/>
  <c r="AJ1300" s="1"/>
  <c r="AI1301"/>
  <c r="AI1300" s="1"/>
  <c r="AH1301"/>
  <c r="AH1300" s="1"/>
  <c r="AG1301"/>
  <c r="AG1300" s="1"/>
  <c r="AJ1298"/>
  <c r="AI1298"/>
  <c r="AH1298"/>
  <c r="AG1298"/>
  <c r="AJ1296"/>
  <c r="AI1296"/>
  <c r="AH1296"/>
  <c r="AG1296"/>
  <c r="AJ1294"/>
  <c r="AI1294"/>
  <c r="AH1294"/>
  <c r="AH1293" s="1"/>
  <c r="AG1294"/>
  <c r="AG1293" s="1"/>
  <c r="AJ1293"/>
  <c r="AI1293"/>
  <c r="AJ1290"/>
  <c r="AI1290"/>
  <c r="AH1290"/>
  <c r="AG1290"/>
  <c r="AJ1288"/>
  <c r="AI1288"/>
  <c r="AH1288"/>
  <c r="AG1288"/>
  <c r="AJ1286"/>
  <c r="AI1286"/>
  <c r="AH1286"/>
  <c r="AH1285" s="1"/>
  <c r="AH1284" s="1"/>
  <c r="AG1286"/>
  <c r="AG1285" s="1"/>
  <c r="AG1284" s="1"/>
  <c r="AJ1285"/>
  <c r="AJ1284" s="1"/>
  <c r="AI1285"/>
  <c r="AI1284" s="1"/>
  <c r="AJ1281"/>
  <c r="AJ1280" s="1"/>
  <c r="AJ1279" s="1"/>
  <c r="AJ1278" s="1"/>
  <c r="AI1281"/>
  <c r="AI1280" s="1"/>
  <c r="AI1279" s="1"/>
  <c r="AI1278" s="1"/>
  <c r="AH1281"/>
  <c r="AG1281"/>
  <c r="AG1280" s="1"/>
  <c r="AG1279" s="1"/>
  <c r="AG1278" s="1"/>
  <c r="AH1280"/>
  <c r="AH1279" s="1"/>
  <c r="AH1278" s="1"/>
  <c r="AJ1276"/>
  <c r="AI1276"/>
  <c r="AH1276"/>
  <c r="AH1275" s="1"/>
  <c r="AH1274" s="1"/>
  <c r="AH1273" s="1"/>
  <c r="AG1276"/>
  <c r="AG1275" s="1"/>
  <c r="AG1274" s="1"/>
  <c r="AG1273" s="1"/>
  <c r="AJ1275"/>
  <c r="AJ1274" s="1"/>
  <c r="AJ1273" s="1"/>
  <c r="AI1275"/>
  <c r="AI1274" s="1"/>
  <c r="AI1273" s="1"/>
  <c r="AI1269"/>
  <c r="AI1268" s="1"/>
  <c r="AI1267" s="1"/>
  <c r="AI1266" s="1"/>
  <c r="AI1265" s="1"/>
  <c r="AG1269"/>
  <c r="AG1268" s="1"/>
  <c r="AG1267" s="1"/>
  <c r="AG1266" s="1"/>
  <c r="AG1265" s="1"/>
  <c r="AJ1262"/>
  <c r="AI1262"/>
  <c r="AI1261" s="1"/>
  <c r="AH1262"/>
  <c r="AH1261" s="1"/>
  <c r="AG1262"/>
  <c r="AG1261" s="1"/>
  <c r="AJ1261"/>
  <c r="AJ1259"/>
  <c r="AJ1258" s="1"/>
  <c r="AI1259"/>
  <c r="AI1258" s="1"/>
  <c r="AH1259"/>
  <c r="AH1258" s="1"/>
  <c r="AG1259"/>
  <c r="AG1258" s="1"/>
  <c r="AJ1256"/>
  <c r="AI1256"/>
  <c r="AI1255" s="1"/>
  <c r="AH1256"/>
  <c r="AH1255" s="1"/>
  <c r="AG1256"/>
  <c r="AG1255" s="1"/>
  <c r="AJ1255"/>
  <c r="AJ1253"/>
  <c r="AJ1252" s="1"/>
  <c r="AI1253"/>
  <c r="AI1252" s="1"/>
  <c r="AH1253"/>
  <c r="AH1252" s="1"/>
  <c r="AG1253"/>
  <c r="AG1252" s="1"/>
  <c r="AJ1249"/>
  <c r="AJ1248" s="1"/>
  <c r="AJ1247" s="1"/>
  <c r="AI1249"/>
  <c r="AI1248" s="1"/>
  <c r="AI1247" s="1"/>
  <c r="AH1249"/>
  <c r="AH1248" s="1"/>
  <c r="AH1247" s="1"/>
  <c r="AG1249"/>
  <c r="AG1248" s="1"/>
  <c r="AG1247" s="1"/>
  <c r="AJ1240"/>
  <c r="AI1240"/>
  <c r="AI1239" s="1"/>
  <c r="AI1238" s="1"/>
  <c r="AI1237" s="1"/>
  <c r="AI1236" s="1"/>
  <c r="AH1240"/>
  <c r="AH1239" s="1"/>
  <c r="AH1238" s="1"/>
  <c r="AH1237" s="1"/>
  <c r="AH1236" s="1"/>
  <c r="AG1240"/>
  <c r="AG1239" s="1"/>
  <c r="AG1238" s="1"/>
  <c r="AG1237" s="1"/>
  <c r="AG1236" s="1"/>
  <c r="AJ1239"/>
  <c r="AJ1238" s="1"/>
  <c r="AJ1237" s="1"/>
  <c r="AJ1236" s="1"/>
  <c r="AJ1230"/>
  <c r="AI1230"/>
  <c r="AI1229" s="1"/>
  <c r="AH1230"/>
  <c r="AH1229" s="1"/>
  <c r="AG1230"/>
  <c r="AG1229" s="1"/>
  <c r="AJ1229"/>
  <c r="AJ1227"/>
  <c r="AJ1226" s="1"/>
  <c r="AI1227"/>
  <c r="AI1226" s="1"/>
  <c r="AH1227"/>
  <c r="AH1226" s="1"/>
  <c r="AG1227"/>
  <c r="AG1226" s="1"/>
  <c r="AJ1224"/>
  <c r="AI1224"/>
  <c r="AI1223" s="1"/>
  <c r="AH1224"/>
  <c r="AH1223" s="1"/>
  <c r="AG1224"/>
  <c r="AG1223" s="1"/>
  <c r="AJ1223"/>
  <c r="AJ1221"/>
  <c r="AJ1220" s="1"/>
  <c r="AI1221"/>
  <c r="AI1220" s="1"/>
  <c r="AH1221"/>
  <c r="AH1220" s="1"/>
  <c r="AG1221"/>
  <c r="AG1220" s="1"/>
  <c r="AJ1218"/>
  <c r="AI1218"/>
  <c r="AI1217" s="1"/>
  <c r="AH1218"/>
  <c r="AH1217" s="1"/>
  <c r="AG1218"/>
  <c r="AG1217" s="1"/>
  <c r="AJ1217"/>
  <c r="AJ1215"/>
  <c r="AJ1214" s="1"/>
  <c r="AI1215"/>
  <c r="AI1214" s="1"/>
  <c r="AH1215"/>
  <c r="AH1214" s="1"/>
  <c r="AG1215"/>
  <c r="AG1214" s="1"/>
  <c r="AJ1212"/>
  <c r="AI1212"/>
  <c r="AI1211" s="1"/>
  <c r="AH1212"/>
  <c r="AH1211" s="1"/>
  <c r="AG1212"/>
  <c r="AG1211" s="1"/>
  <c r="AJ1211"/>
  <c r="AJ1209"/>
  <c r="AJ1208" s="1"/>
  <c r="AI1209"/>
  <c r="AI1208" s="1"/>
  <c r="AH1209"/>
  <c r="AH1208" s="1"/>
  <c r="AG1209"/>
  <c r="AG1208" s="1"/>
  <c r="AJ1206"/>
  <c r="AI1206"/>
  <c r="AI1205" s="1"/>
  <c r="AH1206"/>
  <c r="AH1205" s="1"/>
  <c r="AG1206"/>
  <c r="AG1205" s="1"/>
  <c r="AJ1205"/>
  <c r="AJ1203"/>
  <c r="AJ1202" s="1"/>
  <c r="AI1203"/>
  <c r="AI1202" s="1"/>
  <c r="AH1203"/>
  <c r="AH1202" s="1"/>
  <c r="AG1203"/>
  <c r="AG1202" s="1"/>
  <c r="AJ1200"/>
  <c r="AI1200"/>
  <c r="AI1199" s="1"/>
  <c r="AH1200"/>
  <c r="AH1199" s="1"/>
  <c r="AG1200"/>
  <c r="AG1199" s="1"/>
  <c r="AJ1199"/>
  <c r="AJ1197"/>
  <c r="AJ1196" s="1"/>
  <c r="AI1197"/>
  <c r="AI1196" s="1"/>
  <c r="AH1197"/>
  <c r="AH1196" s="1"/>
  <c r="AG1197"/>
  <c r="AG1196" s="1"/>
  <c r="AJ1194"/>
  <c r="AI1194"/>
  <c r="AI1193" s="1"/>
  <c r="AH1194"/>
  <c r="AH1193" s="1"/>
  <c r="AG1194"/>
  <c r="AG1193" s="1"/>
  <c r="AJ1193"/>
  <c r="AJ1191"/>
  <c r="AJ1190" s="1"/>
  <c r="AI1191"/>
  <c r="AI1190" s="1"/>
  <c r="AH1191"/>
  <c r="AH1190" s="1"/>
  <c r="AG1191"/>
  <c r="AG1190" s="1"/>
  <c r="AJ1188"/>
  <c r="AI1188"/>
  <c r="AI1187" s="1"/>
  <c r="AH1188"/>
  <c r="AH1187" s="1"/>
  <c r="AG1188"/>
  <c r="AG1187" s="1"/>
  <c r="AJ1187"/>
  <c r="AJ1185"/>
  <c r="AJ1184" s="1"/>
  <c r="AI1185"/>
  <c r="AI1184" s="1"/>
  <c r="AH1185"/>
  <c r="AG1185"/>
  <c r="AG1184" s="1"/>
  <c r="AH1184"/>
  <c r="AJ1182"/>
  <c r="AI1182"/>
  <c r="AI1181" s="1"/>
  <c r="AH1182"/>
  <c r="AH1181" s="1"/>
  <c r="AG1182"/>
  <c r="AG1181" s="1"/>
  <c r="AJ1181"/>
  <c r="AJ1179"/>
  <c r="AJ1178" s="1"/>
  <c r="AI1179"/>
  <c r="AI1178" s="1"/>
  <c r="AH1179"/>
  <c r="AH1178" s="1"/>
  <c r="AG1179"/>
  <c r="AG1178" s="1"/>
  <c r="AJ1176"/>
  <c r="AI1176"/>
  <c r="AI1175" s="1"/>
  <c r="AH1176"/>
  <c r="AH1175" s="1"/>
  <c r="AG1176"/>
  <c r="AG1175" s="1"/>
  <c r="AJ1175"/>
  <c r="AJ1173"/>
  <c r="AJ1172" s="1"/>
  <c r="AI1173"/>
  <c r="AI1172" s="1"/>
  <c r="AH1173"/>
  <c r="AG1173"/>
  <c r="AG1172" s="1"/>
  <c r="AH1172"/>
  <c r="AJ1170"/>
  <c r="AI1170"/>
  <c r="AI1169" s="1"/>
  <c r="AH1170"/>
  <c r="AH1169" s="1"/>
  <c r="AG1170"/>
  <c r="AG1169" s="1"/>
  <c r="AJ1169"/>
  <c r="AJ1167"/>
  <c r="AJ1166" s="1"/>
  <c r="AI1167"/>
  <c r="AI1166" s="1"/>
  <c r="AH1167"/>
  <c r="AH1166" s="1"/>
  <c r="AG1167"/>
  <c r="AG1166" s="1"/>
  <c r="AJ1164"/>
  <c r="AI1164"/>
  <c r="AI1163" s="1"/>
  <c r="AH1164"/>
  <c r="AH1163" s="1"/>
  <c r="AG1164"/>
  <c r="AJ1163"/>
  <c r="AG1163"/>
  <c r="AJ1161"/>
  <c r="AJ1160" s="1"/>
  <c r="AI1161"/>
  <c r="AI1160" s="1"/>
  <c r="AH1161"/>
  <c r="AH1160" s="1"/>
  <c r="AG1161"/>
  <c r="AG1160" s="1"/>
  <c r="AJ1158"/>
  <c r="AI1158"/>
  <c r="AI1157" s="1"/>
  <c r="AH1158"/>
  <c r="AH1157" s="1"/>
  <c r="AG1158"/>
  <c r="AG1157" s="1"/>
  <c r="AJ1157"/>
  <c r="AJ1155"/>
  <c r="AJ1154" s="1"/>
  <c r="AI1155"/>
  <c r="AI1154" s="1"/>
  <c r="AH1155"/>
  <c r="AH1154" s="1"/>
  <c r="AG1155"/>
  <c r="AG1154" s="1"/>
  <c r="AJ1148"/>
  <c r="AI1148"/>
  <c r="AH1148"/>
  <c r="AG1148"/>
  <c r="AJ1146"/>
  <c r="AJ1145" s="1"/>
  <c r="AJ1144" s="1"/>
  <c r="AJ1143" s="1"/>
  <c r="AJ1142" s="1"/>
  <c r="AI1146"/>
  <c r="AH1146"/>
  <c r="AG1146"/>
  <c r="AG1145" s="1"/>
  <c r="AG1144" s="1"/>
  <c r="AG1143" s="1"/>
  <c r="AG1142" s="1"/>
  <c r="AI1145"/>
  <c r="AI1144" s="1"/>
  <c r="AI1143" s="1"/>
  <c r="AI1142" s="1"/>
  <c r="AJ1139"/>
  <c r="AJ1138" s="1"/>
  <c r="AJ1137" s="1"/>
  <c r="AJ1136" s="1"/>
  <c r="AJ1135" s="1"/>
  <c r="AI1139"/>
  <c r="AI1138" s="1"/>
  <c r="AI1137" s="1"/>
  <c r="AI1136" s="1"/>
  <c r="AI1135" s="1"/>
  <c r="AH1139"/>
  <c r="AH1138" s="1"/>
  <c r="AH1137" s="1"/>
  <c r="AH1136" s="1"/>
  <c r="AH1135" s="1"/>
  <c r="AG1139"/>
  <c r="AG1138" s="1"/>
  <c r="AG1137" s="1"/>
  <c r="AG1136" s="1"/>
  <c r="AG1135" s="1"/>
  <c r="AJ1132"/>
  <c r="AJ1131" s="1"/>
  <c r="AJ1130" s="1"/>
  <c r="AI1132"/>
  <c r="AI1131" s="1"/>
  <c r="AI1130" s="1"/>
  <c r="AH1132"/>
  <c r="AH1131" s="1"/>
  <c r="AH1130" s="1"/>
  <c r="AG1132"/>
  <c r="AG1131" s="1"/>
  <c r="AG1130" s="1"/>
  <c r="AJ1128"/>
  <c r="AJ1127" s="1"/>
  <c r="AI1128"/>
  <c r="AI1127" s="1"/>
  <c r="AH1128"/>
  <c r="AH1127" s="1"/>
  <c r="AG1128"/>
  <c r="AG1127" s="1"/>
  <c r="AJ1125"/>
  <c r="AI1125"/>
  <c r="AI1124" s="1"/>
  <c r="AH1125"/>
  <c r="AH1124" s="1"/>
  <c r="AG1125"/>
  <c r="AG1124" s="1"/>
  <c r="AJ1124"/>
  <c r="AJ1122"/>
  <c r="AJ1121" s="1"/>
  <c r="AI1122"/>
  <c r="AI1121" s="1"/>
  <c r="AH1122"/>
  <c r="AH1121" s="1"/>
  <c r="AG1122"/>
  <c r="AG1121" s="1"/>
  <c r="AJ1118"/>
  <c r="AJ1117" s="1"/>
  <c r="AI1118"/>
  <c r="AI1117" s="1"/>
  <c r="AH1118"/>
  <c r="AH1117" s="1"/>
  <c r="AG1118"/>
  <c r="AG1117" s="1"/>
  <c r="AJ1115"/>
  <c r="AI1115"/>
  <c r="AH1115"/>
  <c r="AG1115"/>
  <c r="AJ1113"/>
  <c r="AI1113"/>
  <c r="AH1113"/>
  <c r="AH1112" s="1"/>
  <c r="AG1113"/>
  <c r="AG1112" s="1"/>
  <c r="AG1111" s="1"/>
  <c r="AJ1109"/>
  <c r="AI1109"/>
  <c r="AI1108" s="1"/>
  <c r="AI1107" s="1"/>
  <c r="AH1109"/>
  <c r="AH1108" s="1"/>
  <c r="AH1107" s="1"/>
  <c r="AG1109"/>
  <c r="AG1108" s="1"/>
  <c r="AG1107" s="1"/>
  <c r="AJ1108"/>
  <c r="AJ1107" s="1"/>
  <c r="AJ1102"/>
  <c r="AJ1101" s="1"/>
  <c r="AJ1100" s="1"/>
  <c r="AJ1099" s="1"/>
  <c r="AJ1098" s="1"/>
  <c r="AI1102"/>
  <c r="AI1101" s="1"/>
  <c r="AI1100" s="1"/>
  <c r="AI1099" s="1"/>
  <c r="AI1098" s="1"/>
  <c r="AH1102"/>
  <c r="AH1101" s="1"/>
  <c r="AH1100" s="1"/>
  <c r="AH1099" s="1"/>
  <c r="AH1098" s="1"/>
  <c r="AG1102"/>
  <c r="AG1101" s="1"/>
  <c r="AG1100" s="1"/>
  <c r="AG1099" s="1"/>
  <c r="AG1098" s="1"/>
  <c r="AJ1093"/>
  <c r="AJ1092" s="1"/>
  <c r="AJ1091" s="1"/>
  <c r="AJ1090" s="1"/>
  <c r="AJ1089" s="1"/>
  <c r="AI1093"/>
  <c r="AI1092" s="1"/>
  <c r="AI1091" s="1"/>
  <c r="AI1090" s="1"/>
  <c r="AI1089" s="1"/>
  <c r="AH1093"/>
  <c r="AH1092" s="1"/>
  <c r="AH1091" s="1"/>
  <c r="AH1090" s="1"/>
  <c r="AH1089" s="1"/>
  <c r="AG1093"/>
  <c r="AG1092" s="1"/>
  <c r="AG1091" s="1"/>
  <c r="AG1090" s="1"/>
  <c r="AG1089" s="1"/>
  <c r="AJ1086"/>
  <c r="AJ1085" s="1"/>
  <c r="AJ1084" s="1"/>
  <c r="AJ1083" s="1"/>
  <c r="AJ1082" s="1"/>
  <c r="AI1086"/>
  <c r="AH1086"/>
  <c r="AH1085" s="1"/>
  <c r="AH1084" s="1"/>
  <c r="AH1083" s="1"/>
  <c r="AH1082" s="1"/>
  <c r="AG1086"/>
  <c r="AG1085" s="1"/>
  <c r="AG1084" s="1"/>
  <c r="AG1083" s="1"/>
  <c r="AG1082" s="1"/>
  <c r="AI1085"/>
  <c r="AI1084" s="1"/>
  <c r="AI1083" s="1"/>
  <c r="AI1082" s="1"/>
  <c r="AJ1079"/>
  <c r="AJ1078" s="1"/>
  <c r="AJ1077" s="1"/>
  <c r="AJ1076" s="1"/>
  <c r="AI1079"/>
  <c r="AI1078" s="1"/>
  <c r="AI1077" s="1"/>
  <c r="AI1076" s="1"/>
  <c r="AH1079"/>
  <c r="AH1078" s="1"/>
  <c r="AH1077" s="1"/>
  <c r="AH1076" s="1"/>
  <c r="AG1079"/>
  <c r="AG1078" s="1"/>
  <c r="AG1077" s="1"/>
  <c r="AG1076" s="1"/>
  <c r="AJ1074"/>
  <c r="AI1074"/>
  <c r="AI1073" s="1"/>
  <c r="AI1072" s="1"/>
  <c r="AI1071" s="1"/>
  <c r="AH1074"/>
  <c r="AH1073" s="1"/>
  <c r="AH1072" s="1"/>
  <c r="AH1071" s="1"/>
  <c r="AG1074"/>
  <c r="AG1073" s="1"/>
  <c r="AG1072" s="1"/>
  <c r="AG1071" s="1"/>
  <c r="AJ1073"/>
  <c r="AJ1072" s="1"/>
  <c r="AJ1071" s="1"/>
  <c r="AJ1069"/>
  <c r="AI1069"/>
  <c r="AH1069"/>
  <c r="AG1069"/>
  <c r="AG1068" s="1"/>
  <c r="AG1067" s="1"/>
  <c r="AJ1068"/>
  <c r="AJ1067" s="1"/>
  <c r="AI1068"/>
  <c r="AI1067" s="1"/>
  <c r="AH1068"/>
  <c r="AH1067" s="1"/>
  <c r="AJ1065"/>
  <c r="AI1065"/>
  <c r="AH1065"/>
  <c r="AG1065"/>
  <c r="AG1064" s="1"/>
  <c r="AJ1064"/>
  <c r="AJ1063" s="1"/>
  <c r="AI1064"/>
  <c r="AI1063" s="1"/>
  <c r="AI1062" s="1"/>
  <c r="AH1064"/>
  <c r="AH1063" s="1"/>
  <c r="AG1063"/>
  <c r="AJ1060"/>
  <c r="AJ1059" s="1"/>
  <c r="AJ1058" s="1"/>
  <c r="AJ1057" s="1"/>
  <c r="AI1060"/>
  <c r="AI1059" s="1"/>
  <c r="AI1058" s="1"/>
  <c r="AI1057" s="1"/>
  <c r="AH1060"/>
  <c r="AH1059" s="1"/>
  <c r="AH1058" s="1"/>
  <c r="AH1057" s="1"/>
  <c r="AG1060"/>
  <c r="AG1059" s="1"/>
  <c r="AG1058" s="1"/>
  <c r="AG1057" s="1"/>
  <c r="AJ1053"/>
  <c r="AJ1052" s="1"/>
  <c r="AJ1051" s="1"/>
  <c r="AJ1050" s="1"/>
  <c r="AI1053"/>
  <c r="AI1052" s="1"/>
  <c r="AI1051" s="1"/>
  <c r="AI1050" s="1"/>
  <c r="AH1053"/>
  <c r="AH1052" s="1"/>
  <c r="AH1051" s="1"/>
  <c r="AH1050" s="1"/>
  <c r="AG1053"/>
  <c r="AG1052" s="1"/>
  <c r="AG1051" s="1"/>
  <c r="AG1050" s="1"/>
  <c r="AJ1045"/>
  <c r="AI1045"/>
  <c r="AH1045"/>
  <c r="AG1045"/>
  <c r="AJ1043"/>
  <c r="AI1043"/>
  <c r="AH1043"/>
  <c r="AH1042" s="1"/>
  <c r="AH1037" s="1"/>
  <c r="AG1043"/>
  <c r="AI1042"/>
  <c r="AI1037" s="1"/>
  <c r="AJ1035"/>
  <c r="AJ1034" s="1"/>
  <c r="AI1035"/>
  <c r="AI1034" s="1"/>
  <c r="AH1035"/>
  <c r="AH1034" s="1"/>
  <c r="AG1035"/>
  <c r="AG1034" s="1"/>
  <c r="AJ1032"/>
  <c r="AJ1031" s="1"/>
  <c r="AI1032"/>
  <c r="AI1031" s="1"/>
  <c r="AH1032"/>
  <c r="AH1031" s="1"/>
  <c r="AG1032"/>
  <c r="AG1031" s="1"/>
  <c r="AI1029"/>
  <c r="AG1029"/>
  <c r="AJ1027"/>
  <c r="AI1027"/>
  <c r="AH1027"/>
  <c r="AH1026" s="1"/>
  <c r="AG1027"/>
  <c r="AG1026" s="1"/>
  <c r="AJ1026"/>
  <c r="AI1024"/>
  <c r="AG1024"/>
  <c r="AJ1022"/>
  <c r="AJ1021" s="1"/>
  <c r="AJ1020" s="1"/>
  <c r="AI1022"/>
  <c r="AH1022"/>
  <c r="AH1021" s="1"/>
  <c r="AH1020" s="1"/>
  <c r="AG1022"/>
  <c r="AG1021" s="1"/>
  <c r="AG1020" s="1"/>
  <c r="AJ1017"/>
  <c r="AI1017"/>
  <c r="AI1016" s="1"/>
  <c r="AI1015" s="1"/>
  <c r="AI1014" s="1"/>
  <c r="AH1017"/>
  <c r="AG1017"/>
  <c r="AG1016" s="1"/>
  <c r="AG1015" s="1"/>
  <c r="AG1014" s="1"/>
  <c r="AJ1016"/>
  <c r="AJ1015" s="1"/>
  <c r="AJ1014" s="1"/>
  <c r="AH1016"/>
  <c r="AH1015" s="1"/>
  <c r="AH1014" s="1"/>
  <c r="AJ1012"/>
  <c r="AI1012"/>
  <c r="AH1012"/>
  <c r="AG1012"/>
  <c r="AG1011" s="1"/>
  <c r="AG1010" s="1"/>
  <c r="AG1009" s="1"/>
  <c r="AJ1011"/>
  <c r="AJ1010" s="1"/>
  <c r="AJ1009" s="1"/>
  <c r="AI1011"/>
  <c r="AI1010" s="1"/>
  <c r="AI1009" s="1"/>
  <c r="AH1011"/>
  <c r="AH1010" s="1"/>
  <c r="AH1009" s="1"/>
  <c r="AJ1007"/>
  <c r="AJ1006" s="1"/>
  <c r="AJ1005" s="1"/>
  <c r="AJ1004" s="1"/>
  <c r="AI1007"/>
  <c r="AI1006" s="1"/>
  <c r="AI1005" s="1"/>
  <c r="AI1004" s="1"/>
  <c r="AH1007"/>
  <c r="AH1006" s="1"/>
  <c r="AH1005" s="1"/>
  <c r="AH1004" s="1"/>
  <c r="AG1007"/>
  <c r="AG1006"/>
  <c r="AG1005" s="1"/>
  <c r="AG1004" s="1"/>
  <c r="AJ1000"/>
  <c r="AI1000"/>
  <c r="AI999" s="1"/>
  <c r="AI998" s="1"/>
  <c r="AI997" s="1"/>
  <c r="AH1000"/>
  <c r="AH999" s="1"/>
  <c r="AH998" s="1"/>
  <c r="AH997" s="1"/>
  <c r="AG1000"/>
  <c r="AG999" s="1"/>
  <c r="AG998" s="1"/>
  <c r="AG997" s="1"/>
  <c r="AJ999"/>
  <c r="AJ998"/>
  <c r="AJ997" s="1"/>
  <c r="AJ995"/>
  <c r="AI995"/>
  <c r="AH995"/>
  <c r="AG995"/>
  <c r="AG994" s="1"/>
  <c r="AG993" s="1"/>
  <c r="AG992" s="1"/>
  <c r="AJ994"/>
  <c r="AI994"/>
  <c r="AI993" s="1"/>
  <c r="AI992" s="1"/>
  <c r="AH994"/>
  <c r="AH993" s="1"/>
  <c r="AH992" s="1"/>
  <c r="AJ993"/>
  <c r="AJ992" s="1"/>
  <c r="AJ990"/>
  <c r="AI990"/>
  <c r="AI989" s="1"/>
  <c r="AI988" s="1"/>
  <c r="AI987" s="1"/>
  <c r="AH990"/>
  <c r="AH989" s="1"/>
  <c r="AH988" s="1"/>
  <c r="AH987" s="1"/>
  <c r="AG990"/>
  <c r="AJ989"/>
  <c r="AJ988" s="1"/>
  <c r="AJ987" s="1"/>
  <c r="AG989"/>
  <c r="AG988" s="1"/>
  <c r="AG987" s="1"/>
  <c r="AJ985"/>
  <c r="AI985"/>
  <c r="AH985"/>
  <c r="AG985"/>
  <c r="AG984" s="1"/>
  <c r="AG983" s="1"/>
  <c r="AG982" s="1"/>
  <c r="AJ984"/>
  <c r="AI984"/>
  <c r="AI983" s="1"/>
  <c r="AI982" s="1"/>
  <c r="AH984"/>
  <c r="AH983" s="1"/>
  <c r="AH982" s="1"/>
  <c r="AJ983"/>
  <c r="AJ982" s="1"/>
  <c r="AJ978"/>
  <c r="AI978"/>
  <c r="AH978"/>
  <c r="AG978"/>
  <c r="AG977" s="1"/>
  <c r="AG976" s="1"/>
  <c r="AG975" s="1"/>
  <c r="AJ977"/>
  <c r="AJ976" s="1"/>
  <c r="AJ975" s="1"/>
  <c r="AI977"/>
  <c r="AI976" s="1"/>
  <c r="AI975" s="1"/>
  <c r="AH977"/>
  <c r="AH976" s="1"/>
  <c r="AH975" s="1"/>
  <c r="AJ973"/>
  <c r="AI973"/>
  <c r="AI972" s="1"/>
  <c r="AI971" s="1"/>
  <c r="AI970" s="1"/>
  <c r="AH973"/>
  <c r="AH972" s="1"/>
  <c r="AH971" s="1"/>
  <c r="AH970" s="1"/>
  <c r="AG973"/>
  <c r="AG972" s="1"/>
  <c r="AG971" s="1"/>
  <c r="AG970" s="1"/>
  <c r="AJ972"/>
  <c r="AJ971" s="1"/>
  <c r="AJ970" s="1"/>
  <c r="AJ968"/>
  <c r="AJ967" s="1"/>
  <c r="AJ966" s="1"/>
  <c r="AJ965" s="1"/>
  <c r="AI968"/>
  <c r="AI967" s="1"/>
  <c r="AI966" s="1"/>
  <c r="AI965" s="1"/>
  <c r="AH968"/>
  <c r="AH967" s="1"/>
  <c r="AH966" s="1"/>
  <c r="AH965" s="1"/>
  <c r="AG968"/>
  <c r="AG967" s="1"/>
  <c r="AG966" s="1"/>
  <c r="AG965" s="1"/>
  <c r="AJ963"/>
  <c r="AI963"/>
  <c r="AI962" s="1"/>
  <c r="AI961" s="1"/>
  <c r="AI960" s="1"/>
  <c r="AH963"/>
  <c r="AG963"/>
  <c r="AG962" s="1"/>
  <c r="AG961" s="1"/>
  <c r="AG960" s="1"/>
  <c r="AJ962"/>
  <c r="AJ961" s="1"/>
  <c r="AJ960" s="1"/>
  <c r="AH962"/>
  <c r="AH961" s="1"/>
  <c r="AH960" s="1"/>
  <c r="AJ956"/>
  <c r="AI956"/>
  <c r="AI955" s="1"/>
  <c r="AI954" s="1"/>
  <c r="AI953" s="1"/>
  <c r="AH956"/>
  <c r="AH955" s="1"/>
  <c r="AH954" s="1"/>
  <c r="AH953" s="1"/>
  <c r="AG956"/>
  <c r="AG955" s="1"/>
  <c r="AG954" s="1"/>
  <c r="AG953" s="1"/>
  <c r="AJ955"/>
  <c r="AJ954" s="1"/>
  <c r="AJ953" s="1"/>
  <c r="AJ950"/>
  <c r="AI950"/>
  <c r="AH950"/>
  <c r="AG950"/>
  <c r="AG949" s="1"/>
  <c r="AJ949"/>
  <c r="AI949"/>
  <c r="AH949"/>
  <c r="AJ947"/>
  <c r="AI947"/>
  <c r="AI946" s="1"/>
  <c r="AH947"/>
  <c r="AH946" s="1"/>
  <c r="AG947"/>
  <c r="AG946" s="1"/>
  <c r="AJ946"/>
  <c r="AJ944"/>
  <c r="AI944"/>
  <c r="AH944"/>
  <c r="AG944"/>
  <c r="AG943" s="1"/>
  <c r="AJ943"/>
  <c r="AI943"/>
  <c r="AH943"/>
  <c r="AJ941"/>
  <c r="AI941"/>
  <c r="AI940" s="1"/>
  <c r="AI939" s="1"/>
  <c r="AH941"/>
  <c r="AG941"/>
  <c r="AG940" s="1"/>
  <c r="AG939" s="1"/>
  <c r="AJ940"/>
  <c r="AJ939" s="1"/>
  <c r="AH940"/>
  <c r="AH939" s="1"/>
  <c r="AJ934"/>
  <c r="AJ933" s="1"/>
  <c r="AJ932" s="1"/>
  <c r="AJ931" s="1"/>
  <c r="AJ930" s="1"/>
  <c r="AI934"/>
  <c r="AI933" s="1"/>
  <c r="AI932" s="1"/>
  <c r="AI931" s="1"/>
  <c r="AI930" s="1"/>
  <c r="AH934"/>
  <c r="AG934"/>
  <c r="AG933" s="1"/>
  <c r="AG932" s="1"/>
  <c r="AG931" s="1"/>
  <c r="AG930" s="1"/>
  <c r="AH933"/>
  <c r="AH932" s="1"/>
  <c r="AH931" s="1"/>
  <c r="AH930" s="1"/>
  <c r="AJ925"/>
  <c r="AJ924" s="1"/>
  <c r="AI925"/>
  <c r="AI924" s="1"/>
  <c r="AH925"/>
  <c r="AH923" s="1"/>
  <c r="AG925"/>
  <c r="AG924" s="1"/>
  <c r="AJ923"/>
  <c r="AI923"/>
  <c r="AJ922"/>
  <c r="AJ921" s="1"/>
  <c r="AJ919" s="1"/>
  <c r="AJ916"/>
  <c r="AI916"/>
  <c r="AI915" s="1"/>
  <c r="AI914" s="1"/>
  <c r="AI913" s="1"/>
  <c r="AI912" s="1"/>
  <c r="AH916"/>
  <c r="AH915" s="1"/>
  <c r="AH914" s="1"/>
  <c r="AH913" s="1"/>
  <c r="AH912" s="1"/>
  <c r="AG916"/>
  <c r="AG915" s="1"/>
  <c r="AG914" s="1"/>
  <c r="AG913" s="1"/>
  <c r="AG912" s="1"/>
  <c r="AJ915"/>
  <c r="AJ914" s="1"/>
  <c r="AJ913" s="1"/>
  <c r="AJ912" s="1"/>
  <c r="AJ909"/>
  <c r="AI909"/>
  <c r="AI908" s="1"/>
  <c r="AI907" s="1"/>
  <c r="AI906" s="1"/>
  <c r="AH909"/>
  <c r="AH908" s="1"/>
  <c r="AH907" s="1"/>
  <c r="AH906" s="1"/>
  <c r="AG909"/>
  <c r="AJ908"/>
  <c r="AJ907" s="1"/>
  <c r="AJ906" s="1"/>
  <c r="AG908"/>
  <c r="AG907" s="1"/>
  <c r="AG906" s="1"/>
  <c r="AJ904"/>
  <c r="AI904"/>
  <c r="AH904"/>
  <c r="AG904"/>
  <c r="AG903" s="1"/>
  <c r="AJ903"/>
  <c r="AI903"/>
  <c r="AH903"/>
  <c r="AJ901"/>
  <c r="AI901"/>
  <c r="AI900" s="1"/>
  <c r="AH901"/>
  <c r="AH900" s="1"/>
  <c r="AG901"/>
  <c r="AG900" s="1"/>
  <c r="AJ900"/>
  <c r="AJ897"/>
  <c r="AI897"/>
  <c r="AI896" s="1"/>
  <c r="AI895" s="1"/>
  <c r="AH897"/>
  <c r="AH896" s="1"/>
  <c r="AH895" s="1"/>
  <c r="AG897"/>
  <c r="AG896" s="1"/>
  <c r="AG895" s="1"/>
  <c r="AJ896"/>
  <c r="AJ895" s="1"/>
  <c r="AJ886"/>
  <c r="AI886"/>
  <c r="AI885" s="1"/>
  <c r="AI884" s="1"/>
  <c r="AH886"/>
  <c r="AH885" s="1"/>
  <c r="AH884" s="1"/>
  <c r="AG886"/>
  <c r="AG885" s="1"/>
  <c r="AG884" s="1"/>
  <c r="AJ885"/>
  <c r="AJ884" s="1"/>
  <c r="AJ882"/>
  <c r="AI882"/>
  <c r="AI881" s="1"/>
  <c r="AI880" s="1"/>
  <c r="AI879" s="1"/>
  <c r="AH882"/>
  <c r="AH881" s="1"/>
  <c r="AH880" s="1"/>
  <c r="AH879" s="1"/>
  <c r="AG882"/>
  <c r="AG881" s="1"/>
  <c r="AG880" s="1"/>
  <c r="AG879" s="1"/>
  <c r="AJ881"/>
  <c r="AJ880" s="1"/>
  <c r="AJ879" s="1"/>
  <c r="AJ877"/>
  <c r="AI877"/>
  <c r="AH877"/>
  <c r="AG877"/>
  <c r="AG876" s="1"/>
  <c r="AG875" s="1"/>
  <c r="AG874" s="1"/>
  <c r="AJ876"/>
  <c r="AJ875" s="1"/>
  <c r="AJ874" s="1"/>
  <c r="AI876"/>
  <c r="AI875" s="1"/>
  <c r="AI874" s="1"/>
  <c r="AH876"/>
  <c r="AH875" s="1"/>
  <c r="AH874" s="1"/>
  <c r="AJ872"/>
  <c r="AI872"/>
  <c r="AI871" s="1"/>
  <c r="AH872"/>
  <c r="AH871" s="1"/>
  <c r="AG872"/>
  <c r="AG871" s="1"/>
  <c r="AJ871"/>
  <c r="AJ869"/>
  <c r="AJ868" s="1"/>
  <c r="AI869"/>
  <c r="AI868" s="1"/>
  <c r="AH869"/>
  <c r="AH868" s="1"/>
  <c r="AG869"/>
  <c r="AG868" s="1"/>
  <c r="AJ866"/>
  <c r="AI866"/>
  <c r="AI865" s="1"/>
  <c r="AI864" s="1"/>
  <c r="AH866"/>
  <c r="AG866"/>
  <c r="AG865" s="1"/>
  <c r="AG864" s="1"/>
  <c r="AJ865"/>
  <c r="AJ864" s="1"/>
  <c r="AH865"/>
  <c r="AH864" s="1"/>
  <c r="AJ862"/>
  <c r="AJ861" s="1"/>
  <c r="AJ860" s="1"/>
  <c r="AI862"/>
  <c r="AI861" s="1"/>
  <c r="AI860" s="1"/>
  <c r="AH862"/>
  <c r="AH861" s="1"/>
  <c r="AH860" s="1"/>
  <c r="AG862"/>
  <c r="AG861" s="1"/>
  <c r="AG860" s="1"/>
  <c r="AJ858"/>
  <c r="AI858"/>
  <c r="AI857" s="1"/>
  <c r="AI856" s="1"/>
  <c r="AH858"/>
  <c r="AH857" s="1"/>
  <c r="AH856" s="1"/>
  <c r="AG858"/>
  <c r="AG857" s="1"/>
  <c r="AG856" s="1"/>
  <c r="AJ857"/>
  <c r="AJ856" s="1"/>
  <c r="AJ854"/>
  <c r="AI854"/>
  <c r="AI853" s="1"/>
  <c r="AI852" s="1"/>
  <c r="AH854"/>
  <c r="AH853" s="1"/>
  <c r="AH852" s="1"/>
  <c r="AG854"/>
  <c r="AG853" s="1"/>
  <c r="AG852" s="1"/>
  <c r="AJ853"/>
  <c r="AJ852" s="1"/>
  <c r="AJ845"/>
  <c r="AI845"/>
  <c r="AH845"/>
  <c r="AG845"/>
  <c r="AG844" s="1"/>
  <c r="AJ844"/>
  <c r="AI844"/>
  <c r="AH844"/>
  <c r="AJ842"/>
  <c r="AI842"/>
  <c r="AI841" s="1"/>
  <c r="AH842"/>
  <c r="AH841" s="1"/>
  <c r="AG842"/>
  <c r="AJ841"/>
  <c r="AG841"/>
  <c r="AJ835"/>
  <c r="AI835"/>
  <c r="AI834" s="1"/>
  <c r="AI833" s="1"/>
  <c r="AI832" s="1"/>
  <c r="AI831" s="1"/>
  <c r="AH835"/>
  <c r="AH834" s="1"/>
  <c r="AH833" s="1"/>
  <c r="AH832" s="1"/>
  <c r="AH831" s="1"/>
  <c r="AG835"/>
  <c r="AG834" s="1"/>
  <c r="AG833" s="1"/>
  <c r="AG832" s="1"/>
  <c r="AG831" s="1"/>
  <c r="AJ834"/>
  <c r="AJ833" s="1"/>
  <c r="AJ832" s="1"/>
  <c r="AJ831" s="1"/>
  <c r="AJ828"/>
  <c r="AI828"/>
  <c r="AI827" s="1"/>
  <c r="AH828"/>
  <c r="AH827" s="1"/>
  <c r="AG828"/>
  <c r="AG827" s="1"/>
  <c r="AJ827"/>
  <c r="AJ825"/>
  <c r="AI825"/>
  <c r="AH825"/>
  <c r="AG825"/>
  <c r="AG824" s="1"/>
  <c r="AJ824"/>
  <c r="AI824"/>
  <c r="AH824"/>
  <c r="AJ822"/>
  <c r="AI822"/>
  <c r="AI821" s="1"/>
  <c r="AH822"/>
  <c r="AH821" s="1"/>
  <c r="AG822"/>
  <c r="AJ821"/>
  <c r="AG821"/>
  <c r="AJ819"/>
  <c r="AI819"/>
  <c r="AH819"/>
  <c r="AG819"/>
  <c r="AG818" s="1"/>
  <c r="AJ818"/>
  <c r="AI818"/>
  <c r="AH818"/>
  <c r="AJ816"/>
  <c r="AI816"/>
  <c r="AI815" s="1"/>
  <c r="AH816"/>
  <c r="AH815" s="1"/>
  <c r="AG816"/>
  <c r="AG815" s="1"/>
  <c r="AJ815"/>
  <c r="AJ813"/>
  <c r="AI813"/>
  <c r="AH813"/>
  <c r="AG813"/>
  <c r="AG812" s="1"/>
  <c r="AJ812"/>
  <c r="AI812"/>
  <c r="AH812"/>
  <c r="AJ810"/>
  <c r="AI810"/>
  <c r="AI809" s="1"/>
  <c r="AH810"/>
  <c r="AH809" s="1"/>
  <c r="AG810"/>
  <c r="AG809" s="1"/>
  <c r="AJ809"/>
  <c r="AJ801"/>
  <c r="AI801"/>
  <c r="AH801"/>
  <c r="AG801"/>
  <c r="AG800" s="1"/>
  <c r="AG799" s="1"/>
  <c r="AG798" s="1"/>
  <c r="AG797" s="1"/>
  <c r="AJ800"/>
  <c r="AJ799" s="1"/>
  <c r="AJ798" s="1"/>
  <c r="AJ797" s="1"/>
  <c r="AI800"/>
  <c r="AI799" s="1"/>
  <c r="AI798" s="1"/>
  <c r="AI797" s="1"/>
  <c r="AH800"/>
  <c r="AH799" s="1"/>
  <c r="AH798" s="1"/>
  <c r="AH797" s="1"/>
  <c r="AJ794"/>
  <c r="AJ793" s="1"/>
  <c r="AJ792" s="1"/>
  <c r="AJ791" s="1"/>
  <c r="AJ790" s="1"/>
  <c r="AI794"/>
  <c r="AI793" s="1"/>
  <c r="AI792" s="1"/>
  <c r="AI791" s="1"/>
  <c r="AI790" s="1"/>
  <c r="AH794"/>
  <c r="AH793" s="1"/>
  <c r="AH792" s="1"/>
  <c r="AH791" s="1"/>
  <c r="AH790" s="1"/>
  <c r="AG794"/>
  <c r="AG793" s="1"/>
  <c r="AG792" s="1"/>
  <c r="AG791" s="1"/>
  <c r="AG790" s="1"/>
  <c r="AJ787"/>
  <c r="AJ786" s="1"/>
  <c r="AJ785" s="1"/>
  <c r="AJ784" s="1"/>
  <c r="AI787"/>
  <c r="AI786" s="1"/>
  <c r="AI785" s="1"/>
  <c r="AI784" s="1"/>
  <c r="AH787"/>
  <c r="AH786" s="1"/>
  <c r="AH785" s="1"/>
  <c r="AH784" s="1"/>
  <c r="AG787"/>
  <c r="AG786" s="1"/>
  <c r="AG785" s="1"/>
  <c r="AG784" s="1"/>
  <c r="AJ781"/>
  <c r="AI781"/>
  <c r="AI780" s="1"/>
  <c r="AI779" s="1"/>
  <c r="AI778" s="1"/>
  <c r="AH781"/>
  <c r="AH780" s="1"/>
  <c r="AH779" s="1"/>
  <c r="AH778" s="1"/>
  <c r="AG781"/>
  <c r="AG780" s="1"/>
  <c r="AG779" s="1"/>
  <c r="AG778" s="1"/>
  <c r="AJ780"/>
  <c r="AJ779" s="1"/>
  <c r="AJ778" s="1"/>
  <c r="AJ776"/>
  <c r="AI776"/>
  <c r="AH776"/>
  <c r="AG776"/>
  <c r="AG775" s="1"/>
  <c r="AJ775"/>
  <c r="AI775"/>
  <c r="AH775"/>
  <c r="AJ773"/>
  <c r="AI773"/>
  <c r="AI772" s="1"/>
  <c r="AH773"/>
  <c r="AH772" s="1"/>
  <c r="AG773"/>
  <c r="AG772" s="1"/>
  <c r="AJ772"/>
  <c r="AJ770"/>
  <c r="AI770"/>
  <c r="AI769" s="1"/>
  <c r="AI768" s="1"/>
  <c r="AH770"/>
  <c r="AH769" s="1"/>
  <c r="AH768" s="1"/>
  <c r="AG770"/>
  <c r="AG769" s="1"/>
  <c r="AG768" s="1"/>
  <c r="AJ769"/>
  <c r="AJ768" s="1"/>
  <c r="AJ763"/>
  <c r="AI763"/>
  <c r="AH763"/>
  <c r="AG763"/>
  <c r="AG762" s="1"/>
  <c r="AG761" s="1"/>
  <c r="AG760" s="1"/>
  <c r="AG759" s="1"/>
  <c r="AJ762"/>
  <c r="AJ761" s="1"/>
  <c r="AJ760" s="1"/>
  <c r="AJ759" s="1"/>
  <c r="AI762"/>
  <c r="AI761" s="1"/>
  <c r="AI760" s="1"/>
  <c r="AI759" s="1"/>
  <c r="AH762"/>
  <c r="AH761"/>
  <c r="AH760" s="1"/>
  <c r="AH759" s="1"/>
  <c r="AJ756"/>
  <c r="AJ755" s="1"/>
  <c r="AJ754" s="1"/>
  <c r="AJ753" s="1"/>
  <c r="AI756"/>
  <c r="AI755" s="1"/>
  <c r="AI754" s="1"/>
  <c r="AI753" s="1"/>
  <c r="AH756"/>
  <c r="AG756"/>
  <c r="AG755" s="1"/>
  <c r="AG754" s="1"/>
  <c r="AG753" s="1"/>
  <c r="AH755"/>
  <c r="AH754" s="1"/>
  <c r="AH753" s="1"/>
  <c r="AJ751"/>
  <c r="AI751"/>
  <c r="AI750" s="1"/>
  <c r="AH751"/>
  <c r="AH750" s="1"/>
  <c r="AG751"/>
  <c r="AG750" s="1"/>
  <c r="AJ750"/>
  <c r="AJ748"/>
  <c r="AI748"/>
  <c r="AI747" s="1"/>
  <c r="AH748"/>
  <c r="AH747" s="1"/>
  <c r="AG748"/>
  <c r="AG747" s="1"/>
  <c r="AJ747"/>
  <c r="AJ746" s="1"/>
  <c r="AJ744"/>
  <c r="AI744"/>
  <c r="AH744"/>
  <c r="AG744"/>
  <c r="AG743" s="1"/>
  <c r="AG742" s="1"/>
  <c r="AJ743"/>
  <c r="AJ742" s="1"/>
  <c r="AI743"/>
  <c r="AI742" s="1"/>
  <c r="AH743"/>
  <c r="AH742"/>
  <c r="AI740"/>
  <c r="AG740"/>
  <c r="AI738"/>
  <c r="AG738"/>
  <c r="AI736"/>
  <c r="AG736"/>
  <c r="AJ734"/>
  <c r="AJ733" s="1"/>
  <c r="AJ732" s="1"/>
  <c r="AI734"/>
  <c r="AH734"/>
  <c r="AH733" s="1"/>
  <c r="AH732" s="1"/>
  <c r="AG734"/>
  <c r="AJ725"/>
  <c r="AI725"/>
  <c r="AI724" s="1"/>
  <c r="AI723" s="1"/>
  <c r="AH725"/>
  <c r="AH724" s="1"/>
  <c r="AH723" s="1"/>
  <c r="AG725"/>
  <c r="AG724" s="1"/>
  <c r="AG723" s="1"/>
  <c r="AJ724"/>
  <c r="AJ723" s="1"/>
  <c r="AJ721"/>
  <c r="AI721"/>
  <c r="AI720" s="1"/>
  <c r="AH721"/>
  <c r="AH720" s="1"/>
  <c r="AG721"/>
  <c r="AG720" s="1"/>
  <c r="AJ720"/>
  <c r="AJ718"/>
  <c r="AJ717" s="1"/>
  <c r="AI718"/>
  <c r="AI717" s="1"/>
  <c r="AH718"/>
  <c r="AH717" s="1"/>
  <c r="AG718"/>
  <c r="AG717" s="1"/>
  <c r="AG716" s="1"/>
  <c r="AJ711"/>
  <c r="AJ710" s="1"/>
  <c r="AI711"/>
  <c r="AI710" s="1"/>
  <c r="AH711"/>
  <c r="AG711"/>
  <c r="AG710" s="1"/>
  <c r="AH710"/>
  <c r="AJ708"/>
  <c r="AI708"/>
  <c r="AH708"/>
  <c r="AH707" s="1"/>
  <c r="AG708"/>
  <c r="AG707" s="1"/>
  <c r="AJ707"/>
  <c r="AI707"/>
  <c r="AJ705"/>
  <c r="AI705"/>
  <c r="AH705"/>
  <c r="AG705"/>
  <c r="AJ703"/>
  <c r="AI703"/>
  <c r="AH703"/>
  <c r="AG703"/>
  <c r="AJ701"/>
  <c r="AI701"/>
  <c r="AH701"/>
  <c r="AG701"/>
  <c r="AJ699"/>
  <c r="AJ698" s="1"/>
  <c r="AJ697" s="1"/>
  <c r="AI699"/>
  <c r="AH699"/>
  <c r="AG699"/>
  <c r="AH698"/>
  <c r="AH697" s="1"/>
  <c r="AJ695"/>
  <c r="AJ694" s="1"/>
  <c r="AJ693" s="1"/>
  <c r="AI695"/>
  <c r="AI694" s="1"/>
  <c r="AI693" s="1"/>
  <c r="AH695"/>
  <c r="AH694" s="1"/>
  <c r="AH693" s="1"/>
  <c r="AG695"/>
  <c r="AG694" s="1"/>
  <c r="AG693" s="1"/>
  <c r="AJ691"/>
  <c r="AJ690" s="1"/>
  <c r="AJ689" s="1"/>
  <c r="AI691"/>
  <c r="AI690" s="1"/>
  <c r="AI689" s="1"/>
  <c r="AH691"/>
  <c r="AH690" s="1"/>
  <c r="AH689" s="1"/>
  <c r="AG691"/>
  <c r="AG690" s="1"/>
  <c r="AG689" s="1"/>
  <c r="AJ684"/>
  <c r="AJ683" s="1"/>
  <c r="AJ682" s="1"/>
  <c r="AI684"/>
  <c r="AI683" s="1"/>
  <c r="AI682" s="1"/>
  <c r="AH684"/>
  <c r="AH683" s="1"/>
  <c r="AH682" s="1"/>
  <c r="AG684"/>
  <c r="AG683" s="1"/>
  <c r="AG682" s="1"/>
  <c r="AJ680"/>
  <c r="AJ679" s="1"/>
  <c r="AJ678" s="1"/>
  <c r="AJ677" s="1"/>
  <c r="AJ676" s="1"/>
  <c r="AI680"/>
  <c r="AI679" s="1"/>
  <c r="AI678" s="1"/>
  <c r="AH680"/>
  <c r="AH679" s="1"/>
  <c r="AH678" s="1"/>
  <c r="AG680"/>
  <c r="AG679" s="1"/>
  <c r="AG678" s="1"/>
  <c r="AJ673"/>
  <c r="AJ672" s="1"/>
  <c r="AJ671" s="1"/>
  <c r="AJ670" s="1"/>
  <c r="AI673"/>
  <c r="AH673"/>
  <c r="AH672" s="1"/>
  <c r="AH671" s="1"/>
  <c r="AH670" s="1"/>
  <c r="AG673"/>
  <c r="AG672" s="1"/>
  <c r="AG671" s="1"/>
  <c r="AG670" s="1"/>
  <c r="AI672"/>
  <c r="AI671" s="1"/>
  <c r="AI670" s="1"/>
  <c r="AJ668"/>
  <c r="AI668"/>
  <c r="AH668"/>
  <c r="AH667" s="1"/>
  <c r="AG668"/>
  <c r="AG667" s="1"/>
  <c r="AJ667"/>
  <c r="AI667"/>
  <c r="AJ665"/>
  <c r="AJ664" s="1"/>
  <c r="AI665"/>
  <c r="AI664" s="1"/>
  <c r="AH665"/>
  <c r="AH664" s="1"/>
  <c r="AG665"/>
  <c r="AG664" s="1"/>
  <c r="AJ662"/>
  <c r="AI662"/>
  <c r="AH662"/>
  <c r="AH661" s="1"/>
  <c r="AH660" s="1"/>
  <c r="AG662"/>
  <c r="AG661" s="1"/>
  <c r="AG660" s="1"/>
  <c r="AJ661"/>
  <c r="AJ660" s="1"/>
  <c r="AI661"/>
  <c r="AI660" s="1"/>
  <c r="AJ658"/>
  <c r="AI658"/>
  <c r="AH658"/>
  <c r="AH657" s="1"/>
  <c r="AG658"/>
  <c r="AG657" s="1"/>
  <c r="AJ657"/>
  <c r="AI657"/>
  <c r="AJ655"/>
  <c r="AJ654" s="1"/>
  <c r="AI655"/>
  <c r="AI654" s="1"/>
  <c r="AH655"/>
  <c r="AH654" s="1"/>
  <c r="AG655"/>
  <c r="AG654" s="1"/>
  <c r="AJ651"/>
  <c r="AJ650" s="1"/>
  <c r="AJ649" s="1"/>
  <c r="AI651"/>
  <c r="AI650" s="1"/>
  <c r="AI649" s="1"/>
  <c r="AH651"/>
  <c r="AG651"/>
  <c r="AG650" s="1"/>
  <c r="AG649" s="1"/>
  <c r="AH650"/>
  <c r="AH649" s="1"/>
  <c r="AJ647"/>
  <c r="AJ646" s="1"/>
  <c r="AJ645" s="1"/>
  <c r="AI647"/>
  <c r="AI646" s="1"/>
  <c r="AI645" s="1"/>
  <c r="AH647"/>
  <c r="AH646" s="1"/>
  <c r="AH645" s="1"/>
  <c r="AG647"/>
  <c r="AG646" s="1"/>
  <c r="AG645" s="1"/>
  <c r="AJ643"/>
  <c r="AJ642" s="1"/>
  <c r="AJ641" s="1"/>
  <c r="AI643"/>
  <c r="AI642" s="1"/>
  <c r="AI641" s="1"/>
  <c r="AH643"/>
  <c r="AH642" s="1"/>
  <c r="AH641" s="1"/>
  <c r="AG643"/>
  <c r="AG642" s="1"/>
  <c r="AG641" s="1"/>
  <c r="AJ633"/>
  <c r="AJ632" s="1"/>
  <c r="AJ631" s="1"/>
  <c r="AJ630" s="1"/>
  <c r="AI633"/>
  <c r="AI632" s="1"/>
  <c r="AI631" s="1"/>
  <c r="AI630" s="1"/>
  <c r="AH633"/>
  <c r="AH632" s="1"/>
  <c r="AH631" s="1"/>
  <c r="AH630" s="1"/>
  <c r="AG633"/>
  <c r="AG632" s="1"/>
  <c r="AG631" s="1"/>
  <c r="AG630" s="1"/>
  <c r="AJ628"/>
  <c r="AJ627" s="1"/>
  <c r="AI628"/>
  <c r="AI627" s="1"/>
  <c r="AH628"/>
  <c r="AH627" s="1"/>
  <c r="AG628"/>
  <c r="AG627" s="1"/>
  <c r="AI625"/>
  <c r="AI624" s="1"/>
  <c r="AH625"/>
  <c r="AH624" s="1"/>
  <c r="AG625"/>
  <c r="AG624" s="1"/>
  <c r="AJ621"/>
  <c r="AJ620" s="1"/>
  <c r="AI621"/>
  <c r="AI620" s="1"/>
  <c r="AH621"/>
  <c r="AH620" s="1"/>
  <c r="AG621"/>
  <c r="AG620" s="1"/>
  <c r="AJ618"/>
  <c r="AJ617" s="1"/>
  <c r="AI618"/>
  <c r="AI617" s="1"/>
  <c r="AH618"/>
  <c r="AH617" s="1"/>
  <c r="AG618"/>
  <c r="AG617" s="1"/>
  <c r="AJ614"/>
  <c r="AJ613" s="1"/>
  <c r="AJ612" s="1"/>
  <c r="AI614"/>
  <c r="AI613" s="1"/>
  <c r="AI612" s="1"/>
  <c r="AH614"/>
  <c r="AH613" s="1"/>
  <c r="AH612" s="1"/>
  <c r="AG614"/>
  <c r="AG613" s="1"/>
  <c r="AG612" s="1"/>
  <c r="AJ610"/>
  <c r="AJ609" s="1"/>
  <c r="AJ608" s="1"/>
  <c r="AI610"/>
  <c r="AI609" s="1"/>
  <c r="AI608" s="1"/>
  <c r="AH610"/>
  <c r="AH609" s="1"/>
  <c r="AH608" s="1"/>
  <c r="AG610"/>
  <c r="AG609" s="1"/>
  <c r="AG608" s="1"/>
  <c r="AJ606"/>
  <c r="AI606"/>
  <c r="AI605" s="1"/>
  <c r="AI604" s="1"/>
  <c r="AH606"/>
  <c r="AH605" s="1"/>
  <c r="AH604" s="1"/>
  <c r="AG606"/>
  <c r="AG605" s="1"/>
  <c r="AG604" s="1"/>
  <c r="AJ605"/>
  <c r="AJ604" s="1"/>
  <c r="AI599"/>
  <c r="AI598" s="1"/>
  <c r="AI597" s="1"/>
  <c r="AI596" s="1"/>
  <c r="AG599"/>
  <c r="AG598" s="1"/>
  <c r="AG597" s="1"/>
  <c r="AG596" s="1"/>
  <c r="AJ589"/>
  <c r="AJ588" s="1"/>
  <c r="AI589"/>
  <c r="AI588" s="1"/>
  <c r="AH589"/>
  <c r="AH588" s="1"/>
  <c r="AG589"/>
  <c r="AG588" s="1"/>
  <c r="AJ585"/>
  <c r="AJ584" s="1"/>
  <c r="AI585"/>
  <c r="AI584" s="1"/>
  <c r="AH585"/>
  <c r="AH584" s="1"/>
  <c r="AG585"/>
  <c r="AG584" s="1"/>
  <c r="AJ581"/>
  <c r="AJ580" s="1"/>
  <c r="AJ579" s="1"/>
  <c r="AI581"/>
  <c r="AI580" s="1"/>
  <c r="AI579" s="1"/>
  <c r="AH581"/>
  <c r="AG581"/>
  <c r="AG580" s="1"/>
  <c r="AG579" s="1"/>
  <c r="AH580"/>
  <c r="AH579" s="1"/>
  <c r="AJ576"/>
  <c r="AI576"/>
  <c r="AI575" s="1"/>
  <c r="AI574" s="1"/>
  <c r="AH576"/>
  <c r="AH575" s="1"/>
  <c r="AH574" s="1"/>
  <c r="AG576"/>
  <c r="AG575" s="1"/>
  <c r="AG574" s="1"/>
  <c r="AJ575"/>
  <c r="AJ574" s="1"/>
  <c r="AJ571"/>
  <c r="AJ570" s="1"/>
  <c r="AJ569" s="1"/>
  <c r="AI571"/>
  <c r="AI570" s="1"/>
  <c r="AI569" s="1"/>
  <c r="AH571"/>
  <c r="AH570" s="1"/>
  <c r="AH569" s="1"/>
  <c r="AG571"/>
  <c r="AG570" s="1"/>
  <c r="AG569" s="1"/>
  <c r="AJ562"/>
  <c r="AI562"/>
  <c r="AI561" s="1"/>
  <c r="AI560" s="1"/>
  <c r="AI559" s="1"/>
  <c r="AI558" s="1"/>
  <c r="AH562"/>
  <c r="AH561" s="1"/>
  <c r="AH560" s="1"/>
  <c r="AH559" s="1"/>
  <c r="AH558" s="1"/>
  <c r="AG562"/>
  <c r="AJ561"/>
  <c r="AJ560" s="1"/>
  <c r="AJ559" s="1"/>
  <c r="AJ558" s="1"/>
  <c r="AG561"/>
  <c r="AG560" s="1"/>
  <c r="AG559" s="1"/>
  <c r="AG558" s="1"/>
  <c r="AI554"/>
  <c r="AI553" s="1"/>
  <c r="AG554"/>
  <c r="AG553" s="1"/>
  <c r="AI551"/>
  <c r="AI550" s="1"/>
  <c r="AG551"/>
  <c r="AG550" s="1"/>
  <c r="AJ548"/>
  <c r="AJ547" s="1"/>
  <c r="AJ546" s="1"/>
  <c r="AJ545" s="1"/>
  <c r="AI548"/>
  <c r="AI547" s="1"/>
  <c r="AH548"/>
  <c r="AH547" s="1"/>
  <c r="AH546" s="1"/>
  <c r="AH545" s="1"/>
  <c r="AG548"/>
  <c r="AG547" s="1"/>
  <c r="AJ542"/>
  <c r="AJ541" s="1"/>
  <c r="AJ540" s="1"/>
  <c r="AJ539" s="1"/>
  <c r="AI542"/>
  <c r="AI541" s="1"/>
  <c r="AI540" s="1"/>
  <c r="AI539" s="1"/>
  <c r="AH542"/>
  <c r="AH541" s="1"/>
  <c r="AH540" s="1"/>
  <c r="AH539" s="1"/>
  <c r="AG542"/>
  <c r="AG541" s="1"/>
  <c r="AG540" s="1"/>
  <c r="AG539" s="1"/>
  <c r="AJ533"/>
  <c r="AJ532" s="1"/>
  <c r="AJ531" s="1"/>
  <c r="AI533"/>
  <c r="AI532" s="1"/>
  <c r="AI531" s="1"/>
  <c r="AH533"/>
  <c r="AH532" s="1"/>
  <c r="AH531" s="1"/>
  <c r="AG533"/>
  <c r="AG532" s="1"/>
  <c r="AG531" s="1"/>
  <c r="AJ528"/>
  <c r="AI528"/>
  <c r="AI527" s="1"/>
  <c r="AI526" s="1"/>
  <c r="AH528"/>
  <c r="AH527" s="1"/>
  <c r="AH526" s="1"/>
  <c r="AG528"/>
  <c r="AG527" s="1"/>
  <c r="AG526" s="1"/>
  <c r="AJ527"/>
  <c r="AJ526" s="1"/>
  <c r="AJ524"/>
  <c r="AI524"/>
  <c r="AI523" s="1"/>
  <c r="AI522" s="1"/>
  <c r="AH524"/>
  <c r="AH523" s="1"/>
  <c r="AH522" s="1"/>
  <c r="AG524"/>
  <c r="AJ523"/>
  <c r="AJ522" s="1"/>
  <c r="AG523"/>
  <c r="AG522" s="1"/>
  <c r="AJ519"/>
  <c r="AJ518" s="1"/>
  <c r="AI519"/>
  <c r="AI518" s="1"/>
  <c r="AH519"/>
  <c r="AH518" s="1"/>
  <c r="AG519"/>
  <c r="AG518" s="1"/>
  <c r="AJ516"/>
  <c r="AI516"/>
  <c r="AI515" s="1"/>
  <c r="AH516"/>
  <c r="AH515" s="1"/>
  <c r="AG516"/>
  <c r="AG515" s="1"/>
  <c r="AJ515"/>
  <c r="AJ513"/>
  <c r="AJ512" s="1"/>
  <c r="AI513"/>
  <c r="AI512" s="1"/>
  <c r="AH513"/>
  <c r="AH512" s="1"/>
  <c r="AG513"/>
  <c r="AG512" s="1"/>
  <c r="AJ509"/>
  <c r="AJ508" s="1"/>
  <c r="AI509"/>
  <c r="AI508" s="1"/>
  <c r="AH509"/>
  <c r="AG509"/>
  <c r="AG508" s="1"/>
  <c r="AH508"/>
  <c r="AJ506"/>
  <c r="AI506"/>
  <c r="AI505" s="1"/>
  <c r="AH506"/>
  <c r="AH505" s="1"/>
  <c r="AG506"/>
  <c r="AG505" s="1"/>
  <c r="AJ505"/>
  <c r="AJ501"/>
  <c r="AJ500" s="1"/>
  <c r="AI501"/>
  <c r="AI500" s="1"/>
  <c r="AH501"/>
  <c r="AH500" s="1"/>
  <c r="AG501"/>
  <c r="AG500" s="1"/>
  <c r="AJ498"/>
  <c r="AJ497" s="1"/>
  <c r="AI498"/>
  <c r="AI497" s="1"/>
  <c r="AH498"/>
  <c r="AH497" s="1"/>
  <c r="AG498"/>
  <c r="AG497" s="1"/>
  <c r="AJ495"/>
  <c r="AJ494" s="1"/>
  <c r="AI495"/>
  <c r="AI494" s="1"/>
  <c r="AH495"/>
  <c r="AH494" s="1"/>
  <c r="AG495"/>
  <c r="AG494" s="1"/>
  <c r="AJ491"/>
  <c r="AJ490" s="1"/>
  <c r="AI491"/>
  <c r="AI490" s="1"/>
  <c r="AH491"/>
  <c r="AH490" s="1"/>
  <c r="AG491"/>
  <c r="AG490" s="1"/>
  <c r="AJ488"/>
  <c r="AI488"/>
  <c r="AI487" s="1"/>
  <c r="AH488"/>
  <c r="AH487" s="1"/>
  <c r="AG488"/>
  <c r="AJ487"/>
  <c r="AG487"/>
  <c r="AJ481"/>
  <c r="AI481"/>
  <c r="AI480" s="1"/>
  <c r="AH481"/>
  <c r="AH480" s="1"/>
  <c r="AH479" s="1"/>
  <c r="AG481"/>
  <c r="AG480" s="1"/>
  <c r="AG479" s="1"/>
  <c r="AJ480"/>
  <c r="AJ479" s="1"/>
  <c r="AI479"/>
  <c r="AJ477"/>
  <c r="AJ476" s="1"/>
  <c r="AJ475" s="1"/>
  <c r="AJ474" s="1"/>
  <c r="AJ473" s="1"/>
  <c r="AI477"/>
  <c r="AI476" s="1"/>
  <c r="AI475" s="1"/>
  <c r="AH477"/>
  <c r="AH476" s="1"/>
  <c r="AG477"/>
  <c r="AG476" s="1"/>
  <c r="AG475" s="1"/>
  <c r="AH475"/>
  <c r="AJ470"/>
  <c r="AJ469" s="1"/>
  <c r="AJ468" s="1"/>
  <c r="AJ467" s="1"/>
  <c r="AI470"/>
  <c r="AI469" s="1"/>
  <c r="AI468" s="1"/>
  <c r="AI467" s="1"/>
  <c r="AH470"/>
  <c r="AH469" s="1"/>
  <c r="AH468" s="1"/>
  <c r="AH467" s="1"/>
  <c r="AG470"/>
  <c r="AG469" s="1"/>
  <c r="AG468" s="1"/>
  <c r="AG467" s="1"/>
  <c r="AI465"/>
  <c r="AI464" s="1"/>
  <c r="AI463" s="1"/>
  <c r="AI462" s="1"/>
  <c r="AG465"/>
  <c r="AG464" s="1"/>
  <c r="AG463" s="1"/>
  <c r="AG462" s="1"/>
  <c r="AL462"/>
  <c r="AJ462"/>
  <c r="AH462"/>
  <c r="AJ460"/>
  <c r="AI460"/>
  <c r="AI459" s="1"/>
  <c r="AI458" s="1"/>
  <c r="AH460"/>
  <c r="AH459" s="1"/>
  <c r="AG460"/>
  <c r="AJ459"/>
  <c r="AJ458" s="1"/>
  <c r="AG459"/>
  <c r="AG458" s="1"/>
  <c r="AH458"/>
  <c r="AJ456"/>
  <c r="AI456"/>
  <c r="AH456"/>
  <c r="AH455" s="1"/>
  <c r="AH454" s="1"/>
  <c r="AG456"/>
  <c r="AG455" s="1"/>
  <c r="AG454" s="1"/>
  <c r="AJ455"/>
  <c r="AJ454" s="1"/>
  <c r="AI455"/>
  <c r="AI454"/>
  <c r="AJ452"/>
  <c r="AI452"/>
  <c r="AI451" s="1"/>
  <c r="AI450" s="1"/>
  <c r="AH452"/>
  <c r="AH451" s="1"/>
  <c r="AH450" s="1"/>
  <c r="AG452"/>
  <c r="AG451" s="1"/>
  <c r="AG450" s="1"/>
  <c r="AJ451"/>
  <c r="AJ450" s="1"/>
  <c r="AJ448"/>
  <c r="AI448"/>
  <c r="AH448"/>
  <c r="AH447" s="1"/>
  <c r="AH446" s="1"/>
  <c r="AG448"/>
  <c r="AJ447"/>
  <c r="AJ446" s="1"/>
  <c r="AI447"/>
  <c r="AI446" s="1"/>
  <c r="AG447"/>
  <c r="AG446" s="1"/>
  <c r="AI432"/>
  <c r="AG432"/>
  <c r="AI430"/>
  <c r="AG430"/>
  <c r="AI428"/>
  <c r="AG428"/>
  <c r="AL427"/>
  <c r="AJ427"/>
  <c r="AH427"/>
  <c r="AJ415"/>
  <c r="AI415"/>
  <c r="AH415"/>
  <c r="AG415"/>
  <c r="AG414" s="1"/>
  <c r="AG413" s="1"/>
  <c r="AJ414"/>
  <c r="AJ413" s="1"/>
  <c r="AI414"/>
  <c r="AI413" s="1"/>
  <c r="AH414"/>
  <c r="AH413" s="1"/>
  <c r="AJ411"/>
  <c r="AJ410" s="1"/>
  <c r="AJ409" s="1"/>
  <c r="AI411"/>
  <c r="AI410" s="1"/>
  <c r="AI409" s="1"/>
  <c r="AH411"/>
  <c r="AH410" s="1"/>
  <c r="AH409" s="1"/>
  <c r="AG411"/>
  <c r="AG410" s="1"/>
  <c r="AG409" s="1"/>
  <c r="AJ404"/>
  <c r="AJ402" s="1"/>
  <c r="AJ401" s="1"/>
  <c r="AI404"/>
  <c r="AI403" s="1"/>
  <c r="AI402" s="1"/>
  <c r="AI401" s="1"/>
  <c r="AH404"/>
  <c r="AH403" s="1"/>
  <c r="AG404"/>
  <c r="AG403" s="1"/>
  <c r="AG402" s="1"/>
  <c r="AG401" s="1"/>
  <c r="AJ399"/>
  <c r="AJ398" s="1"/>
  <c r="AJ397" s="1"/>
  <c r="AJ396" s="1"/>
  <c r="AI399"/>
  <c r="AI398" s="1"/>
  <c r="AI397" s="1"/>
  <c r="AI396" s="1"/>
  <c r="AH399"/>
  <c r="AH398" s="1"/>
  <c r="AH397" s="1"/>
  <c r="AH396" s="1"/>
  <c r="AG399"/>
  <c r="AG398" s="1"/>
  <c r="AG397" s="1"/>
  <c r="AG396" s="1"/>
  <c r="AJ394"/>
  <c r="AJ393" s="1"/>
  <c r="AJ392" s="1"/>
  <c r="AJ391" s="1"/>
  <c r="AI394"/>
  <c r="AI393" s="1"/>
  <c r="AI392" s="1"/>
  <c r="AI391" s="1"/>
  <c r="AH394"/>
  <c r="AH393" s="1"/>
  <c r="AH392" s="1"/>
  <c r="AH391" s="1"/>
  <c r="AG394"/>
  <c r="AG393" s="1"/>
  <c r="AG392" s="1"/>
  <c r="AG391" s="1"/>
  <c r="AJ381"/>
  <c r="AJ380" s="1"/>
  <c r="AJ379" s="1"/>
  <c r="AJ378" s="1"/>
  <c r="AJ376" s="1"/>
  <c r="AI381"/>
  <c r="AI380" s="1"/>
  <c r="AI379" s="1"/>
  <c r="AI378" s="1"/>
  <c r="AI376" s="1"/>
  <c r="AH381"/>
  <c r="AH380" s="1"/>
  <c r="AH379" s="1"/>
  <c r="AH378" s="1"/>
  <c r="AH376" s="1"/>
  <c r="AG381"/>
  <c r="AG380"/>
  <c r="AG379" s="1"/>
  <c r="AG378" s="1"/>
  <c r="AJ373"/>
  <c r="AJ372" s="1"/>
  <c r="AJ371" s="1"/>
  <c r="AJ370" s="1"/>
  <c r="AJ369" s="1"/>
  <c r="AJ368" s="1"/>
  <c r="AI373"/>
  <c r="AI372" s="1"/>
  <c r="AI371" s="1"/>
  <c r="AI370" s="1"/>
  <c r="AI369" s="1"/>
  <c r="AI368" s="1"/>
  <c r="AH373"/>
  <c r="AH372" s="1"/>
  <c r="AH371" s="1"/>
  <c r="AH370" s="1"/>
  <c r="AH369" s="1"/>
  <c r="AH368" s="1"/>
  <c r="AG373"/>
  <c r="AG372" s="1"/>
  <c r="AG371" s="1"/>
  <c r="AG370" s="1"/>
  <c r="AG369" s="1"/>
  <c r="AG368" s="1"/>
  <c r="AJ365"/>
  <c r="AI365"/>
  <c r="AH365"/>
  <c r="AG365"/>
  <c r="AH363"/>
  <c r="AJ363"/>
  <c r="AI363"/>
  <c r="AG363"/>
  <c r="AJ361"/>
  <c r="AI361"/>
  <c r="AH361"/>
  <c r="AG361"/>
  <c r="AG360" s="1"/>
  <c r="AG359" s="1"/>
  <c r="AJ357"/>
  <c r="AI357"/>
  <c r="AH357"/>
  <c r="AG357"/>
  <c r="AG356" s="1"/>
  <c r="AG355" s="1"/>
  <c r="AJ356"/>
  <c r="AJ355" s="1"/>
  <c r="AI356"/>
  <c r="AI355" s="1"/>
  <c r="AH356"/>
  <c r="AH355" s="1"/>
  <c r="AJ347"/>
  <c r="AJ346" s="1"/>
  <c r="AI347"/>
  <c r="AI346" s="1"/>
  <c r="AH347"/>
  <c r="AH346" s="1"/>
  <c r="AG347"/>
  <c r="AG346" s="1"/>
  <c r="AJ344"/>
  <c r="AJ343" s="1"/>
  <c r="AI344"/>
  <c r="AI343" s="1"/>
  <c r="AH344"/>
  <c r="AH343" s="1"/>
  <c r="AG344"/>
  <c r="AG343" s="1"/>
  <c r="AJ341"/>
  <c r="AJ340" s="1"/>
  <c r="AI341"/>
  <c r="AI340" s="1"/>
  <c r="AH341"/>
  <c r="AH340" s="1"/>
  <c r="AG341"/>
  <c r="AG340" s="1"/>
  <c r="AG339" s="1"/>
  <c r="AJ336"/>
  <c r="AI336"/>
  <c r="AH336"/>
  <c r="AG336"/>
  <c r="AG335" s="1"/>
  <c r="AG334" s="1"/>
  <c r="AG333" s="1"/>
  <c r="AJ335"/>
  <c r="AJ334" s="1"/>
  <c r="AJ333" s="1"/>
  <c r="AI335"/>
  <c r="AI334" s="1"/>
  <c r="AI333" s="1"/>
  <c r="AH335"/>
  <c r="AH334" s="1"/>
  <c r="AH333" s="1"/>
  <c r="AJ330"/>
  <c r="AI330"/>
  <c r="AH330"/>
  <c r="AG330"/>
  <c r="AG329" s="1"/>
  <c r="AG328" s="1"/>
  <c r="AG327" s="1"/>
  <c r="AJ329"/>
  <c r="AJ328" s="1"/>
  <c r="AJ327" s="1"/>
  <c r="AI329"/>
  <c r="AI328" s="1"/>
  <c r="AI327" s="1"/>
  <c r="AH329"/>
  <c r="AH328" s="1"/>
  <c r="AH327" s="1"/>
  <c r="AJ323"/>
  <c r="AI323"/>
  <c r="AH323"/>
  <c r="AG323"/>
  <c r="AG322" s="1"/>
  <c r="AJ322"/>
  <c r="AI322"/>
  <c r="AH322"/>
  <c r="AJ320"/>
  <c r="AJ319" s="1"/>
  <c r="AI320"/>
  <c r="AI319" s="1"/>
  <c r="AH320"/>
  <c r="AH319" s="1"/>
  <c r="AG320"/>
  <c r="AG319" s="1"/>
  <c r="AJ317"/>
  <c r="AI317"/>
  <c r="AH317"/>
  <c r="AG317"/>
  <c r="AG316" s="1"/>
  <c r="AJ316"/>
  <c r="AI316"/>
  <c r="AH316"/>
  <c r="AJ314"/>
  <c r="AJ313" s="1"/>
  <c r="AI314"/>
  <c r="AI313" s="1"/>
  <c r="AH314"/>
  <c r="AH313" s="1"/>
  <c r="AG314"/>
  <c r="AG313" s="1"/>
  <c r="AJ311"/>
  <c r="AI311"/>
  <c r="AH311"/>
  <c r="AG311"/>
  <c r="AG310" s="1"/>
  <c r="AJ310"/>
  <c r="AI310"/>
  <c r="AH310"/>
  <c r="AI307"/>
  <c r="AI306" s="1"/>
  <c r="AI305" s="1"/>
  <c r="AG307"/>
  <c r="AG306" s="1"/>
  <c r="AG305" s="1"/>
  <c r="AJ297"/>
  <c r="AI297"/>
  <c r="AI296" s="1"/>
  <c r="AI295" s="1"/>
  <c r="AI294" s="1"/>
  <c r="AI293" s="1"/>
  <c r="AI291" s="1"/>
  <c r="AH297"/>
  <c r="AH295" s="1"/>
  <c r="AH294" s="1"/>
  <c r="AH293" s="1"/>
  <c r="AH291" s="1"/>
  <c r="AG297"/>
  <c r="AG296" s="1"/>
  <c r="AG295" s="1"/>
  <c r="AG294" s="1"/>
  <c r="AG293" s="1"/>
  <c r="AG291" s="1"/>
  <c r="AJ295"/>
  <c r="AJ294" s="1"/>
  <c r="AJ293" s="1"/>
  <c r="AJ291" s="1"/>
  <c r="AJ288"/>
  <c r="AJ287" s="1"/>
  <c r="AJ286" s="1"/>
  <c r="AJ285" s="1"/>
  <c r="AJ284" s="1"/>
  <c r="AI288"/>
  <c r="AI287" s="1"/>
  <c r="AI286" s="1"/>
  <c r="AI285" s="1"/>
  <c r="AI284" s="1"/>
  <c r="AH288"/>
  <c r="AH287" s="1"/>
  <c r="AH286" s="1"/>
  <c r="AH285" s="1"/>
  <c r="AH284" s="1"/>
  <c r="AG288"/>
  <c r="AG287" s="1"/>
  <c r="AG286" s="1"/>
  <c r="AG285" s="1"/>
  <c r="AG284" s="1"/>
  <c r="AJ280"/>
  <c r="AI280"/>
  <c r="AH280"/>
  <c r="AG280"/>
  <c r="AJ278"/>
  <c r="AI278"/>
  <c r="AH278"/>
  <c r="AG278"/>
  <c r="AJ276"/>
  <c r="AI276"/>
  <c r="AH276"/>
  <c r="AH275" s="1"/>
  <c r="AH274" s="1"/>
  <c r="AG276"/>
  <c r="AG275" s="1"/>
  <c r="AG274" s="1"/>
  <c r="AJ272"/>
  <c r="AI272"/>
  <c r="AI271" s="1"/>
  <c r="AI270" s="1"/>
  <c r="AH272"/>
  <c r="AH271" s="1"/>
  <c r="AH270" s="1"/>
  <c r="AG272"/>
  <c r="AG271" s="1"/>
  <c r="AG270" s="1"/>
  <c r="AJ271"/>
  <c r="AJ270" s="1"/>
  <c r="AJ268"/>
  <c r="AI268"/>
  <c r="AI267" s="1"/>
  <c r="AH268"/>
  <c r="AH267" s="1"/>
  <c r="AG268"/>
  <c r="AG267" s="1"/>
  <c r="AG266" s="1"/>
  <c r="AJ267"/>
  <c r="AJ266" s="1"/>
  <c r="AJ263"/>
  <c r="AJ262" s="1"/>
  <c r="AJ261" s="1"/>
  <c r="AJ260" s="1"/>
  <c r="AI263"/>
  <c r="AI262" s="1"/>
  <c r="AI261" s="1"/>
  <c r="AI260" s="1"/>
  <c r="AH263"/>
  <c r="AH262" s="1"/>
  <c r="AH261" s="1"/>
  <c r="AH260" s="1"/>
  <c r="AG263"/>
  <c r="AG262" s="1"/>
  <c r="AG261" s="1"/>
  <c r="AG260" s="1"/>
  <c r="AJ258"/>
  <c r="AI258"/>
  <c r="AI257" s="1"/>
  <c r="AI256" s="1"/>
  <c r="AI255" s="1"/>
  <c r="AH258"/>
  <c r="AH257" s="1"/>
  <c r="AH256" s="1"/>
  <c r="AH255" s="1"/>
  <c r="AG258"/>
  <c r="AG257" s="1"/>
  <c r="AG256" s="1"/>
  <c r="AG255" s="1"/>
  <c r="AJ257"/>
  <c r="AJ256" s="1"/>
  <c r="AJ255" s="1"/>
  <c r="AJ251"/>
  <c r="AI251"/>
  <c r="AI250" s="1"/>
  <c r="AI249" s="1"/>
  <c r="AI248" s="1"/>
  <c r="AI247" s="1"/>
  <c r="AH251"/>
  <c r="AH250" s="1"/>
  <c r="AH249" s="1"/>
  <c r="AH248" s="1"/>
  <c r="AH247" s="1"/>
  <c r="AG251"/>
  <c r="AG250" s="1"/>
  <c r="AG249" s="1"/>
  <c r="AG248" s="1"/>
  <c r="AG247" s="1"/>
  <c r="AJ250"/>
  <c r="AJ249" s="1"/>
  <c r="AJ248" s="1"/>
  <c r="AJ247" s="1"/>
  <c r="AJ243"/>
  <c r="AI243"/>
  <c r="AH243"/>
  <c r="AG243"/>
  <c r="AJ241"/>
  <c r="AI241"/>
  <c r="AH241"/>
  <c r="AG241"/>
  <c r="AJ239"/>
  <c r="AI239"/>
  <c r="AH239"/>
  <c r="AH238" s="1"/>
  <c r="AH237" s="1"/>
  <c r="AH236" s="1"/>
  <c r="AH235" s="1"/>
  <c r="AG239"/>
  <c r="AG238" s="1"/>
  <c r="AG237" s="1"/>
  <c r="AG236" s="1"/>
  <c r="AG235" s="1"/>
  <c r="AJ230"/>
  <c r="AJ229" s="1"/>
  <c r="AJ228" s="1"/>
  <c r="AJ227" s="1"/>
  <c r="AI230"/>
  <c r="AI229" s="1"/>
  <c r="AI228" s="1"/>
  <c r="AI227" s="1"/>
  <c r="AH230"/>
  <c r="AH229" s="1"/>
  <c r="AH228" s="1"/>
  <c r="AH227" s="1"/>
  <c r="AG230"/>
  <c r="AG229" s="1"/>
  <c r="AG228" s="1"/>
  <c r="AG227" s="1"/>
  <c r="AJ224"/>
  <c r="AI224"/>
  <c r="AI223" s="1"/>
  <c r="AI222" s="1"/>
  <c r="AH224"/>
  <c r="AH223" s="1"/>
  <c r="AH222" s="1"/>
  <c r="AG224"/>
  <c r="AG223" s="1"/>
  <c r="AG222" s="1"/>
  <c r="AJ223"/>
  <c r="AJ222" s="1"/>
  <c r="AJ220"/>
  <c r="AI220"/>
  <c r="AI219" s="1"/>
  <c r="AH220"/>
  <c r="AH219" s="1"/>
  <c r="AG220"/>
  <c r="AG219" s="1"/>
  <c r="AJ219"/>
  <c r="AJ217"/>
  <c r="AJ216" s="1"/>
  <c r="AI217"/>
  <c r="AI216" s="1"/>
  <c r="AH217"/>
  <c r="AH216" s="1"/>
  <c r="AG217"/>
  <c r="AG216" s="1"/>
  <c r="AJ214"/>
  <c r="AI214"/>
  <c r="AI213" s="1"/>
  <c r="AH214"/>
  <c r="AH213" s="1"/>
  <c r="AG214"/>
  <c r="AG213" s="1"/>
  <c r="AJ213"/>
  <c r="AI210"/>
  <c r="AI209" s="1"/>
  <c r="AG210"/>
  <c r="AG209" s="1"/>
  <c r="AJ207"/>
  <c r="AI207"/>
  <c r="AI206" s="1"/>
  <c r="AH207"/>
  <c r="AH206" s="1"/>
  <c r="AG207"/>
  <c r="AG206" s="1"/>
  <c r="AJ206"/>
  <c r="AJ204"/>
  <c r="AJ203" s="1"/>
  <c r="AJ199" s="1"/>
  <c r="AI204"/>
  <c r="AI203" s="1"/>
  <c r="AH204"/>
  <c r="AH203" s="1"/>
  <c r="AH199" s="1"/>
  <c r="AG204"/>
  <c r="AG203" s="1"/>
  <c r="AJ201"/>
  <c r="AI201"/>
  <c r="AI200" s="1"/>
  <c r="AH201"/>
  <c r="AG201"/>
  <c r="AG200" s="1"/>
  <c r="AJ194"/>
  <c r="AJ193" s="1"/>
  <c r="AJ192" s="1"/>
  <c r="AJ191" s="1"/>
  <c r="AJ190" s="1"/>
  <c r="AI194"/>
  <c r="AI193" s="1"/>
  <c r="AI192" s="1"/>
  <c r="AI191" s="1"/>
  <c r="AI190" s="1"/>
  <c r="AH194"/>
  <c r="AG194"/>
  <c r="AG193" s="1"/>
  <c r="AG192" s="1"/>
  <c r="AG191" s="1"/>
  <c r="AG190" s="1"/>
  <c r="AH193"/>
  <c r="AH192" s="1"/>
  <c r="AH191" s="1"/>
  <c r="AH190" s="1"/>
  <c r="AJ187"/>
  <c r="AJ186" s="1"/>
  <c r="AJ185" s="1"/>
  <c r="AJ184" s="1"/>
  <c r="AJ183" s="1"/>
  <c r="AI187"/>
  <c r="AI186" s="1"/>
  <c r="AI185" s="1"/>
  <c r="AI184" s="1"/>
  <c r="AI183" s="1"/>
  <c r="AH187"/>
  <c r="AH186" s="1"/>
  <c r="AH185" s="1"/>
  <c r="AH184" s="1"/>
  <c r="AH183" s="1"/>
  <c r="AG187"/>
  <c r="AG186" s="1"/>
  <c r="AG185" s="1"/>
  <c r="AG184" s="1"/>
  <c r="AG183" s="1"/>
  <c r="AJ180"/>
  <c r="AJ179" s="1"/>
  <c r="AJ178" s="1"/>
  <c r="AJ177" s="1"/>
  <c r="AJ176" s="1"/>
  <c r="AI180"/>
  <c r="AI179" s="1"/>
  <c r="AI178" s="1"/>
  <c r="AI177" s="1"/>
  <c r="AI176" s="1"/>
  <c r="AH180"/>
  <c r="AH179" s="1"/>
  <c r="AH178" s="1"/>
  <c r="AH177" s="1"/>
  <c r="AH176" s="1"/>
  <c r="AG180"/>
  <c r="AG179" s="1"/>
  <c r="AG178" s="1"/>
  <c r="AG177" s="1"/>
  <c r="AG176" s="1"/>
  <c r="AJ173"/>
  <c r="AJ172" s="1"/>
  <c r="AI173"/>
  <c r="AI172" s="1"/>
  <c r="AH173"/>
  <c r="AH172" s="1"/>
  <c r="AG173"/>
  <c r="AG172" s="1"/>
  <c r="AJ170"/>
  <c r="AI170"/>
  <c r="AH170"/>
  <c r="AG170"/>
  <c r="AJ168"/>
  <c r="AI168"/>
  <c r="AH168"/>
  <c r="AH167" s="1"/>
  <c r="AG168"/>
  <c r="AG167" s="1"/>
  <c r="AJ167"/>
  <c r="AI167"/>
  <c r="AJ159"/>
  <c r="AJ158" s="1"/>
  <c r="AJ157" s="1"/>
  <c r="AI159"/>
  <c r="AI158" s="1"/>
  <c r="AI157" s="1"/>
  <c r="AH159"/>
  <c r="AH158" s="1"/>
  <c r="AH157" s="1"/>
  <c r="AG159"/>
  <c r="AG158" s="1"/>
  <c r="AG157" s="1"/>
  <c r="AJ155"/>
  <c r="AJ154" s="1"/>
  <c r="AJ153" s="1"/>
  <c r="AI155"/>
  <c r="AI154" s="1"/>
  <c r="AI153" s="1"/>
  <c r="AH155"/>
  <c r="AH154" s="1"/>
  <c r="AH153" s="1"/>
  <c r="AG155"/>
  <c r="AG154" s="1"/>
  <c r="AG153" s="1"/>
  <c r="AJ151"/>
  <c r="AI151"/>
  <c r="AH151"/>
  <c r="AG151"/>
  <c r="AJ150"/>
  <c r="AI150"/>
  <c r="AH150"/>
  <c r="AG150"/>
  <c r="AJ144"/>
  <c r="AI144"/>
  <c r="AH144"/>
  <c r="AG144"/>
  <c r="AJ142"/>
  <c r="AI142"/>
  <c r="AH142"/>
  <c r="AG142"/>
  <c r="AG141" s="1"/>
  <c r="AG140" s="1"/>
  <c r="AG139" s="1"/>
  <c r="AG138" s="1"/>
  <c r="AJ135"/>
  <c r="AI135"/>
  <c r="AH135"/>
  <c r="AG135"/>
  <c r="AJ134"/>
  <c r="AI134"/>
  <c r="AH134"/>
  <c r="AG134"/>
  <c r="AJ133"/>
  <c r="AI133"/>
  <c r="AH133"/>
  <c r="AG133"/>
  <c r="AJ132"/>
  <c r="AI132"/>
  <c r="AH132"/>
  <c r="AG132"/>
  <c r="AJ131"/>
  <c r="AI131"/>
  <c r="AH131"/>
  <c r="AG131"/>
  <c r="AJ128"/>
  <c r="AI128"/>
  <c r="AH128"/>
  <c r="AG128"/>
  <c r="AJ126"/>
  <c r="AI126"/>
  <c r="AH126"/>
  <c r="AG126"/>
  <c r="AJ124"/>
  <c r="AI124"/>
  <c r="AI123" s="1"/>
  <c r="AH124"/>
  <c r="AH123" s="1"/>
  <c r="AH122" s="1"/>
  <c r="AG124"/>
  <c r="AG123" s="1"/>
  <c r="AG121" s="1"/>
  <c r="AG120" s="1"/>
  <c r="AJ115"/>
  <c r="AI115"/>
  <c r="AI114" s="1"/>
  <c r="AI113" s="1"/>
  <c r="AI112" s="1"/>
  <c r="AI111" s="1"/>
  <c r="AI110" s="1"/>
  <c r="AH115"/>
  <c r="AH114" s="1"/>
  <c r="AH113" s="1"/>
  <c r="AH112" s="1"/>
  <c r="AH111" s="1"/>
  <c r="AH110" s="1"/>
  <c r="AG115"/>
  <c r="AG114" s="1"/>
  <c r="AG113" s="1"/>
  <c r="AG112" s="1"/>
  <c r="AG111" s="1"/>
  <c r="AG110" s="1"/>
  <c r="AJ114"/>
  <c r="AJ113" s="1"/>
  <c r="AJ112" s="1"/>
  <c r="AJ111" s="1"/>
  <c r="AJ110" s="1"/>
  <c r="AJ107"/>
  <c r="AJ106" s="1"/>
  <c r="AI107"/>
  <c r="AI106" s="1"/>
  <c r="AH107"/>
  <c r="AH106" s="1"/>
  <c r="AG107"/>
  <c r="AG106" s="1"/>
  <c r="AJ104"/>
  <c r="AI104"/>
  <c r="AI103" s="1"/>
  <c r="AH104"/>
  <c r="AH103" s="1"/>
  <c r="AG104"/>
  <c r="AG103" s="1"/>
  <c r="AJ103"/>
  <c r="AJ101"/>
  <c r="AJ100" s="1"/>
  <c r="AI101"/>
  <c r="AI100" s="1"/>
  <c r="AH101"/>
  <c r="AG101"/>
  <c r="AG100" s="1"/>
  <c r="AH100"/>
  <c r="AJ98"/>
  <c r="AI98"/>
  <c r="AI97" s="1"/>
  <c r="AH98"/>
  <c r="AH97" s="1"/>
  <c r="AG98"/>
  <c r="AG97" s="1"/>
  <c r="AJ97"/>
  <c r="AJ95"/>
  <c r="AJ94" s="1"/>
  <c r="AI95"/>
  <c r="AI94" s="1"/>
  <c r="AH95"/>
  <c r="AH94" s="1"/>
  <c r="AG95"/>
  <c r="AG94" s="1"/>
  <c r="AJ92"/>
  <c r="AI92"/>
  <c r="AI91" s="1"/>
  <c r="AH92"/>
  <c r="AH91" s="1"/>
  <c r="AG92"/>
  <c r="AG91" s="1"/>
  <c r="AJ91"/>
  <c r="AJ89"/>
  <c r="AJ88" s="1"/>
  <c r="AI89"/>
  <c r="AI88" s="1"/>
  <c r="AH89"/>
  <c r="AH88" s="1"/>
  <c r="AG89"/>
  <c r="AG88" s="1"/>
  <c r="AJ85"/>
  <c r="AI85"/>
  <c r="AH85"/>
  <c r="AG85"/>
  <c r="AJ83"/>
  <c r="AI83"/>
  <c r="AH83"/>
  <c r="AG83"/>
  <c r="AJ81"/>
  <c r="AI81"/>
  <c r="AH81"/>
  <c r="AG81"/>
  <c r="AJ79"/>
  <c r="AJ78" s="1"/>
  <c r="AJ77" s="1"/>
  <c r="AI79"/>
  <c r="AI78" s="1"/>
  <c r="AI77" s="1"/>
  <c r="AH79"/>
  <c r="AG79"/>
  <c r="AJ72"/>
  <c r="AJ71" s="1"/>
  <c r="AJ70" s="1"/>
  <c r="AJ69" s="1"/>
  <c r="AJ68" s="1"/>
  <c r="AI72"/>
  <c r="AI71" s="1"/>
  <c r="AI70" s="1"/>
  <c r="AI69" s="1"/>
  <c r="AI68" s="1"/>
  <c r="AH72"/>
  <c r="AH71" s="1"/>
  <c r="AH70" s="1"/>
  <c r="AH69" s="1"/>
  <c r="AH68" s="1"/>
  <c r="AG72"/>
  <c r="AG71" s="1"/>
  <c r="AG70" s="1"/>
  <c r="AG69" s="1"/>
  <c r="AG68" s="1"/>
  <c r="AJ63"/>
  <c r="AI63"/>
  <c r="AI62" s="1"/>
  <c r="AH63"/>
  <c r="AH62" s="1"/>
  <c r="AG63"/>
  <c r="AG62" s="1"/>
  <c r="AJ62"/>
  <c r="AJ60"/>
  <c r="AI60"/>
  <c r="AH60"/>
  <c r="AG60"/>
  <c r="AJ58"/>
  <c r="AI58"/>
  <c r="AH58"/>
  <c r="AG58"/>
  <c r="AJ56"/>
  <c r="AI56"/>
  <c r="AH56"/>
  <c r="AG56"/>
  <c r="AJ51"/>
  <c r="AI51"/>
  <c r="AI50" s="1"/>
  <c r="AI49" s="1"/>
  <c r="AI48" s="1"/>
  <c r="AI47" s="1"/>
  <c r="AH51"/>
  <c r="AH50" s="1"/>
  <c r="AH49" s="1"/>
  <c r="AH48" s="1"/>
  <c r="AH47" s="1"/>
  <c r="AG51"/>
  <c r="AG50" s="1"/>
  <c r="AG49" s="1"/>
  <c r="AG48" s="1"/>
  <c r="AG47" s="1"/>
  <c r="AJ50"/>
  <c r="AJ49" s="1"/>
  <c r="AJ48" s="1"/>
  <c r="AJ47" s="1"/>
  <c r="AJ42"/>
  <c r="AI42"/>
  <c r="AH42"/>
  <c r="AG42"/>
  <c r="AJ40"/>
  <c r="AI40"/>
  <c r="AH40"/>
  <c r="AG40"/>
  <c r="AJ38"/>
  <c r="AI38"/>
  <c r="AH38"/>
  <c r="AH37" s="1"/>
  <c r="AH36" s="1"/>
  <c r="AH35" s="1"/>
  <c r="AH34" s="1"/>
  <c r="AG38"/>
  <c r="AG37" s="1"/>
  <c r="AG36" s="1"/>
  <c r="AG35" s="1"/>
  <c r="AG34" s="1"/>
  <c r="AJ31"/>
  <c r="AI31"/>
  <c r="AH31"/>
  <c r="AG31"/>
  <c r="AJ29"/>
  <c r="AI29"/>
  <c r="AH29"/>
  <c r="AG29"/>
  <c r="AJ27"/>
  <c r="AI27"/>
  <c r="AH27"/>
  <c r="AG27"/>
  <c r="AJ25"/>
  <c r="AJ24" s="1"/>
  <c r="AI25"/>
  <c r="AH25"/>
  <c r="AG25"/>
  <c r="AJ22"/>
  <c r="AJ21" s="1"/>
  <c r="AI22"/>
  <c r="AH22"/>
  <c r="AH21" s="1"/>
  <c r="AG22"/>
  <c r="AG21" s="1"/>
  <c r="AI21"/>
  <c r="AJ19"/>
  <c r="AI19"/>
  <c r="AI18" s="1"/>
  <c r="AH19"/>
  <c r="AH18" s="1"/>
  <c r="AG19"/>
  <c r="AG18" s="1"/>
  <c r="AJ18"/>
  <c r="AB358"/>
  <c r="AB364"/>
  <c r="AF231"/>
  <c r="AL231" s="1"/>
  <c r="AE231"/>
  <c r="AE230" s="1"/>
  <c r="AE229" s="1"/>
  <c r="AE228" s="1"/>
  <c r="AE227" s="1"/>
  <c r="AB230"/>
  <c r="AB229" s="1"/>
  <c r="AB228" s="1"/>
  <c r="AB227" s="1"/>
  <c r="AC230"/>
  <c r="AC229" s="1"/>
  <c r="AC228" s="1"/>
  <c r="AC227" s="1"/>
  <c r="AD230"/>
  <c r="AD229" s="1"/>
  <c r="AD228" s="1"/>
  <c r="AD227" s="1"/>
  <c r="AA230"/>
  <c r="AA229" s="1"/>
  <c r="AA228" s="1"/>
  <c r="AA227" s="1"/>
  <c r="AB224"/>
  <c r="AB223" s="1"/>
  <c r="AB222" s="1"/>
  <c r="AC224"/>
  <c r="AC223" s="1"/>
  <c r="AC222" s="1"/>
  <c r="AD224"/>
  <c r="AD223" s="1"/>
  <c r="AD222" s="1"/>
  <c r="AA224"/>
  <c r="AA223" s="1"/>
  <c r="AA222" s="1"/>
  <c r="AF225"/>
  <c r="AF224" s="1"/>
  <c r="AF223" s="1"/>
  <c r="AF222" s="1"/>
  <c r="AE225"/>
  <c r="AK225" s="1"/>
  <c r="AF221"/>
  <c r="AL221" s="1"/>
  <c r="AE221"/>
  <c r="AE220" s="1"/>
  <c r="AE219" s="1"/>
  <c r="AB220"/>
  <c r="AB219" s="1"/>
  <c r="AC220"/>
  <c r="AC219" s="1"/>
  <c r="AD220"/>
  <c r="AD219" s="1"/>
  <c r="AA220"/>
  <c r="AA219" s="1"/>
  <c r="AF218"/>
  <c r="AL218" s="1"/>
  <c r="AE218"/>
  <c r="AE217" s="1"/>
  <c r="AE216" s="1"/>
  <c r="AB217"/>
  <c r="AB216" s="1"/>
  <c r="AC217"/>
  <c r="AC216" s="1"/>
  <c r="AD217"/>
  <c r="AD216" s="1"/>
  <c r="AA217"/>
  <c r="AA216" s="1"/>
  <c r="AF215"/>
  <c r="AF214" s="1"/>
  <c r="AF213" s="1"/>
  <c r="AE215"/>
  <c r="AE214" s="1"/>
  <c r="AE213" s="1"/>
  <c r="AB214"/>
  <c r="AB213" s="1"/>
  <c r="AC214"/>
  <c r="AC213" s="1"/>
  <c r="AD214"/>
  <c r="AD213" s="1"/>
  <c r="AA214"/>
  <c r="AA213" s="1"/>
  <c r="AI1021" l="1"/>
  <c r="AI1020" s="1"/>
  <c r="AI55"/>
  <c r="AJ198"/>
  <c r="AI746"/>
  <c r="AI840"/>
  <c r="AI839" s="1"/>
  <c r="AI838" s="1"/>
  <c r="AH899"/>
  <c r="AG1292"/>
  <c r="AP1243"/>
  <c r="AP332"/>
  <c r="AP326" s="1"/>
  <c r="AP300" s="1"/>
  <c r="AG427"/>
  <c r="AQ434"/>
  <c r="AO332"/>
  <c r="AO326" s="1"/>
  <c r="AO300" s="1"/>
  <c r="AJ899"/>
  <c r="AM568"/>
  <c r="AM567" s="1"/>
  <c r="AM565" s="1"/>
  <c r="AP1096"/>
  <c r="AF230"/>
  <c r="AF229" s="1"/>
  <c r="AF228" s="1"/>
  <c r="AF227" s="1"/>
  <c r="AH616"/>
  <c r="AJ87"/>
  <c r="AH653"/>
  <c r="AG808"/>
  <c r="AG807" s="1"/>
  <c r="AG806" s="1"/>
  <c r="AI922"/>
  <c r="AI921" s="1"/>
  <c r="AI919" s="1"/>
  <c r="AJ808"/>
  <c r="AJ807" s="1"/>
  <c r="AJ806" s="1"/>
  <c r="AJ1062"/>
  <c r="AH767"/>
  <c r="AI653"/>
  <c r="AM728"/>
  <c r="AN118"/>
  <c r="AH141"/>
  <c r="AH140" s="1"/>
  <c r="AH139" s="1"/>
  <c r="AH138" s="1"/>
  <c r="AO118"/>
  <c r="AM1381"/>
  <c r="AM1375" s="1"/>
  <c r="AM1362" s="1"/>
  <c r="AN1381"/>
  <c r="AN1375" s="1"/>
  <c r="AN1362" s="1"/>
  <c r="AJ840"/>
  <c r="AJ839" s="1"/>
  <c r="AJ838" s="1"/>
  <c r="AG1120"/>
  <c r="AN1003"/>
  <c r="AN928" s="1"/>
  <c r="AO1381"/>
  <c r="AO1375" s="1"/>
  <c r="AO1362" s="1"/>
  <c r="AH55"/>
  <c r="AH54" s="1"/>
  <c r="AH53" s="1"/>
  <c r="AH46" s="1"/>
  <c r="AI1292"/>
  <c r="AF217"/>
  <c r="AF216" s="1"/>
  <c r="AH166"/>
  <c r="AH165" s="1"/>
  <c r="AH164" s="1"/>
  <c r="AH486"/>
  <c r="AI583"/>
  <c r="AG677"/>
  <c r="AG676" s="1"/>
  <c r="AJ716"/>
  <c r="AG733"/>
  <c r="AG732" s="1"/>
  <c r="AH746"/>
  <c r="AG899"/>
  <c r="AI1026"/>
  <c r="AJ1112"/>
  <c r="AO928"/>
  <c r="AN565"/>
  <c r="AF220"/>
  <c r="AF219" s="1"/>
  <c r="AG24"/>
  <c r="AI141"/>
  <c r="AI140" s="1"/>
  <c r="AI139" s="1"/>
  <c r="AI138" s="1"/>
  <c r="AG166"/>
  <c r="AG165" s="1"/>
  <c r="AG164" s="1"/>
  <c r="AG474"/>
  <c r="AG473" s="1"/>
  <c r="AH583"/>
  <c r="AH568" s="1"/>
  <c r="AH567" s="1"/>
  <c r="AJ731"/>
  <c r="AJ730" s="1"/>
  <c r="AJ767"/>
  <c r="AI767"/>
  <c r="AH808"/>
  <c r="AH807" s="1"/>
  <c r="AH806" s="1"/>
  <c r="AH924"/>
  <c r="AH1145"/>
  <c r="AH1144" s="1"/>
  <c r="AH1143" s="1"/>
  <c r="AH1142" s="1"/>
  <c r="AH1251"/>
  <c r="AH1292"/>
  <c r="AP1362"/>
  <c r="AJ37"/>
  <c r="AJ36" s="1"/>
  <c r="AJ35" s="1"/>
  <c r="AJ34" s="1"/>
  <c r="AG445"/>
  <c r="AG444" s="1"/>
  <c r="AI1019"/>
  <c r="AJ1042"/>
  <c r="AJ1037" s="1"/>
  <c r="AH1120"/>
  <c r="AJ238"/>
  <c r="AJ237" s="1"/>
  <c r="AJ236" s="1"/>
  <c r="AJ235" s="1"/>
  <c r="AJ275"/>
  <c r="AJ274" s="1"/>
  <c r="AI568"/>
  <c r="AI567" s="1"/>
  <c r="AH640"/>
  <c r="AH639" s="1"/>
  <c r="AJ894"/>
  <c r="AJ893" s="1"/>
  <c r="AI938"/>
  <c r="AI937" s="1"/>
  <c r="AJ981"/>
  <c r="AG981"/>
  <c r="AM76"/>
  <c r="AM75" s="1"/>
  <c r="AM66" s="1"/>
  <c r="AO388"/>
  <c r="AK224"/>
  <c r="AK223" s="1"/>
  <c r="AK222" s="1"/>
  <c r="AQ225"/>
  <c r="AQ224" s="1"/>
  <c r="AQ223" s="1"/>
  <c r="AQ222" s="1"/>
  <c r="AI122"/>
  <c r="AI121"/>
  <c r="AI120" s="1"/>
  <c r="AL217"/>
  <c r="AL216" s="1"/>
  <c r="AR218"/>
  <c r="AR217" s="1"/>
  <c r="AR216" s="1"/>
  <c r="AL220"/>
  <c r="AL219" s="1"/>
  <c r="AR221"/>
  <c r="AR220" s="1"/>
  <c r="AR219" s="1"/>
  <c r="AL230"/>
  <c r="AL229" s="1"/>
  <c r="AL228" s="1"/>
  <c r="AL227" s="1"/>
  <c r="AR231"/>
  <c r="AR230" s="1"/>
  <c r="AR229" s="1"/>
  <c r="AR228" s="1"/>
  <c r="AR227" s="1"/>
  <c r="AG377"/>
  <c r="AG376"/>
  <c r="AI390"/>
  <c r="AG17"/>
  <c r="AG16" s="1"/>
  <c r="AG15" s="1"/>
  <c r="AG653"/>
  <c r="AG616"/>
  <c r="AG603" s="1"/>
  <c r="AG602" s="1"/>
  <c r="AJ55"/>
  <c r="AJ54" s="1"/>
  <c r="AJ53" s="1"/>
  <c r="AE224"/>
  <c r="AE223" s="1"/>
  <c r="AE222" s="1"/>
  <c r="AH24"/>
  <c r="AH78"/>
  <c r="AH77" s="1"/>
  <c r="AJ123"/>
  <c r="AG149"/>
  <c r="AG148" s="1"/>
  <c r="AJ149"/>
  <c r="AJ148" s="1"/>
  <c r="AJ166"/>
  <c r="AJ165" s="1"/>
  <c r="AJ164" s="1"/>
  <c r="AH198"/>
  <c r="AH212"/>
  <c r="AK215"/>
  <c r="AK218"/>
  <c r="AK221"/>
  <c r="AK231"/>
  <c r="AI309"/>
  <c r="AI304" s="1"/>
  <c r="AI303" s="1"/>
  <c r="AI302" s="1"/>
  <c r="AJ309"/>
  <c r="AJ304" s="1"/>
  <c r="AJ303" s="1"/>
  <c r="AJ302" s="1"/>
  <c r="AJ339"/>
  <c r="AJ390"/>
  <c r="AJ408"/>
  <c r="AJ407" s="1"/>
  <c r="AJ445"/>
  <c r="AJ444" s="1"/>
  <c r="AI474"/>
  <c r="AI473" s="1"/>
  <c r="AI486"/>
  <c r="AI504"/>
  <c r="AG583"/>
  <c r="AI616"/>
  <c r="AI603" s="1"/>
  <c r="AI602" s="1"/>
  <c r="AG715"/>
  <c r="AG714" s="1"/>
  <c r="AJ804"/>
  <c r="AH840"/>
  <c r="AH839" s="1"/>
  <c r="AH838" s="1"/>
  <c r="AH1153"/>
  <c r="AA212"/>
  <c r="AI37"/>
  <c r="AI36" s="1"/>
  <c r="AI35" s="1"/>
  <c r="AI34" s="1"/>
  <c r="AJ141"/>
  <c r="AJ140" s="1"/>
  <c r="AJ139" s="1"/>
  <c r="AJ138" s="1"/>
  <c r="AI149"/>
  <c r="AI148" s="1"/>
  <c r="AI339"/>
  <c r="AI338" s="1"/>
  <c r="AG354"/>
  <c r="AI360"/>
  <c r="AI359" s="1"/>
  <c r="AI354" s="1"/>
  <c r="AH360"/>
  <c r="AH359" s="1"/>
  <c r="AH408"/>
  <c r="AH407" s="1"/>
  <c r="AI445"/>
  <c r="AI444" s="1"/>
  <c r="AH504"/>
  <c r="AH485" s="1"/>
  <c r="AH484" s="1"/>
  <c r="AJ504"/>
  <c r="AJ766"/>
  <c r="AH894"/>
  <c r="AH893" s="1"/>
  <c r="AI87"/>
  <c r="AI76" s="1"/>
  <c r="AI75" s="1"/>
  <c r="AI66" s="1"/>
  <c r="AI238"/>
  <c r="AI237" s="1"/>
  <c r="AI236" s="1"/>
  <c r="AI235" s="1"/>
  <c r="AI275"/>
  <c r="AI274" s="1"/>
  <c r="AI265" s="1"/>
  <c r="AI254" s="1"/>
  <c r="AG309"/>
  <c r="AG304" s="1"/>
  <c r="AG303" s="1"/>
  <c r="AG302" s="1"/>
  <c r="AH309"/>
  <c r="AH304" s="1"/>
  <c r="AH303" s="1"/>
  <c r="AH302" s="1"/>
  <c r="AG390"/>
  <c r="AG408"/>
  <c r="AG407" s="1"/>
  <c r="AG546"/>
  <c r="AG545" s="1"/>
  <c r="AG698"/>
  <c r="AG697" s="1"/>
  <c r="AI24"/>
  <c r="AH87"/>
  <c r="AL215"/>
  <c r="AL225"/>
  <c r="AG265"/>
  <c r="AG338"/>
  <c r="AG486"/>
  <c r="AI677"/>
  <c r="AI676" s="1"/>
  <c r="AH731"/>
  <c r="AI698"/>
  <c r="AI697" s="1"/>
  <c r="AI688" s="1"/>
  <c r="AI687" s="1"/>
  <c r="AI716"/>
  <c r="AI715" s="1"/>
  <c r="AI714" s="1"/>
  <c r="AG746"/>
  <c r="AG731" s="1"/>
  <c r="AG730" s="1"/>
  <c r="AG767"/>
  <c r="AI899"/>
  <c r="AH922"/>
  <c r="AH921" s="1"/>
  <c r="AH919" s="1"/>
  <c r="AG923"/>
  <c r="AG938"/>
  <c r="AG937" s="1"/>
  <c r="AJ1019"/>
  <c r="AH1019"/>
  <c r="AH1003" s="1"/>
  <c r="AJ1120"/>
  <c r="AI1316"/>
  <c r="AI1324"/>
  <c r="AN1096"/>
  <c r="AO848"/>
  <c r="AP13"/>
  <c r="AI733"/>
  <c r="AI732" s="1"/>
  <c r="AH851"/>
  <c r="AH850" s="1"/>
  <c r="AH848" s="1"/>
  <c r="AH981"/>
  <c r="AG1106"/>
  <c r="AG1105" s="1"/>
  <c r="AJ1292"/>
  <c r="AP728"/>
  <c r="AN326"/>
  <c r="AN300" s="1"/>
  <c r="AM197"/>
  <c r="AM162" s="1"/>
  <c r="AM804"/>
  <c r="AG840"/>
  <c r="AG839" s="1"/>
  <c r="AG838" s="1"/>
  <c r="AG804" s="1"/>
  <c r="AJ851"/>
  <c r="AJ850" s="1"/>
  <c r="AJ848" s="1"/>
  <c r="AJ959"/>
  <c r="AG1307"/>
  <c r="AG1283" s="1"/>
  <c r="AG1272" s="1"/>
  <c r="AG1386"/>
  <c r="AG1381" s="1"/>
  <c r="AG1375" s="1"/>
  <c r="AG1362" s="1"/>
  <c r="AI1386"/>
  <c r="AI1381" s="1"/>
  <c r="AI1375" s="1"/>
  <c r="AI1362" s="1"/>
  <c r="AM848"/>
  <c r="AP388"/>
  <c r="AO1307"/>
  <c r="AO1283" s="1"/>
  <c r="AO1272" s="1"/>
  <c r="AO1243" s="1"/>
  <c r="AH766"/>
  <c r="AI894"/>
  <c r="AI893" s="1"/>
  <c r="AH938"/>
  <c r="AH937" s="1"/>
  <c r="AG1019"/>
  <c r="AG1042"/>
  <c r="AG1037" s="1"/>
  <c r="AG1062"/>
  <c r="AG1056" s="1"/>
  <c r="AH1062"/>
  <c r="AH1056" s="1"/>
  <c r="AI1153"/>
  <c r="AG1251"/>
  <c r="AO442"/>
  <c r="AO13"/>
  <c r="AP928"/>
  <c r="AM388"/>
  <c r="AI199"/>
  <c r="AI198" s="1"/>
  <c r="AM928"/>
  <c r="AO728"/>
  <c r="AM300"/>
  <c r="AP848"/>
  <c r="AN728"/>
  <c r="AM118"/>
  <c r="AN1283"/>
  <c r="AN1272" s="1"/>
  <c r="AN1243" s="1"/>
  <c r="AO565"/>
  <c r="AP565"/>
  <c r="AM485"/>
  <c r="AM484" s="1"/>
  <c r="AM442" s="1"/>
  <c r="AP118"/>
  <c r="AJ1003"/>
  <c r="AG78"/>
  <c r="AG77" s="1"/>
  <c r="AH1111"/>
  <c r="AH1106" s="1"/>
  <c r="AH1105" s="1"/>
  <c r="AH959"/>
  <c r="AJ938"/>
  <c r="AJ937" s="1"/>
  <c r="AH688"/>
  <c r="AH687" s="1"/>
  <c r="AJ653"/>
  <c r="AJ583"/>
  <c r="AJ568" s="1"/>
  <c r="AJ567" s="1"/>
  <c r="AH354"/>
  <c r="AJ338"/>
  <c r="AH121"/>
  <c r="AH120" s="1"/>
  <c r="AG55"/>
  <c r="AG54" s="1"/>
  <c r="AG53" s="1"/>
  <c r="AG46" s="1"/>
  <c r="AG13" s="1"/>
  <c r="AI377"/>
  <c r="AI17"/>
  <c r="AI16" s="1"/>
  <c r="AI15" s="1"/>
  <c r="AI332"/>
  <c r="AH17"/>
  <c r="AH16" s="1"/>
  <c r="AH15" s="1"/>
  <c r="AH13" s="1"/>
  <c r="AI54"/>
  <c r="AI53" s="1"/>
  <c r="AI46" s="1"/>
  <c r="AH76"/>
  <c r="AH75" s="1"/>
  <c r="AH66" s="1"/>
  <c r="AG87"/>
  <c r="AG118"/>
  <c r="AH197"/>
  <c r="AH162" s="1"/>
  <c r="AJ212"/>
  <c r="AJ197" s="1"/>
  <c r="AJ162" s="1"/>
  <c r="AJ265"/>
  <c r="AJ254" s="1"/>
  <c r="AJ233" s="1"/>
  <c r="AH474"/>
  <c r="AH473" s="1"/>
  <c r="AJ46"/>
  <c r="AH149"/>
  <c r="AH148" s="1"/>
  <c r="AG199"/>
  <c r="AG198" s="1"/>
  <c r="AG212"/>
  <c r="AI212"/>
  <c r="AG254"/>
  <c r="AG233" s="1"/>
  <c r="AG332"/>
  <c r="AG326" s="1"/>
  <c r="AI266"/>
  <c r="AJ377"/>
  <c r="AJ122"/>
  <c r="AJ121"/>
  <c r="AJ120" s="1"/>
  <c r="AJ118" s="1"/>
  <c r="AH266"/>
  <c r="AH265"/>
  <c r="AH254" s="1"/>
  <c r="AH233" s="1"/>
  <c r="AH377"/>
  <c r="AJ17"/>
  <c r="AJ16" s="1"/>
  <c r="AJ15" s="1"/>
  <c r="AJ13" s="1"/>
  <c r="AJ76"/>
  <c r="AJ75" s="1"/>
  <c r="AJ66" s="1"/>
  <c r="AI166"/>
  <c r="AI165" s="1"/>
  <c r="AI164" s="1"/>
  <c r="AH339"/>
  <c r="AH338" s="1"/>
  <c r="AH332" s="1"/>
  <c r="AH326" s="1"/>
  <c r="AH300" s="1"/>
  <c r="AJ360"/>
  <c r="AJ359" s="1"/>
  <c r="AJ354" s="1"/>
  <c r="AJ332" s="1"/>
  <c r="AJ326" s="1"/>
  <c r="AJ300" s="1"/>
  <c r="AJ403"/>
  <c r="AJ486"/>
  <c r="AI546"/>
  <c r="AI545" s="1"/>
  <c r="AG568"/>
  <c r="AG567" s="1"/>
  <c r="AH603"/>
  <c r="AH602" s="1"/>
  <c r="AG122"/>
  <c r="AI326"/>
  <c r="AI427"/>
  <c r="AH402"/>
  <c r="AH401" s="1"/>
  <c r="AH390" s="1"/>
  <c r="AH445"/>
  <c r="AH444" s="1"/>
  <c r="AG504"/>
  <c r="AG640"/>
  <c r="AG639" s="1"/>
  <c r="AH677"/>
  <c r="AH676" s="1"/>
  <c r="AG688"/>
  <c r="AG687" s="1"/>
  <c r="AJ715"/>
  <c r="AJ714" s="1"/>
  <c r="AI731"/>
  <c r="AI730" s="1"/>
  <c r="AI851"/>
  <c r="AI850" s="1"/>
  <c r="AI848" s="1"/>
  <c r="AG894"/>
  <c r="AG893" s="1"/>
  <c r="AG959"/>
  <c r="AI981"/>
  <c r="AI1003"/>
  <c r="AJ1056"/>
  <c r="AI1056"/>
  <c r="AI640"/>
  <c r="AI639" s="1"/>
  <c r="AJ640"/>
  <c r="AJ639" s="1"/>
  <c r="AJ688"/>
  <c r="AJ687" s="1"/>
  <c r="AH716"/>
  <c r="AH715" s="1"/>
  <c r="AH714" s="1"/>
  <c r="AH730"/>
  <c r="AH728" s="1"/>
  <c r="AJ728"/>
  <c r="AI766"/>
  <c r="AI808"/>
  <c r="AI807" s="1"/>
  <c r="AI806" s="1"/>
  <c r="AI804" s="1"/>
  <c r="AG851"/>
  <c r="AG850" s="1"/>
  <c r="AG848" s="1"/>
  <c r="AG1003"/>
  <c r="AG766"/>
  <c r="AI959"/>
  <c r="AH1246"/>
  <c r="AH1245" s="1"/>
  <c r="AG922"/>
  <c r="AG921" s="1"/>
  <c r="AG919" s="1"/>
  <c r="AG1153"/>
  <c r="AJ625"/>
  <c r="AJ624" s="1"/>
  <c r="AJ616" s="1"/>
  <c r="AJ603" s="1"/>
  <c r="AJ602" s="1"/>
  <c r="AJ1111"/>
  <c r="AJ1106" s="1"/>
  <c r="AJ1105" s="1"/>
  <c r="AI1112"/>
  <c r="AI1111" s="1"/>
  <c r="AI1120"/>
  <c r="AJ1153"/>
  <c r="AG1246"/>
  <c r="AG1245" s="1"/>
  <c r="AI1251"/>
  <c r="AI1246" s="1"/>
  <c r="AI1245" s="1"/>
  <c r="AJ1251"/>
  <c r="AJ1246" s="1"/>
  <c r="AJ1245" s="1"/>
  <c r="AH1307"/>
  <c r="AH1283" s="1"/>
  <c r="AH1272" s="1"/>
  <c r="AJ1307"/>
  <c r="AJ1283" s="1"/>
  <c r="AJ1272" s="1"/>
  <c r="AH1386"/>
  <c r="AH1381" s="1"/>
  <c r="AH1375" s="1"/>
  <c r="AH1362" s="1"/>
  <c r="AJ1386"/>
  <c r="AJ1381" s="1"/>
  <c r="AJ1375" s="1"/>
  <c r="AJ1362" s="1"/>
  <c r="AH1402"/>
  <c r="AH1400" s="1"/>
  <c r="AJ1402"/>
  <c r="AJ1400" s="1"/>
  <c r="AI1106"/>
  <c r="AI1105" s="1"/>
  <c r="AG1402"/>
  <c r="AG1400" s="1"/>
  <c r="AI1402"/>
  <c r="AI1400" s="1"/>
  <c r="AF212"/>
  <c r="AB212"/>
  <c r="AC212"/>
  <c r="AD212"/>
  <c r="AE212"/>
  <c r="AJ928" l="1"/>
  <c r="AG928"/>
  <c r="AH804"/>
  <c r="AG388"/>
  <c r="AI233"/>
  <c r="AH118"/>
  <c r="AH928"/>
  <c r="AG485"/>
  <c r="AG728"/>
  <c r="AH565"/>
  <c r="AG76"/>
  <c r="AG75" s="1"/>
  <c r="AG66" s="1"/>
  <c r="AI1307"/>
  <c r="AI1283" s="1"/>
  <c r="AI1272" s="1"/>
  <c r="AI1243" s="1"/>
  <c r="AH388"/>
  <c r="AP1414"/>
  <c r="AG300"/>
  <c r="AJ485"/>
  <c r="AJ484" s="1"/>
  <c r="AJ442" s="1"/>
  <c r="AK220"/>
  <c r="AK219" s="1"/>
  <c r="AQ221"/>
  <c r="AQ220" s="1"/>
  <c r="AQ219" s="1"/>
  <c r="AI928"/>
  <c r="AI300"/>
  <c r="AG484"/>
  <c r="AG442" s="1"/>
  <c r="AR215"/>
  <c r="AR214" s="1"/>
  <c r="AR213" s="1"/>
  <c r="AL214"/>
  <c r="AL213" s="1"/>
  <c r="AK230"/>
  <c r="AK229" s="1"/>
  <c r="AK228" s="1"/>
  <c r="AK227" s="1"/>
  <c r="AQ231"/>
  <c r="AQ230" s="1"/>
  <c r="AQ229" s="1"/>
  <c r="AQ228" s="1"/>
  <c r="AQ227" s="1"/>
  <c r="AJ388"/>
  <c r="AL224"/>
  <c r="AL223" s="1"/>
  <c r="AL222" s="1"/>
  <c r="AR225"/>
  <c r="AR224" s="1"/>
  <c r="AR223" s="1"/>
  <c r="AR222" s="1"/>
  <c r="AK214"/>
  <c r="AK213" s="1"/>
  <c r="AQ215"/>
  <c r="AQ214" s="1"/>
  <c r="AQ213" s="1"/>
  <c r="AI565"/>
  <c r="AG197"/>
  <c r="AG162" s="1"/>
  <c r="AI485"/>
  <c r="AI484" s="1"/>
  <c r="AI442" s="1"/>
  <c r="AJ1152"/>
  <c r="AJ1151" s="1"/>
  <c r="AJ1096" s="1"/>
  <c r="AI1152"/>
  <c r="AI1151" s="1"/>
  <c r="AI1096" s="1"/>
  <c r="AH1152"/>
  <c r="AH1151" s="1"/>
  <c r="AH1096" s="1"/>
  <c r="AK217"/>
  <c r="AK216" s="1"/>
  <c r="AQ218"/>
  <c r="AQ217" s="1"/>
  <c r="AQ216" s="1"/>
  <c r="AI118"/>
  <c r="AO1414"/>
  <c r="AN1414"/>
  <c r="AM1414"/>
  <c r="AI408"/>
  <c r="AI407" s="1"/>
  <c r="AI388" s="1"/>
  <c r="AH442"/>
  <c r="AG1152"/>
  <c r="AG1151" s="1"/>
  <c r="AG1096" s="1"/>
  <c r="AG1243"/>
  <c r="AJ565"/>
  <c r="AJ1243"/>
  <c r="AG565"/>
  <c r="AI728"/>
  <c r="AH1243"/>
  <c r="AI13"/>
  <c r="AI197"/>
  <c r="AI162" s="1"/>
  <c r="AF208"/>
  <c r="AE208"/>
  <c r="AB207"/>
  <c r="AB206" s="1"/>
  <c r="AC207"/>
  <c r="AC206" s="1"/>
  <c r="AD207"/>
  <c r="AD206" s="1"/>
  <c r="AA207"/>
  <c r="AA206" s="1"/>
  <c r="AF205"/>
  <c r="AL205" s="1"/>
  <c r="AE205"/>
  <c r="AB204"/>
  <c r="AB203" s="1"/>
  <c r="AB199" s="1"/>
  <c r="AC204"/>
  <c r="AC203" s="1"/>
  <c r="AD204"/>
  <c r="AD203" s="1"/>
  <c r="AD199" s="1"/>
  <c r="AA204"/>
  <c r="AA203" s="1"/>
  <c r="AF61"/>
  <c r="AE61"/>
  <c r="AK61" s="1"/>
  <c r="AB60"/>
  <c r="AC60"/>
  <c r="AD60"/>
  <c r="AE60"/>
  <c r="AA60"/>
  <c r="AF1346"/>
  <c r="AL1346" s="1"/>
  <c r="AE1346"/>
  <c r="AK1346" s="1"/>
  <c r="AB1345"/>
  <c r="AB1344" s="1"/>
  <c r="AB1343" s="1"/>
  <c r="AC1345"/>
  <c r="AC1344" s="1"/>
  <c r="AC1343" s="1"/>
  <c r="AD1345"/>
  <c r="AD1344" s="1"/>
  <c r="AD1343" s="1"/>
  <c r="AF1345"/>
  <c r="AF1344" s="1"/>
  <c r="AF1343" s="1"/>
  <c r="AA1345"/>
  <c r="AA1344" s="1"/>
  <c r="AA1343" s="1"/>
  <c r="AA648"/>
  <c r="AA696"/>
  <c r="AB647"/>
  <c r="AB646" s="1"/>
  <c r="AB645" s="1"/>
  <c r="AB651"/>
  <c r="AB650" s="1"/>
  <c r="AB649" s="1"/>
  <c r="AB643"/>
  <c r="AB642" s="1"/>
  <c r="AB641" s="1"/>
  <c r="AB655"/>
  <c r="AB654" s="1"/>
  <c r="AB658"/>
  <c r="AB657" s="1"/>
  <c r="AB662"/>
  <c r="AB661" s="1"/>
  <c r="AB660" s="1"/>
  <c r="AB665"/>
  <c r="AB664" s="1"/>
  <c r="AB668"/>
  <c r="AB667" s="1"/>
  <c r="AC647"/>
  <c r="AC646" s="1"/>
  <c r="AC645" s="1"/>
  <c r="AC651"/>
  <c r="AC650" s="1"/>
  <c r="AC649" s="1"/>
  <c r="AC643"/>
  <c r="AC642" s="1"/>
  <c r="AC641" s="1"/>
  <c r="AC655"/>
  <c r="AC654" s="1"/>
  <c r="AC658"/>
  <c r="AC657" s="1"/>
  <c r="AC662"/>
  <c r="AC661" s="1"/>
  <c r="AC660" s="1"/>
  <c r="AC665"/>
  <c r="AC664" s="1"/>
  <c r="AC668"/>
  <c r="AC667" s="1"/>
  <c r="AD647"/>
  <c r="AD646" s="1"/>
  <c r="AD645" s="1"/>
  <c r="AD651"/>
  <c r="AD650" s="1"/>
  <c r="AD649" s="1"/>
  <c r="AD643"/>
  <c r="AD642" s="1"/>
  <c r="AD641" s="1"/>
  <c r="AD655"/>
  <c r="AD654" s="1"/>
  <c r="AD658"/>
  <c r="AD657" s="1"/>
  <c r="AD662"/>
  <c r="AD661" s="1"/>
  <c r="AD660" s="1"/>
  <c r="AD665"/>
  <c r="AD664" s="1"/>
  <c r="AD668"/>
  <c r="AD667" s="1"/>
  <c r="AE666"/>
  <c r="AE669"/>
  <c r="M648"/>
  <c r="S648" s="1"/>
  <c r="Y648" s="1"/>
  <c r="AE648" s="1"/>
  <c r="M652"/>
  <c r="S652"/>
  <c r="Y652" s="1"/>
  <c r="AE652" s="1"/>
  <c r="G644"/>
  <c r="M644" s="1"/>
  <c r="S644" s="1"/>
  <c r="Y644" s="1"/>
  <c r="S656"/>
  <c r="Y656" s="1"/>
  <c r="AE656" s="1"/>
  <c r="AE659"/>
  <c r="S663"/>
  <c r="Y663" s="1"/>
  <c r="N648"/>
  <c r="T648" s="1"/>
  <c r="Z648" s="1"/>
  <c r="AF648" s="1"/>
  <c r="N652"/>
  <c r="T652" s="1"/>
  <c r="Z652" s="1"/>
  <c r="AF652" s="1"/>
  <c r="N644"/>
  <c r="T644" s="1"/>
  <c r="Z644" s="1"/>
  <c r="AF644" s="1"/>
  <c r="T656"/>
  <c r="Z656" s="1"/>
  <c r="AF656" s="1"/>
  <c r="AF659"/>
  <c r="T663"/>
  <c r="Z663" s="1"/>
  <c r="AF663" s="1"/>
  <c r="AF666"/>
  <c r="AF669"/>
  <c r="AA665"/>
  <c r="AA664" s="1"/>
  <c r="AA668"/>
  <c r="AA667" s="1"/>
  <c r="AA647"/>
  <c r="AA646" s="1"/>
  <c r="AA645" s="1"/>
  <c r="AA651"/>
  <c r="AA650" s="1"/>
  <c r="AA649" s="1"/>
  <c r="AA643"/>
  <c r="AA642" s="1"/>
  <c r="AA641" s="1"/>
  <c r="AA655"/>
  <c r="AA654" s="1"/>
  <c r="AA658"/>
  <c r="AA657" s="1"/>
  <c r="AA662"/>
  <c r="AA661" s="1"/>
  <c r="AA660" s="1"/>
  <c r="AB691"/>
  <c r="AB690" s="1"/>
  <c r="AB689" s="1"/>
  <c r="AB695"/>
  <c r="AB694" s="1"/>
  <c r="AB693" s="1"/>
  <c r="AB699"/>
  <c r="AB701"/>
  <c r="AB705"/>
  <c r="AB703"/>
  <c r="AB708"/>
  <c r="AB707" s="1"/>
  <c r="AB711"/>
  <c r="AB710" s="1"/>
  <c r="AC691"/>
  <c r="AC690" s="1"/>
  <c r="AC689" s="1"/>
  <c r="AC695"/>
  <c r="AC694" s="1"/>
  <c r="AC693" s="1"/>
  <c r="AC699"/>
  <c r="AC701"/>
  <c r="AC705"/>
  <c r="AC703"/>
  <c r="AC708"/>
  <c r="AC707" s="1"/>
  <c r="AC711"/>
  <c r="AC710" s="1"/>
  <c r="AD691"/>
  <c r="AD690" s="1"/>
  <c r="AD689" s="1"/>
  <c r="AD695"/>
  <c r="AD694" s="1"/>
  <c r="AD693" s="1"/>
  <c r="AD699"/>
  <c r="AD701"/>
  <c r="AD705"/>
  <c r="AD703"/>
  <c r="AD708"/>
  <c r="AD707" s="1"/>
  <c r="AD711"/>
  <c r="AD710" s="1"/>
  <c r="M692"/>
  <c r="S692" s="1"/>
  <c r="Y692" s="1"/>
  <c r="AE692" s="1"/>
  <c r="M696"/>
  <c r="S696" s="1"/>
  <c r="Y696" s="1"/>
  <c r="AE696" s="1"/>
  <c r="J700"/>
  <c r="M700" s="1"/>
  <c r="S700" s="1"/>
  <c r="Y700" s="1"/>
  <c r="AE700" s="1"/>
  <c r="M702"/>
  <c r="S702" s="1"/>
  <c r="Y702" s="1"/>
  <c r="AE702" s="1"/>
  <c r="M706"/>
  <c r="S706" s="1"/>
  <c r="M704"/>
  <c r="S704" s="1"/>
  <c r="Y704" s="1"/>
  <c r="AE704" s="1"/>
  <c r="AE709"/>
  <c r="AE712"/>
  <c r="AK712" s="1"/>
  <c r="N692"/>
  <c r="T692" s="1"/>
  <c r="Z692" s="1"/>
  <c r="AF692" s="1"/>
  <c r="N696"/>
  <c r="T696" s="1"/>
  <c r="Z696" s="1"/>
  <c r="AF696" s="1"/>
  <c r="N700"/>
  <c r="T700" s="1"/>
  <c r="Z700" s="1"/>
  <c r="AF700" s="1"/>
  <c r="N702"/>
  <c r="T702" s="1"/>
  <c r="Z702" s="1"/>
  <c r="AF702" s="1"/>
  <c r="N706"/>
  <c r="T706" s="1"/>
  <c r="Z706" s="1"/>
  <c r="AF706" s="1"/>
  <c r="N704"/>
  <c r="T704" s="1"/>
  <c r="Z704" s="1"/>
  <c r="AF709"/>
  <c r="AF712"/>
  <c r="AA691"/>
  <c r="AA690" s="1"/>
  <c r="AA689" s="1"/>
  <c r="AA695"/>
  <c r="AA694" s="1"/>
  <c r="AA693" s="1"/>
  <c r="AA699"/>
  <c r="AA701"/>
  <c r="AA705"/>
  <c r="AA703"/>
  <c r="AA708"/>
  <c r="AA707" s="1"/>
  <c r="AA711"/>
  <c r="AA710" s="1"/>
  <c r="AB854"/>
  <c r="AB853" s="1"/>
  <c r="AB852" s="1"/>
  <c r="AB858"/>
  <c r="AB857" s="1"/>
  <c r="AB856" s="1"/>
  <c r="AB862"/>
  <c r="AB861" s="1"/>
  <c r="AB860" s="1"/>
  <c r="AB866"/>
  <c r="AB865" s="1"/>
  <c r="AB864" s="1"/>
  <c r="AB872"/>
  <c r="AB871" s="1"/>
  <c r="AB869"/>
  <c r="AB868" s="1"/>
  <c r="AC854"/>
  <c r="AC853" s="1"/>
  <c r="AC852" s="1"/>
  <c r="AC858"/>
  <c r="AC857" s="1"/>
  <c r="AC856" s="1"/>
  <c r="AC862"/>
  <c r="AC861" s="1"/>
  <c r="AC860" s="1"/>
  <c r="AC866"/>
  <c r="AC865" s="1"/>
  <c r="AC864" s="1"/>
  <c r="AC872"/>
  <c r="AC871" s="1"/>
  <c r="AC869"/>
  <c r="AC868" s="1"/>
  <c r="AD854"/>
  <c r="AD853" s="1"/>
  <c r="AD852" s="1"/>
  <c r="AD858"/>
  <c r="AD857" s="1"/>
  <c r="AD856" s="1"/>
  <c r="AD862"/>
  <c r="AD861" s="1"/>
  <c r="AD860" s="1"/>
  <c r="AD866"/>
  <c r="AD865" s="1"/>
  <c r="AD864" s="1"/>
  <c r="AD872"/>
  <c r="AD871" s="1"/>
  <c r="AD869"/>
  <c r="AD868" s="1"/>
  <c r="M859"/>
  <c r="S859" s="1"/>
  <c r="Y859" s="1"/>
  <c r="AE859" s="1"/>
  <c r="AE870"/>
  <c r="G855"/>
  <c r="M855" s="1"/>
  <c r="S855" s="1"/>
  <c r="Y855" s="1"/>
  <c r="AE855" s="1"/>
  <c r="M863"/>
  <c r="S863" s="1"/>
  <c r="Y863" s="1"/>
  <c r="AE863" s="1"/>
  <c r="S867"/>
  <c r="Y867" s="1"/>
  <c r="AE867" s="1"/>
  <c r="Y873"/>
  <c r="AE873" s="1"/>
  <c r="N855"/>
  <c r="T855" s="1"/>
  <c r="Z855" s="1"/>
  <c r="AF855" s="1"/>
  <c r="N859"/>
  <c r="T859" s="1"/>
  <c r="Z859" s="1"/>
  <c r="AF859" s="1"/>
  <c r="N863"/>
  <c r="T863" s="1"/>
  <c r="Z863" s="1"/>
  <c r="AF863" s="1"/>
  <c r="T867"/>
  <c r="Z867" s="1"/>
  <c r="AF867" s="1"/>
  <c r="Z873"/>
  <c r="AF873" s="1"/>
  <c r="AF870"/>
  <c r="AA858"/>
  <c r="AA857" s="1"/>
  <c r="AA856" s="1"/>
  <c r="AA869"/>
  <c r="AA868" s="1"/>
  <c r="AA854"/>
  <c r="AA853" s="1"/>
  <c r="AA852" s="1"/>
  <c r="AA862"/>
  <c r="AA861" s="1"/>
  <c r="AA860" s="1"/>
  <c r="AA866"/>
  <c r="AA865" s="1"/>
  <c r="AA864" s="1"/>
  <c r="AA872"/>
  <c r="AA871" s="1"/>
  <c r="AD626"/>
  <c r="N20"/>
  <c r="T20" s="1"/>
  <c r="Z20" s="1"/>
  <c r="AF20" s="1"/>
  <c r="N23"/>
  <c r="T23" s="1"/>
  <c r="Z23" s="1"/>
  <c r="AF23" s="1"/>
  <c r="N26"/>
  <c r="T26" s="1"/>
  <c r="Z26" s="1"/>
  <c r="AF26" s="1"/>
  <c r="N28"/>
  <c r="T28" s="1"/>
  <c r="Z28" s="1"/>
  <c r="N32"/>
  <c r="T32" s="1"/>
  <c r="Z32" s="1"/>
  <c r="AF32" s="1"/>
  <c r="N30"/>
  <c r="T30" s="1"/>
  <c r="Z30" s="1"/>
  <c r="AF30" s="1"/>
  <c r="N39"/>
  <c r="T39" s="1"/>
  <c r="Z39" s="1"/>
  <c r="AF39" s="1"/>
  <c r="N41"/>
  <c r="T41" s="1"/>
  <c r="T43"/>
  <c r="Z43" s="1"/>
  <c r="AF43" s="1"/>
  <c r="AL43" s="1"/>
  <c r="N44"/>
  <c r="T44" s="1"/>
  <c r="Z44" s="1"/>
  <c r="N59"/>
  <c r="T59" s="1"/>
  <c r="Z59" s="1"/>
  <c r="AF59" s="1"/>
  <c r="N57"/>
  <c r="T57" s="1"/>
  <c r="Z57" s="1"/>
  <c r="AF57" s="1"/>
  <c r="N64"/>
  <c r="T64" s="1"/>
  <c r="Z64" s="1"/>
  <c r="AF64" s="1"/>
  <c r="N52"/>
  <c r="T52" s="1"/>
  <c r="Z52" s="1"/>
  <c r="AF52" s="1"/>
  <c r="N73"/>
  <c r="T73" s="1"/>
  <c r="Z73" s="1"/>
  <c r="AF73" s="1"/>
  <c r="N80"/>
  <c r="T80" s="1"/>
  <c r="Z80" s="1"/>
  <c r="AF80" s="1"/>
  <c r="N82"/>
  <c r="T82" s="1"/>
  <c r="Z82" s="1"/>
  <c r="AF82" s="1"/>
  <c r="T84"/>
  <c r="Z84" s="1"/>
  <c r="AF84" s="1"/>
  <c r="N86"/>
  <c r="T86" s="1"/>
  <c r="Z86" s="1"/>
  <c r="AF86" s="1"/>
  <c r="N90"/>
  <c r="T90" s="1"/>
  <c r="Z90" s="1"/>
  <c r="AF90" s="1"/>
  <c r="N93"/>
  <c r="T93" s="1"/>
  <c r="Z93" s="1"/>
  <c r="AF93" s="1"/>
  <c r="N96"/>
  <c r="T96" s="1"/>
  <c r="Z96" s="1"/>
  <c r="AF96" s="1"/>
  <c r="N99"/>
  <c r="T99" s="1"/>
  <c r="Z99" s="1"/>
  <c r="AF99" s="1"/>
  <c r="N102"/>
  <c r="T102" s="1"/>
  <c r="Z102" s="1"/>
  <c r="AF102" s="1"/>
  <c r="N105"/>
  <c r="T105" s="1"/>
  <c r="Z105" s="1"/>
  <c r="AF105" s="1"/>
  <c r="N108"/>
  <c r="T108" s="1"/>
  <c r="N116"/>
  <c r="T116" s="1"/>
  <c r="Z116" s="1"/>
  <c r="AF116" s="1"/>
  <c r="N125"/>
  <c r="T125" s="1"/>
  <c r="Z125" s="1"/>
  <c r="AF125" s="1"/>
  <c r="N127"/>
  <c r="T127" s="1"/>
  <c r="Z127" s="1"/>
  <c r="AF127" s="1"/>
  <c r="N129"/>
  <c r="T129" s="1"/>
  <c r="Z129" s="1"/>
  <c r="AF129" s="1"/>
  <c r="N145"/>
  <c r="T145" s="1"/>
  <c r="Z145" s="1"/>
  <c r="AF145" s="1"/>
  <c r="AL145" s="1"/>
  <c r="N146"/>
  <c r="T146" s="1"/>
  <c r="Z146" s="1"/>
  <c r="AF146" s="1"/>
  <c r="AL146" s="1"/>
  <c r="AR146" s="1"/>
  <c r="N143"/>
  <c r="T143" s="1"/>
  <c r="Z143" s="1"/>
  <c r="AF143" s="1"/>
  <c r="N152"/>
  <c r="T152" s="1"/>
  <c r="Z152" s="1"/>
  <c r="AF152" s="1"/>
  <c r="N156"/>
  <c r="T156" s="1"/>
  <c r="Z156" s="1"/>
  <c r="AF156" s="1"/>
  <c r="T160"/>
  <c r="Z160" s="1"/>
  <c r="AF160" s="1"/>
  <c r="N136"/>
  <c r="T136" s="1"/>
  <c r="Z136" s="1"/>
  <c r="N169"/>
  <c r="T169" s="1"/>
  <c r="Z169" s="1"/>
  <c r="AF169" s="1"/>
  <c r="N171"/>
  <c r="T171" s="1"/>
  <c r="Z171" s="1"/>
  <c r="AF171" s="1"/>
  <c r="N174"/>
  <c r="T174" s="1"/>
  <c r="Z174" s="1"/>
  <c r="AF174" s="1"/>
  <c r="N188"/>
  <c r="T188" s="1"/>
  <c r="Z188" s="1"/>
  <c r="AF188" s="1"/>
  <c r="N195"/>
  <c r="T195" s="1"/>
  <c r="Z195" s="1"/>
  <c r="AF195" s="1"/>
  <c r="N181"/>
  <c r="T181" s="1"/>
  <c r="Z181" s="1"/>
  <c r="N1412"/>
  <c r="T1412" s="1"/>
  <c r="Z1412" s="1"/>
  <c r="AF1412" s="1"/>
  <c r="N1407"/>
  <c r="T1407" s="1"/>
  <c r="Z1407" s="1"/>
  <c r="AF1407" s="1"/>
  <c r="N240"/>
  <c r="T240" s="1"/>
  <c r="Z240" s="1"/>
  <c r="AF240" s="1"/>
  <c r="N245"/>
  <c r="T245" s="1"/>
  <c r="Z245" s="1"/>
  <c r="AF245" s="1"/>
  <c r="N242"/>
  <c r="T242" s="1"/>
  <c r="Z242" s="1"/>
  <c r="AF242" s="1"/>
  <c r="N269"/>
  <c r="T269" s="1"/>
  <c r="Z269" s="1"/>
  <c r="AF269" s="1"/>
  <c r="N273"/>
  <c r="T273" s="1"/>
  <c r="Z273" s="1"/>
  <c r="AF273" s="1"/>
  <c r="N277"/>
  <c r="T277" s="1"/>
  <c r="Z277" s="1"/>
  <c r="AF277" s="1"/>
  <c r="N279"/>
  <c r="T279" s="1"/>
  <c r="Z279" s="1"/>
  <c r="AF279" s="1"/>
  <c r="N282"/>
  <c r="T282" s="1"/>
  <c r="Z282" s="1"/>
  <c r="AF282" s="1"/>
  <c r="N264"/>
  <c r="T264" s="1"/>
  <c r="Z264" s="1"/>
  <c r="AF264" s="1"/>
  <c r="N259"/>
  <c r="T259" s="1"/>
  <c r="Z259" s="1"/>
  <c r="AF259" s="1"/>
  <c r="N289"/>
  <c r="T289" s="1"/>
  <c r="Z289" s="1"/>
  <c r="AF289" s="1"/>
  <c r="N252"/>
  <c r="T252" s="1"/>
  <c r="Z252" s="1"/>
  <c r="AF252" s="1"/>
  <c r="N298"/>
  <c r="T298" s="1"/>
  <c r="Z298" s="1"/>
  <c r="AF298" s="1"/>
  <c r="N312"/>
  <c r="T312" s="1"/>
  <c r="Z312" s="1"/>
  <c r="AF312" s="1"/>
  <c r="N315"/>
  <c r="T315" s="1"/>
  <c r="Z315" s="1"/>
  <c r="AF315" s="1"/>
  <c r="N318"/>
  <c r="T318" s="1"/>
  <c r="Z318" s="1"/>
  <c r="AF318" s="1"/>
  <c r="N321"/>
  <c r="T321" s="1"/>
  <c r="Z321" s="1"/>
  <c r="AF321" s="1"/>
  <c r="N324"/>
  <c r="T324" s="1"/>
  <c r="Z324" s="1"/>
  <c r="AF324" s="1"/>
  <c r="N331"/>
  <c r="T331" s="1"/>
  <c r="Z331" s="1"/>
  <c r="AF331" s="1"/>
  <c r="N342"/>
  <c r="T342" s="1"/>
  <c r="Z342" s="1"/>
  <c r="AF342" s="1"/>
  <c r="N345"/>
  <c r="T345" s="1"/>
  <c r="Z345" s="1"/>
  <c r="AF345" s="1"/>
  <c r="N348"/>
  <c r="T348" s="1"/>
  <c r="Z348" s="1"/>
  <c r="AF348" s="1"/>
  <c r="N358"/>
  <c r="T358" s="1"/>
  <c r="Z358" s="1"/>
  <c r="AF358" s="1"/>
  <c r="N362"/>
  <c r="T362" s="1"/>
  <c r="Z362" s="1"/>
  <c r="AF362" s="1"/>
  <c r="N364"/>
  <c r="T364" s="1"/>
  <c r="Z364" s="1"/>
  <c r="AF364" s="1"/>
  <c r="N366"/>
  <c r="T366" s="1"/>
  <c r="Z366" s="1"/>
  <c r="AF366" s="1"/>
  <c r="N337"/>
  <c r="T337" s="1"/>
  <c r="Z337" s="1"/>
  <c r="AF337" s="1"/>
  <c r="N374"/>
  <c r="T374" s="1"/>
  <c r="Z374" s="1"/>
  <c r="AF374" s="1"/>
  <c r="N382"/>
  <c r="T382" s="1"/>
  <c r="Z382" s="1"/>
  <c r="AF382" s="1"/>
  <c r="N395"/>
  <c r="T395" s="1"/>
  <c r="Z395" s="1"/>
  <c r="AF395" s="1"/>
  <c r="N400"/>
  <c r="T400" s="1"/>
  <c r="Z400" s="1"/>
  <c r="AF400" s="1"/>
  <c r="N405"/>
  <c r="T405" s="1"/>
  <c r="Z405" s="1"/>
  <c r="AF405" s="1"/>
  <c r="N412"/>
  <c r="T412" s="1"/>
  <c r="Z412" s="1"/>
  <c r="AF412" s="1"/>
  <c r="N416"/>
  <c r="T416" s="1"/>
  <c r="Z416" s="1"/>
  <c r="AF416" s="1"/>
  <c r="N449"/>
  <c r="T449" s="1"/>
  <c r="Z449" s="1"/>
  <c r="AF449" s="1"/>
  <c r="N453"/>
  <c r="T453" s="1"/>
  <c r="Z453" s="1"/>
  <c r="AF453" s="1"/>
  <c r="N457"/>
  <c r="T457" s="1"/>
  <c r="Z457" s="1"/>
  <c r="AF457" s="1"/>
  <c r="T461"/>
  <c r="Z461" s="1"/>
  <c r="AF461" s="1"/>
  <c r="AF462"/>
  <c r="N471"/>
  <c r="T471" s="1"/>
  <c r="Z471" s="1"/>
  <c r="AF471" s="1"/>
  <c r="N478"/>
  <c r="T478" s="1"/>
  <c r="Z478" s="1"/>
  <c r="AF478" s="1"/>
  <c r="N482"/>
  <c r="T482" s="1"/>
  <c r="Z482" s="1"/>
  <c r="AF482" s="1"/>
  <c r="N492"/>
  <c r="T492" s="1"/>
  <c r="Z492" s="1"/>
  <c r="AF492" s="1"/>
  <c r="AL492" s="1"/>
  <c r="N493"/>
  <c r="T493" s="1"/>
  <c r="Z493" s="1"/>
  <c r="AF493" s="1"/>
  <c r="AL493" s="1"/>
  <c r="AR493" s="1"/>
  <c r="N496"/>
  <c r="T496" s="1"/>
  <c r="Z496" s="1"/>
  <c r="AF496" s="1"/>
  <c r="N499"/>
  <c r="T499" s="1"/>
  <c r="Z499" s="1"/>
  <c r="AF499" s="1"/>
  <c r="N502"/>
  <c r="T502" s="1"/>
  <c r="Z502" s="1"/>
  <c r="AF502" s="1"/>
  <c r="AL502" s="1"/>
  <c r="N503"/>
  <c r="T503" s="1"/>
  <c r="Z503" s="1"/>
  <c r="AF503" s="1"/>
  <c r="AL503" s="1"/>
  <c r="AR503" s="1"/>
  <c r="N489"/>
  <c r="T489" s="1"/>
  <c r="Z489" s="1"/>
  <c r="AF489" s="1"/>
  <c r="N510"/>
  <c r="T510" s="1"/>
  <c r="Z510" s="1"/>
  <c r="AF510" s="1"/>
  <c r="AL510" s="1"/>
  <c r="N511"/>
  <c r="T511" s="1"/>
  <c r="Z511" s="1"/>
  <c r="AF511" s="1"/>
  <c r="AL511" s="1"/>
  <c r="AR511" s="1"/>
  <c r="N514"/>
  <c r="T514" s="1"/>
  <c r="Z514" s="1"/>
  <c r="AF514" s="1"/>
  <c r="N517"/>
  <c r="T517" s="1"/>
  <c r="Z517" s="1"/>
  <c r="AF517" s="1"/>
  <c r="N520"/>
  <c r="T520" s="1"/>
  <c r="Z520" s="1"/>
  <c r="AF520" s="1"/>
  <c r="N521"/>
  <c r="T521" s="1"/>
  <c r="Z521" s="1"/>
  <c r="AF521" s="1"/>
  <c r="AL521" s="1"/>
  <c r="AR521" s="1"/>
  <c r="N507"/>
  <c r="T507" s="1"/>
  <c r="Z507" s="1"/>
  <c r="AF507" s="1"/>
  <c r="N529"/>
  <c r="T529" s="1"/>
  <c r="Z529" s="1"/>
  <c r="AF529" s="1"/>
  <c r="AL529" s="1"/>
  <c r="N530"/>
  <c r="T530" s="1"/>
  <c r="Z530" s="1"/>
  <c r="AF530" s="1"/>
  <c r="AL530" s="1"/>
  <c r="AR530" s="1"/>
  <c r="N525"/>
  <c r="T525" s="1"/>
  <c r="Z525" s="1"/>
  <c r="AF525" s="1"/>
  <c r="T534"/>
  <c r="Z534" s="1"/>
  <c r="AF534" s="1"/>
  <c r="AL534" s="1"/>
  <c r="T535"/>
  <c r="Z535" s="1"/>
  <c r="AF535" s="1"/>
  <c r="AL535" s="1"/>
  <c r="AR535" s="1"/>
  <c r="N543"/>
  <c r="T543" s="1"/>
  <c r="N544"/>
  <c r="T544" s="1"/>
  <c r="Z544" s="1"/>
  <c r="AF544" s="1"/>
  <c r="AL544" s="1"/>
  <c r="AR544" s="1"/>
  <c r="N549"/>
  <c r="T549" s="1"/>
  <c r="Z549" s="1"/>
  <c r="N563"/>
  <c r="T563" s="1"/>
  <c r="Z563" s="1"/>
  <c r="AF563" s="1"/>
  <c r="N572"/>
  <c r="T572" s="1"/>
  <c r="Z572" s="1"/>
  <c r="AF572" s="1"/>
  <c r="N573"/>
  <c r="T573" s="1"/>
  <c r="Z573" s="1"/>
  <c r="AF573" s="1"/>
  <c r="AL573" s="1"/>
  <c r="AR573" s="1"/>
  <c r="N577"/>
  <c r="T577" s="1"/>
  <c r="Z577" s="1"/>
  <c r="AF577" s="1"/>
  <c r="AL577" s="1"/>
  <c r="N578"/>
  <c r="T578" s="1"/>
  <c r="Z578" s="1"/>
  <c r="AF578" s="1"/>
  <c r="AL578" s="1"/>
  <c r="AR578" s="1"/>
  <c r="N582"/>
  <c r="T582" s="1"/>
  <c r="Z582" s="1"/>
  <c r="AF582" s="1"/>
  <c r="AD586"/>
  <c r="T586"/>
  <c r="Z586" s="1"/>
  <c r="T587"/>
  <c r="Z587" s="1"/>
  <c r="AF587" s="1"/>
  <c r="AL587" s="1"/>
  <c r="AR587" s="1"/>
  <c r="AD590"/>
  <c r="T590"/>
  <c r="Z590" s="1"/>
  <c r="T591"/>
  <c r="Z591" s="1"/>
  <c r="AF591" s="1"/>
  <c r="AL591" s="1"/>
  <c r="AR591" s="1"/>
  <c r="N607"/>
  <c r="T607" s="1"/>
  <c r="Z607" s="1"/>
  <c r="AF607" s="1"/>
  <c r="N611"/>
  <c r="T611" s="1"/>
  <c r="Z611" s="1"/>
  <c r="N615"/>
  <c r="T615" s="1"/>
  <c r="Z615" s="1"/>
  <c r="AF615" s="1"/>
  <c r="Z619"/>
  <c r="AF619" s="1"/>
  <c r="T622"/>
  <c r="Z622" s="1"/>
  <c r="AF622" s="1"/>
  <c r="AL622" s="1"/>
  <c r="T623"/>
  <c r="Z623" s="1"/>
  <c r="AF623" s="1"/>
  <c r="AL623" s="1"/>
  <c r="AR623" s="1"/>
  <c r="T626"/>
  <c r="Z626" s="1"/>
  <c r="AF626" s="1"/>
  <c r="T629"/>
  <c r="Z629" s="1"/>
  <c r="AF629" s="1"/>
  <c r="N634"/>
  <c r="T634" s="1"/>
  <c r="Z634" s="1"/>
  <c r="AF634" s="1"/>
  <c r="N674"/>
  <c r="T674" s="1"/>
  <c r="Z674" s="1"/>
  <c r="AF674" s="1"/>
  <c r="N681"/>
  <c r="T681" s="1"/>
  <c r="N685"/>
  <c r="T685" s="1"/>
  <c r="Z685" s="1"/>
  <c r="AF685" s="1"/>
  <c r="N719"/>
  <c r="T719" s="1"/>
  <c r="Z719" s="1"/>
  <c r="AF719" s="1"/>
  <c r="N722"/>
  <c r="T722" s="1"/>
  <c r="Z722" s="1"/>
  <c r="AF722" s="1"/>
  <c r="N726"/>
  <c r="T726" s="1"/>
  <c r="Z726" s="1"/>
  <c r="AF726" s="1"/>
  <c r="N735"/>
  <c r="T735" s="1"/>
  <c r="Z735" s="1"/>
  <c r="AF735" s="1"/>
  <c r="N749"/>
  <c r="T749" s="1"/>
  <c r="Z749" s="1"/>
  <c r="AF749" s="1"/>
  <c r="T752"/>
  <c r="Z752" s="1"/>
  <c r="AF752" s="1"/>
  <c r="T745"/>
  <c r="Z745" s="1"/>
  <c r="AF745" s="1"/>
  <c r="N757"/>
  <c r="T757" s="1"/>
  <c r="Z757" s="1"/>
  <c r="AF757" s="1"/>
  <c r="N764"/>
  <c r="T764" s="1"/>
  <c r="Z764" s="1"/>
  <c r="AF764" s="1"/>
  <c r="N795"/>
  <c r="T795" s="1"/>
  <c r="Z795" s="1"/>
  <c r="AF795" s="1"/>
  <c r="N782"/>
  <c r="T782" s="1"/>
  <c r="Z782" s="1"/>
  <c r="AF782" s="1"/>
  <c r="T771"/>
  <c r="Z771" s="1"/>
  <c r="AF771" s="1"/>
  <c r="N774"/>
  <c r="T774" s="1"/>
  <c r="Z774" s="1"/>
  <c r="AF774" s="1"/>
  <c r="T777"/>
  <c r="Z777" s="1"/>
  <c r="AF777" s="1"/>
  <c r="N802"/>
  <c r="T802" s="1"/>
  <c r="Z802" s="1"/>
  <c r="AF802" s="1"/>
  <c r="N788"/>
  <c r="T788" s="1"/>
  <c r="Z788" s="1"/>
  <c r="AF788" s="1"/>
  <c r="N811"/>
  <c r="T811" s="1"/>
  <c r="Z811" s="1"/>
  <c r="AF811" s="1"/>
  <c r="N814"/>
  <c r="T814" s="1"/>
  <c r="Z814" s="1"/>
  <c r="AF814" s="1"/>
  <c r="N817"/>
  <c r="T817" s="1"/>
  <c r="N820"/>
  <c r="T820" s="1"/>
  <c r="Z820" s="1"/>
  <c r="AF820" s="1"/>
  <c r="N823"/>
  <c r="T823" s="1"/>
  <c r="Z823" s="1"/>
  <c r="AF823" s="1"/>
  <c r="N826"/>
  <c r="T826" s="1"/>
  <c r="Z826" s="1"/>
  <c r="AF826" s="1"/>
  <c r="N829"/>
  <c r="T829" s="1"/>
  <c r="Z829" s="1"/>
  <c r="AF829" s="1"/>
  <c r="N836"/>
  <c r="T836" s="1"/>
  <c r="Z836" s="1"/>
  <c r="AF836" s="1"/>
  <c r="N846"/>
  <c r="T846" s="1"/>
  <c r="Z846" s="1"/>
  <c r="AF846" s="1"/>
  <c r="N843"/>
  <c r="T843" s="1"/>
  <c r="Z843" s="1"/>
  <c r="AF843" s="1"/>
  <c r="N883"/>
  <c r="T883" s="1"/>
  <c r="Z883" s="1"/>
  <c r="AF883" s="1"/>
  <c r="N878"/>
  <c r="T878" s="1"/>
  <c r="Z878" s="1"/>
  <c r="AF878" s="1"/>
  <c r="N887"/>
  <c r="T887" s="1"/>
  <c r="Z887" s="1"/>
  <c r="AF887" s="1"/>
  <c r="N898"/>
  <c r="T898" s="1"/>
  <c r="Z898" s="1"/>
  <c r="AF898" s="1"/>
  <c r="N902"/>
  <c r="T902" s="1"/>
  <c r="Z902" s="1"/>
  <c r="AF902" s="1"/>
  <c r="N905"/>
  <c r="T905" s="1"/>
  <c r="Z905" s="1"/>
  <c r="AF905" s="1"/>
  <c r="N910"/>
  <c r="T910" s="1"/>
  <c r="Z910" s="1"/>
  <c r="AF910" s="1"/>
  <c r="N917"/>
  <c r="T917" s="1"/>
  <c r="Z917" s="1"/>
  <c r="AF917" s="1"/>
  <c r="N926"/>
  <c r="T926" s="1"/>
  <c r="Z926" s="1"/>
  <c r="AF926" s="1"/>
  <c r="N935"/>
  <c r="T935" s="1"/>
  <c r="Z935" s="1"/>
  <c r="AF935" s="1"/>
  <c r="N942"/>
  <c r="T942" s="1"/>
  <c r="Z942" s="1"/>
  <c r="AF942" s="1"/>
  <c r="N945"/>
  <c r="T945" s="1"/>
  <c r="Z945" s="1"/>
  <c r="AF945" s="1"/>
  <c r="N948"/>
  <c r="T948" s="1"/>
  <c r="Z948" s="1"/>
  <c r="AF948" s="1"/>
  <c r="N951"/>
  <c r="T951" s="1"/>
  <c r="Z951" s="1"/>
  <c r="AF951" s="1"/>
  <c r="N957"/>
  <c r="T957" s="1"/>
  <c r="Z957" s="1"/>
  <c r="AF957" s="1"/>
  <c r="N964"/>
  <c r="T964" s="1"/>
  <c r="Z964" s="1"/>
  <c r="AF964" s="1"/>
  <c r="N969"/>
  <c r="T969" s="1"/>
  <c r="Z969" s="1"/>
  <c r="AF969" s="1"/>
  <c r="N974"/>
  <c r="T974" s="1"/>
  <c r="Z974" s="1"/>
  <c r="AF974" s="1"/>
  <c r="N979"/>
  <c r="T979" s="1"/>
  <c r="Z979" s="1"/>
  <c r="AF979" s="1"/>
  <c r="N986"/>
  <c r="T986" s="1"/>
  <c r="Z986" s="1"/>
  <c r="AF986" s="1"/>
  <c r="N996"/>
  <c r="T996" s="1"/>
  <c r="Z996" s="1"/>
  <c r="AF996" s="1"/>
  <c r="N1001"/>
  <c r="T1001" s="1"/>
  <c r="Z1001" s="1"/>
  <c r="AF1001" s="1"/>
  <c r="N991"/>
  <c r="T991" s="1"/>
  <c r="Z991" s="1"/>
  <c r="AF991" s="1"/>
  <c r="N1018"/>
  <c r="T1018" s="1"/>
  <c r="Z1018" s="1"/>
  <c r="AF1018" s="1"/>
  <c r="N1013"/>
  <c r="T1013" s="1"/>
  <c r="Z1013" s="1"/>
  <c r="N1008"/>
  <c r="T1008" s="1"/>
  <c r="Z1008" s="1"/>
  <c r="AF1008" s="1"/>
  <c r="N1054"/>
  <c r="T1054" s="1"/>
  <c r="Z1054" s="1"/>
  <c r="AF1054" s="1"/>
  <c r="N1044"/>
  <c r="T1044" s="1"/>
  <c r="Z1044" s="1"/>
  <c r="N1046"/>
  <c r="T1046" s="1"/>
  <c r="Z1046" s="1"/>
  <c r="AF1046" s="1"/>
  <c r="N1023"/>
  <c r="T1023" s="1"/>
  <c r="Z1023" s="1"/>
  <c r="AF1023" s="1"/>
  <c r="N1028"/>
  <c r="T1028" s="1"/>
  <c r="Z1028" s="1"/>
  <c r="AF1028" s="1"/>
  <c r="N1033"/>
  <c r="T1033" s="1"/>
  <c r="N1036"/>
  <c r="T1036" s="1"/>
  <c r="Z1036" s="1"/>
  <c r="AF1036" s="1"/>
  <c r="N1066"/>
  <c r="T1066" s="1"/>
  <c r="Z1066" s="1"/>
  <c r="AF1066" s="1"/>
  <c r="N1070"/>
  <c r="T1070" s="1"/>
  <c r="Z1070" s="1"/>
  <c r="AF1070" s="1"/>
  <c r="N1075"/>
  <c r="T1075" s="1"/>
  <c r="Z1075" s="1"/>
  <c r="AF1075" s="1"/>
  <c r="N1061"/>
  <c r="T1061" s="1"/>
  <c r="Z1061" s="1"/>
  <c r="AF1061" s="1"/>
  <c r="N1080"/>
  <c r="T1080" s="1"/>
  <c r="Z1080" s="1"/>
  <c r="AF1080" s="1"/>
  <c r="N1087"/>
  <c r="T1087" s="1"/>
  <c r="Z1087" s="1"/>
  <c r="AF1087" s="1"/>
  <c r="N1094"/>
  <c r="T1094" s="1"/>
  <c r="N1103"/>
  <c r="T1103" s="1"/>
  <c r="Z1103" s="1"/>
  <c r="AF1103" s="1"/>
  <c r="N1110"/>
  <c r="T1110" s="1"/>
  <c r="Z1110" s="1"/>
  <c r="AF1110" s="1"/>
  <c r="N1114"/>
  <c r="T1114" s="1"/>
  <c r="Z1114" s="1"/>
  <c r="AF1114" s="1"/>
  <c r="N1116"/>
  <c r="T1116" s="1"/>
  <c r="Z1116" s="1"/>
  <c r="AF1116" s="1"/>
  <c r="N1119"/>
  <c r="T1119" s="1"/>
  <c r="N1123"/>
  <c r="T1123" s="1"/>
  <c r="N1126"/>
  <c r="T1126" s="1"/>
  <c r="Z1126" s="1"/>
  <c r="AF1126" s="1"/>
  <c r="N1129"/>
  <c r="T1129" s="1"/>
  <c r="Z1129" s="1"/>
  <c r="AF1129" s="1"/>
  <c r="T1133"/>
  <c r="Z1133" s="1"/>
  <c r="AF1133" s="1"/>
  <c r="N1140"/>
  <c r="T1140" s="1"/>
  <c r="Z1140" s="1"/>
  <c r="AF1140" s="1"/>
  <c r="T1147"/>
  <c r="Z1147" s="1"/>
  <c r="AF1147" s="1"/>
  <c r="N1149"/>
  <c r="T1149" s="1"/>
  <c r="N1156"/>
  <c r="T1156" s="1"/>
  <c r="N1159"/>
  <c r="T1159" s="1"/>
  <c r="Z1159" s="1"/>
  <c r="AF1159" s="1"/>
  <c r="N1162"/>
  <c r="T1162" s="1"/>
  <c r="Z1162" s="1"/>
  <c r="AF1162" s="1"/>
  <c r="N1165"/>
  <c r="T1165" s="1"/>
  <c r="Z1165" s="1"/>
  <c r="AF1165" s="1"/>
  <c r="N1168"/>
  <c r="T1168" s="1"/>
  <c r="Z1168" s="1"/>
  <c r="N1171"/>
  <c r="T1171" s="1"/>
  <c r="Z1171" s="1"/>
  <c r="AF1171" s="1"/>
  <c r="N1174"/>
  <c r="T1174" s="1"/>
  <c r="Z1174" s="1"/>
  <c r="AF1174" s="1"/>
  <c r="N1177"/>
  <c r="T1177" s="1"/>
  <c r="Z1177" s="1"/>
  <c r="AF1177" s="1"/>
  <c r="N1180"/>
  <c r="T1180" s="1"/>
  <c r="N1183"/>
  <c r="T1183" s="1"/>
  <c r="Z1183" s="1"/>
  <c r="AF1183" s="1"/>
  <c r="N1186"/>
  <c r="T1186" s="1"/>
  <c r="Z1186" s="1"/>
  <c r="AF1186" s="1"/>
  <c r="N1189"/>
  <c r="T1189" s="1"/>
  <c r="Z1189" s="1"/>
  <c r="AF1189" s="1"/>
  <c r="N1192"/>
  <c r="T1192" s="1"/>
  <c r="Z1192" s="1"/>
  <c r="N1195"/>
  <c r="T1195" s="1"/>
  <c r="Z1195" s="1"/>
  <c r="AF1195" s="1"/>
  <c r="N1201"/>
  <c r="T1201" s="1"/>
  <c r="Z1201" s="1"/>
  <c r="AF1201" s="1"/>
  <c r="N1204"/>
  <c r="T1204" s="1"/>
  <c r="Z1204" s="1"/>
  <c r="AF1204" s="1"/>
  <c r="N1207"/>
  <c r="T1207" s="1"/>
  <c r="Z1207" s="1"/>
  <c r="AF1207" s="1"/>
  <c r="N1210"/>
  <c r="T1210" s="1"/>
  <c r="Z1210" s="1"/>
  <c r="AF1210" s="1"/>
  <c r="N1213"/>
  <c r="T1213" s="1"/>
  <c r="Z1213" s="1"/>
  <c r="AF1213" s="1"/>
  <c r="N1216"/>
  <c r="T1216" s="1"/>
  <c r="Z1216" s="1"/>
  <c r="AF1216" s="1"/>
  <c r="N1222"/>
  <c r="T1222" s="1"/>
  <c r="Z1222" s="1"/>
  <c r="AF1222" s="1"/>
  <c r="N1225"/>
  <c r="T1225" s="1"/>
  <c r="Z1225" s="1"/>
  <c r="AF1225" s="1"/>
  <c r="N1228"/>
  <c r="T1228" s="1"/>
  <c r="Z1228" s="1"/>
  <c r="AF1228" s="1"/>
  <c r="N1198"/>
  <c r="T1198" s="1"/>
  <c r="Z1198" s="1"/>
  <c r="AF1198" s="1"/>
  <c r="N1219"/>
  <c r="T1219" s="1"/>
  <c r="Z1219" s="1"/>
  <c r="AF1219" s="1"/>
  <c r="T1231"/>
  <c r="Z1231" s="1"/>
  <c r="AF1231" s="1"/>
  <c r="N1241"/>
  <c r="T1241" s="1"/>
  <c r="Z1241" s="1"/>
  <c r="AF1241" s="1"/>
  <c r="N1250"/>
  <c r="T1250" s="1"/>
  <c r="N1254"/>
  <c r="T1254" s="1"/>
  <c r="Z1254" s="1"/>
  <c r="AF1254" s="1"/>
  <c r="N1257"/>
  <c r="T1257" s="1"/>
  <c r="Z1257" s="1"/>
  <c r="AF1257" s="1"/>
  <c r="AL1257" s="1"/>
  <c r="N1260"/>
  <c r="T1260" s="1"/>
  <c r="Z1260" s="1"/>
  <c r="AF1260" s="1"/>
  <c r="N1263"/>
  <c r="T1263" s="1"/>
  <c r="Z1263" s="1"/>
  <c r="AF1263" s="1"/>
  <c r="Z1277"/>
  <c r="AF1277" s="1"/>
  <c r="N1287"/>
  <c r="T1287" s="1"/>
  <c r="Z1287" s="1"/>
  <c r="N1289"/>
  <c r="T1289" s="1"/>
  <c r="Z1289" s="1"/>
  <c r="AF1289" s="1"/>
  <c r="N1291"/>
  <c r="T1291" s="1"/>
  <c r="Z1291" s="1"/>
  <c r="AF1291" s="1"/>
  <c r="N1302"/>
  <c r="T1302" s="1"/>
  <c r="Z1302" s="1"/>
  <c r="AF1302" s="1"/>
  <c r="N1304"/>
  <c r="T1304" s="1"/>
  <c r="Z1304" s="1"/>
  <c r="AF1304" s="1"/>
  <c r="N1306"/>
  <c r="T1306" s="1"/>
  <c r="Z1306" s="1"/>
  <c r="AF1306" s="1"/>
  <c r="N1295"/>
  <c r="T1295" s="1"/>
  <c r="Z1295" s="1"/>
  <c r="AF1295" s="1"/>
  <c r="AL1295" s="1"/>
  <c r="N1297"/>
  <c r="T1297" s="1"/>
  <c r="Z1297" s="1"/>
  <c r="AF1297" s="1"/>
  <c r="N1299"/>
  <c r="T1299" s="1"/>
  <c r="Z1299" s="1"/>
  <c r="N1342"/>
  <c r="T1342" s="1"/>
  <c r="Z1342" s="1"/>
  <c r="AF1342" s="1"/>
  <c r="N1310"/>
  <c r="T1310" s="1"/>
  <c r="Z1310" s="1"/>
  <c r="N1313"/>
  <c r="T1313" s="1"/>
  <c r="Z1313" s="1"/>
  <c r="AF1313" s="1"/>
  <c r="N1315"/>
  <c r="T1315" s="1"/>
  <c r="Z1315" s="1"/>
  <c r="AF1315" s="1"/>
  <c r="N1318"/>
  <c r="T1318" s="1"/>
  <c r="Z1318" s="1"/>
  <c r="N1320"/>
  <c r="T1320" s="1"/>
  <c r="Z1320" s="1"/>
  <c r="N1323"/>
  <c r="T1323" s="1"/>
  <c r="Z1323" s="1"/>
  <c r="L1326"/>
  <c r="N1326" s="1"/>
  <c r="T1326" s="1"/>
  <c r="Z1326" s="1"/>
  <c r="AF1326" s="1"/>
  <c r="L1328"/>
  <c r="N1328" s="1"/>
  <c r="N1330"/>
  <c r="T1330" s="1"/>
  <c r="Z1330" s="1"/>
  <c r="AF1330" s="1"/>
  <c r="L1333"/>
  <c r="N1333" s="1"/>
  <c r="T1333" s="1"/>
  <c r="Z1333" s="1"/>
  <c r="L1335"/>
  <c r="N1335" s="1"/>
  <c r="T1335" s="1"/>
  <c r="Z1335" s="1"/>
  <c r="AF1335" s="1"/>
  <c r="N1337"/>
  <c r="T1337" s="1"/>
  <c r="Z1337" s="1"/>
  <c r="AF1337" s="1"/>
  <c r="N1282"/>
  <c r="T1282" s="1"/>
  <c r="Z1282" s="1"/>
  <c r="AF1282" s="1"/>
  <c r="N1353"/>
  <c r="T1353" s="1"/>
  <c r="Z1353" s="1"/>
  <c r="AF1353" s="1"/>
  <c r="N1360"/>
  <c r="T1360" s="1"/>
  <c r="Z1360" s="1"/>
  <c r="AF1360" s="1"/>
  <c r="N1369"/>
  <c r="T1369" s="1"/>
  <c r="Z1369" s="1"/>
  <c r="AF1369" s="1"/>
  <c r="N1371"/>
  <c r="T1371" s="1"/>
  <c r="Z1371" s="1"/>
  <c r="AF1371" s="1"/>
  <c r="N1373"/>
  <c r="T1373" s="1"/>
  <c r="Z1373" s="1"/>
  <c r="AF1373" s="1"/>
  <c r="N1380"/>
  <c r="T1380" s="1"/>
  <c r="Z1380" s="1"/>
  <c r="AF1380" s="1"/>
  <c r="N1389"/>
  <c r="T1389" s="1"/>
  <c r="Z1389" s="1"/>
  <c r="AF1389" s="1"/>
  <c r="N1392"/>
  <c r="T1392" s="1"/>
  <c r="N1395"/>
  <c r="T1395" s="1"/>
  <c r="Z1395" s="1"/>
  <c r="M20"/>
  <c r="S20" s="1"/>
  <c r="Y20" s="1"/>
  <c r="AE20" s="1"/>
  <c r="M23"/>
  <c r="S23" s="1"/>
  <c r="Y23" s="1"/>
  <c r="AE23" s="1"/>
  <c r="G26"/>
  <c r="M26" s="1"/>
  <c r="G28"/>
  <c r="M28"/>
  <c r="S28" s="1"/>
  <c r="Y28" s="1"/>
  <c r="AE28" s="1"/>
  <c r="G32"/>
  <c r="M32" s="1"/>
  <c r="S32" s="1"/>
  <c r="Y32" s="1"/>
  <c r="AE32" s="1"/>
  <c r="G30"/>
  <c r="M30" s="1"/>
  <c r="S30" s="1"/>
  <c r="Y30" s="1"/>
  <c r="AE30" s="1"/>
  <c r="G39"/>
  <c r="M39"/>
  <c r="S39" s="1"/>
  <c r="Y39" s="1"/>
  <c r="AE39" s="1"/>
  <c r="G41"/>
  <c r="M41" s="1"/>
  <c r="S41" s="1"/>
  <c r="Y41" s="1"/>
  <c r="S43"/>
  <c r="Y43" s="1"/>
  <c r="AE43" s="1"/>
  <c r="AK43" s="1"/>
  <c r="G44"/>
  <c r="M44" s="1"/>
  <c r="S44" s="1"/>
  <c r="Y44" s="1"/>
  <c r="AE44" s="1"/>
  <c r="AK44" s="1"/>
  <c r="AQ44" s="1"/>
  <c r="G59"/>
  <c r="M59" s="1"/>
  <c r="S59" s="1"/>
  <c r="Y59" s="1"/>
  <c r="AE59" s="1"/>
  <c r="G57"/>
  <c r="M57" s="1"/>
  <c r="S57" s="1"/>
  <c r="Y57" s="1"/>
  <c r="AE57" s="1"/>
  <c r="M64"/>
  <c r="S64" s="1"/>
  <c r="Y64" s="1"/>
  <c r="AE64" s="1"/>
  <c r="M52"/>
  <c r="S52" s="1"/>
  <c r="Y52" s="1"/>
  <c r="AE52" s="1"/>
  <c r="G73"/>
  <c r="M73" s="1"/>
  <c r="S73" s="1"/>
  <c r="Y73" s="1"/>
  <c r="G80"/>
  <c r="M80" s="1"/>
  <c r="M82"/>
  <c r="S82" s="1"/>
  <c r="Y82" s="1"/>
  <c r="AE82" s="1"/>
  <c r="S84"/>
  <c r="Y84" s="1"/>
  <c r="AE84" s="1"/>
  <c r="M86"/>
  <c r="S86" s="1"/>
  <c r="Y86" s="1"/>
  <c r="AE86" s="1"/>
  <c r="M90"/>
  <c r="S90" s="1"/>
  <c r="Y90" s="1"/>
  <c r="M93"/>
  <c r="S93" s="1"/>
  <c r="Y93" s="1"/>
  <c r="M96"/>
  <c r="S96" s="1"/>
  <c r="Y96" s="1"/>
  <c r="AE96" s="1"/>
  <c r="M99"/>
  <c r="S99" s="1"/>
  <c r="Y99" s="1"/>
  <c r="AE99" s="1"/>
  <c r="M102"/>
  <c r="S102" s="1"/>
  <c r="Y102" s="1"/>
  <c r="M105"/>
  <c r="S105" s="1"/>
  <c r="Y105" s="1"/>
  <c r="M108"/>
  <c r="S108" s="1"/>
  <c r="Y108" s="1"/>
  <c r="AE108" s="1"/>
  <c r="M116"/>
  <c r="S116" s="1"/>
  <c r="Y116" s="1"/>
  <c r="AE116" s="1"/>
  <c r="G125"/>
  <c r="M125" s="1"/>
  <c r="S125" s="1"/>
  <c r="Y125" s="1"/>
  <c r="AE125" s="1"/>
  <c r="M127"/>
  <c r="S127" s="1"/>
  <c r="Y127" s="1"/>
  <c r="AE127" s="1"/>
  <c r="M129"/>
  <c r="S129" s="1"/>
  <c r="Y129" s="1"/>
  <c r="AE129" s="1"/>
  <c r="G145"/>
  <c r="M145" s="1"/>
  <c r="P145"/>
  <c r="M146"/>
  <c r="S146" s="1"/>
  <c r="Y146" s="1"/>
  <c r="AE146" s="1"/>
  <c r="AK146" s="1"/>
  <c r="AQ146" s="1"/>
  <c r="M143"/>
  <c r="S143" s="1"/>
  <c r="Y143" s="1"/>
  <c r="AE143" s="1"/>
  <c r="G152"/>
  <c r="M152" s="1"/>
  <c r="S152" s="1"/>
  <c r="Y152" s="1"/>
  <c r="AE152" s="1"/>
  <c r="AK152" s="1"/>
  <c r="M156"/>
  <c r="S156" s="1"/>
  <c r="Y156" s="1"/>
  <c r="AE156" s="1"/>
  <c r="S160"/>
  <c r="Y160" s="1"/>
  <c r="AE160" s="1"/>
  <c r="M136"/>
  <c r="S136" s="1"/>
  <c r="Y136" s="1"/>
  <c r="AE136" s="1"/>
  <c r="M169"/>
  <c r="S169" s="1"/>
  <c r="Y169" s="1"/>
  <c r="M171"/>
  <c r="S171" s="1"/>
  <c r="Y171" s="1"/>
  <c r="M174"/>
  <c r="S174" s="1"/>
  <c r="Y174" s="1"/>
  <c r="AE174" s="1"/>
  <c r="G188"/>
  <c r="M188" s="1"/>
  <c r="M195"/>
  <c r="S195" s="1"/>
  <c r="M181"/>
  <c r="S181" s="1"/>
  <c r="Y181" s="1"/>
  <c r="AE181" s="1"/>
  <c r="G202"/>
  <c r="M202" s="1"/>
  <c r="S202" s="1"/>
  <c r="Y202" s="1"/>
  <c r="AE202" s="1"/>
  <c r="M211"/>
  <c r="S211" s="1"/>
  <c r="Y211" s="1"/>
  <c r="AE211" s="1"/>
  <c r="M1412"/>
  <c r="S1412" s="1"/>
  <c r="Y1412" s="1"/>
  <c r="AE1412" s="1"/>
  <c r="M1407"/>
  <c r="S1407" s="1"/>
  <c r="Y1407" s="1"/>
  <c r="AE1407" s="1"/>
  <c r="M240"/>
  <c r="S240" s="1"/>
  <c r="Y240" s="1"/>
  <c r="M245"/>
  <c r="S245" s="1"/>
  <c r="Y245" s="1"/>
  <c r="AE245" s="1"/>
  <c r="M242"/>
  <c r="S242" s="1"/>
  <c r="Y242" s="1"/>
  <c r="AE242" s="1"/>
  <c r="M269"/>
  <c r="S269" s="1"/>
  <c r="Y269" s="1"/>
  <c r="AE269" s="1"/>
  <c r="M273"/>
  <c r="S273" s="1"/>
  <c r="Y273" s="1"/>
  <c r="AE273" s="1"/>
  <c r="M277"/>
  <c r="S277" s="1"/>
  <c r="Y277" s="1"/>
  <c r="M279"/>
  <c r="S279" s="1"/>
  <c r="Y279" s="1"/>
  <c r="AE279" s="1"/>
  <c r="M282"/>
  <c r="S282" s="1"/>
  <c r="Y282" s="1"/>
  <c r="AE282" s="1"/>
  <c r="M264"/>
  <c r="S264" s="1"/>
  <c r="Y264" s="1"/>
  <c r="AE264" s="1"/>
  <c r="M259"/>
  <c r="S259" s="1"/>
  <c r="Y259" s="1"/>
  <c r="AE259" s="1"/>
  <c r="M289"/>
  <c r="S289" s="1"/>
  <c r="Y289" s="1"/>
  <c r="M252"/>
  <c r="S252" s="1"/>
  <c r="Y252" s="1"/>
  <c r="AE252" s="1"/>
  <c r="M298"/>
  <c r="S298" s="1"/>
  <c r="Y298" s="1"/>
  <c r="AE298" s="1"/>
  <c r="M308"/>
  <c r="S308" s="1"/>
  <c r="Y308" s="1"/>
  <c r="AE308" s="1"/>
  <c r="M312"/>
  <c r="S312" s="1"/>
  <c r="Y312" s="1"/>
  <c r="AE312" s="1"/>
  <c r="M315"/>
  <c r="S315" s="1"/>
  <c r="Y315" s="1"/>
  <c r="AE315" s="1"/>
  <c r="M318"/>
  <c r="S318" s="1"/>
  <c r="Y318" s="1"/>
  <c r="AE318" s="1"/>
  <c r="M321"/>
  <c r="S321" s="1"/>
  <c r="Y321" s="1"/>
  <c r="AE321" s="1"/>
  <c r="M324"/>
  <c r="S324" s="1"/>
  <c r="Y324" s="1"/>
  <c r="AE324" s="1"/>
  <c r="M331"/>
  <c r="S331" s="1"/>
  <c r="Y331" s="1"/>
  <c r="AE331" s="1"/>
  <c r="M342"/>
  <c r="S342" s="1"/>
  <c r="Y342" s="1"/>
  <c r="AE342" s="1"/>
  <c r="M345"/>
  <c r="S345" s="1"/>
  <c r="Y345" s="1"/>
  <c r="AE345" s="1"/>
  <c r="M348"/>
  <c r="S348" s="1"/>
  <c r="Y348" s="1"/>
  <c r="AE348" s="1"/>
  <c r="M358"/>
  <c r="S358" s="1"/>
  <c r="Y358" s="1"/>
  <c r="M362"/>
  <c r="S362" s="1"/>
  <c r="Y362" s="1"/>
  <c r="AE362" s="1"/>
  <c r="M364"/>
  <c r="S364" s="1"/>
  <c r="Y364" s="1"/>
  <c r="AE364" s="1"/>
  <c r="M366"/>
  <c r="S366" s="1"/>
  <c r="Y366" s="1"/>
  <c r="AE366" s="1"/>
  <c r="M337"/>
  <c r="S337" s="1"/>
  <c r="Y337" s="1"/>
  <c r="AE337" s="1"/>
  <c r="M374"/>
  <c r="S374" s="1"/>
  <c r="Y374" s="1"/>
  <c r="AE374" s="1"/>
  <c r="M382"/>
  <c r="S382" s="1"/>
  <c r="Y382" s="1"/>
  <c r="AE382" s="1"/>
  <c r="M395"/>
  <c r="S395" s="1"/>
  <c r="Y395" s="1"/>
  <c r="AE395" s="1"/>
  <c r="M400"/>
  <c r="S400" s="1"/>
  <c r="Y400" s="1"/>
  <c r="AE400" s="1"/>
  <c r="M405"/>
  <c r="S405" s="1"/>
  <c r="Y405" s="1"/>
  <c r="AE405" s="1"/>
  <c r="M412"/>
  <c r="S412" s="1"/>
  <c r="G416"/>
  <c r="M416" s="1"/>
  <c r="S416" s="1"/>
  <c r="Y416" s="1"/>
  <c r="AE416" s="1"/>
  <c r="M429"/>
  <c r="S429" s="1"/>
  <c r="Y429" s="1"/>
  <c r="AE429" s="1"/>
  <c r="M431"/>
  <c r="S431" s="1"/>
  <c r="M433"/>
  <c r="S433" s="1"/>
  <c r="Y433" s="1"/>
  <c r="AE433" s="1"/>
  <c r="G449"/>
  <c r="M449" s="1"/>
  <c r="S449" s="1"/>
  <c r="Y449" s="1"/>
  <c r="AE449" s="1"/>
  <c r="M453"/>
  <c r="S453" s="1"/>
  <c r="Y453" s="1"/>
  <c r="AE453" s="1"/>
  <c r="M457"/>
  <c r="S457" s="1"/>
  <c r="Y457" s="1"/>
  <c r="AE457" s="1"/>
  <c r="S461"/>
  <c r="Y461" s="1"/>
  <c r="M466"/>
  <c r="S466" s="1"/>
  <c r="Y466" s="1"/>
  <c r="AE466" s="1"/>
  <c r="M471"/>
  <c r="S471" s="1"/>
  <c r="Y471" s="1"/>
  <c r="AE471" s="1"/>
  <c r="M478"/>
  <c r="S478" s="1"/>
  <c r="M482"/>
  <c r="S482" s="1"/>
  <c r="Y482" s="1"/>
  <c r="AE482" s="1"/>
  <c r="G492"/>
  <c r="M492" s="1"/>
  <c r="S492" s="1"/>
  <c r="Y492" s="1"/>
  <c r="AE492" s="1"/>
  <c r="AK492" s="1"/>
  <c r="G493"/>
  <c r="M493" s="1"/>
  <c r="S493" s="1"/>
  <c r="Y493" s="1"/>
  <c r="AE493" s="1"/>
  <c r="AK493" s="1"/>
  <c r="AQ493" s="1"/>
  <c r="G496"/>
  <c r="M496" s="1"/>
  <c r="S496" s="1"/>
  <c r="Y496" s="1"/>
  <c r="G499"/>
  <c r="M499" s="1"/>
  <c r="S499" s="1"/>
  <c r="Y499" s="1"/>
  <c r="AE499" s="1"/>
  <c r="G502"/>
  <c r="M502" s="1"/>
  <c r="S502" s="1"/>
  <c r="Y502" s="1"/>
  <c r="AE502" s="1"/>
  <c r="AK502" s="1"/>
  <c r="G503"/>
  <c r="M503" s="1"/>
  <c r="S503" s="1"/>
  <c r="Y503" s="1"/>
  <c r="AE503" s="1"/>
  <c r="AK503" s="1"/>
  <c r="AQ503" s="1"/>
  <c r="M489"/>
  <c r="S489" s="1"/>
  <c r="M510"/>
  <c r="S510" s="1"/>
  <c r="Y510" s="1"/>
  <c r="AE510" s="1"/>
  <c r="AK510" s="1"/>
  <c r="AQ510" s="1"/>
  <c r="M511"/>
  <c r="S511" s="1"/>
  <c r="Y511" s="1"/>
  <c r="AE511" s="1"/>
  <c r="AK511" s="1"/>
  <c r="M514"/>
  <c r="S514" s="1"/>
  <c r="Y514" s="1"/>
  <c r="AE514" s="1"/>
  <c r="M517"/>
  <c r="S517" s="1"/>
  <c r="Y517" s="1"/>
  <c r="AE517" s="1"/>
  <c r="M520"/>
  <c r="S520" s="1"/>
  <c r="Y520" s="1"/>
  <c r="AE520" s="1"/>
  <c r="AK520" s="1"/>
  <c r="M521"/>
  <c r="S521" s="1"/>
  <c r="Y521" s="1"/>
  <c r="AE521" s="1"/>
  <c r="AK521" s="1"/>
  <c r="AQ521" s="1"/>
  <c r="M507"/>
  <c r="S507" s="1"/>
  <c r="Y507" s="1"/>
  <c r="AE507" s="1"/>
  <c r="M529"/>
  <c r="S529" s="1"/>
  <c r="Y529" s="1"/>
  <c r="AE529" s="1"/>
  <c r="AK529" s="1"/>
  <c r="M530"/>
  <c r="S530" s="1"/>
  <c r="Y530" s="1"/>
  <c r="AE530" s="1"/>
  <c r="AK530" s="1"/>
  <c r="AQ530" s="1"/>
  <c r="M525"/>
  <c r="S525" s="1"/>
  <c r="Y525" s="1"/>
  <c r="AE525" s="1"/>
  <c r="S534"/>
  <c r="Y534" s="1"/>
  <c r="AE534" s="1"/>
  <c r="S535"/>
  <c r="Y535" s="1"/>
  <c r="AE535" s="1"/>
  <c r="AK535" s="1"/>
  <c r="AQ535" s="1"/>
  <c r="M543"/>
  <c r="S543" s="1"/>
  <c r="Y543" s="1"/>
  <c r="AE543" s="1"/>
  <c r="M544"/>
  <c r="S544" s="1"/>
  <c r="Y544" s="1"/>
  <c r="AE544" s="1"/>
  <c r="AK544" s="1"/>
  <c r="AQ544" s="1"/>
  <c r="M549"/>
  <c r="S549" s="1"/>
  <c r="Y549" s="1"/>
  <c r="AE549" s="1"/>
  <c r="M552"/>
  <c r="S552" s="1"/>
  <c r="Y552" s="1"/>
  <c r="AE552" s="1"/>
  <c r="M555"/>
  <c r="S555" s="1"/>
  <c r="Y555" s="1"/>
  <c r="AE555" s="1"/>
  <c r="M556"/>
  <c r="S556" s="1"/>
  <c r="Y556" s="1"/>
  <c r="AE556" s="1"/>
  <c r="AK556" s="1"/>
  <c r="M563"/>
  <c r="S563" s="1"/>
  <c r="Y563" s="1"/>
  <c r="AE563" s="1"/>
  <c r="G572"/>
  <c r="J572"/>
  <c r="V572"/>
  <c r="G573"/>
  <c r="M573" s="1"/>
  <c r="S573" s="1"/>
  <c r="Y573" s="1"/>
  <c r="AE573" s="1"/>
  <c r="AK573" s="1"/>
  <c r="AQ573" s="1"/>
  <c r="M577"/>
  <c r="S577" s="1"/>
  <c r="Y577" s="1"/>
  <c r="M578"/>
  <c r="S578" s="1"/>
  <c r="Y578" s="1"/>
  <c r="AE578" s="1"/>
  <c r="AK578" s="1"/>
  <c r="AQ578" s="1"/>
  <c r="G582"/>
  <c r="M582" s="1"/>
  <c r="S582" s="1"/>
  <c r="Y582" s="1"/>
  <c r="AE582" s="1"/>
  <c r="S586"/>
  <c r="Y586" s="1"/>
  <c r="AE586" s="1"/>
  <c r="AK586" s="1"/>
  <c r="S587"/>
  <c r="Y587" s="1"/>
  <c r="AE587" s="1"/>
  <c r="AK587" s="1"/>
  <c r="AQ587" s="1"/>
  <c r="S590"/>
  <c r="Y590" s="1"/>
  <c r="AE590" s="1"/>
  <c r="AK590" s="1"/>
  <c r="S591"/>
  <c r="Y591" s="1"/>
  <c r="AE591" s="1"/>
  <c r="AK591" s="1"/>
  <c r="AQ591" s="1"/>
  <c r="M600"/>
  <c r="S600" s="1"/>
  <c r="Y600" s="1"/>
  <c r="AE600" s="1"/>
  <c r="M607"/>
  <c r="S607" s="1"/>
  <c r="G611"/>
  <c r="M611" s="1"/>
  <c r="S611" s="1"/>
  <c r="Y611" s="1"/>
  <c r="M615"/>
  <c r="S615" s="1"/>
  <c r="Y615" s="1"/>
  <c r="AE615" s="1"/>
  <c r="Y619"/>
  <c r="AE619" s="1"/>
  <c r="S622"/>
  <c r="Y622" s="1"/>
  <c r="S623"/>
  <c r="Y623" s="1"/>
  <c r="AE623" s="1"/>
  <c r="AK623" s="1"/>
  <c r="AQ623" s="1"/>
  <c r="S626"/>
  <c r="Y626" s="1"/>
  <c r="S629"/>
  <c r="Y629" s="1"/>
  <c r="M634"/>
  <c r="S634" s="1"/>
  <c r="Y634" s="1"/>
  <c r="AE634" s="1"/>
  <c r="M674"/>
  <c r="S674" s="1"/>
  <c r="Y674" s="1"/>
  <c r="AE674" s="1"/>
  <c r="M681"/>
  <c r="S681" s="1"/>
  <c r="M685"/>
  <c r="S685" s="1"/>
  <c r="M719"/>
  <c r="S719" s="1"/>
  <c r="Y719" s="1"/>
  <c r="AE719" s="1"/>
  <c r="M722"/>
  <c r="S722" s="1"/>
  <c r="Y722" s="1"/>
  <c r="M726"/>
  <c r="S726" s="1"/>
  <c r="Y726" s="1"/>
  <c r="AE726" s="1"/>
  <c r="G735"/>
  <c r="M735" s="1"/>
  <c r="S735" s="1"/>
  <c r="Y735" s="1"/>
  <c r="AE735" s="1"/>
  <c r="G737"/>
  <c r="M737" s="1"/>
  <c r="S737" s="1"/>
  <c r="Y737" s="1"/>
  <c r="AE737" s="1"/>
  <c r="G741"/>
  <c r="M741" s="1"/>
  <c r="S741" s="1"/>
  <c r="Y741" s="1"/>
  <c r="AE741" s="1"/>
  <c r="M739"/>
  <c r="S739" s="1"/>
  <c r="Y739" s="1"/>
  <c r="AE739" s="1"/>
  <c r="M749"/>
  <c r="S749" s="1"/>
  <c r="Y749" s="1"/>
  <c r="AE749" s="1"/>
  <c r="S752"/>
  <c r="Y752" s="1"/>
  <c r="S745"/>
  <c r="Y745" s="1"/>
  <c r="AE745" s="1"/>
  <c r="M757"/>
  <c r="S757" s="1"/>
  <c r="M764"/>
  <c r="S764" s="1"/>
  <c r="Y764" s="1"/>
  <c r="AE764" s="1"/>
  <c r="M795"/>
  <c r="S795" s="1"/>
  <c r="Y795" s="1"/>
  <c r="AE795" s="1"/>
  <c r="M782"/>
  <c r="S782" s="1"/>
  <c r="Y782" s="1"/>
  <c r="AE782" s="1"/>
  <c r="S771"/>
  <c r="Y771" s="1"/>
  <c r="M774"/>
  <c r="S774" s="1"/>
  <c r="Y774" s="1"/>
  <c r="AE774" s="1"/>
  <c r="S777"/>
  <c r="Y777" s="1"/>
  <c r="M802"/>
  <c r="S802" s="1"/>
  <c r="Y802" s="1"/>
  <c r="AE802" s="1"/>
  <c r="M788"/>
  <c r="S788" s="1"/>
  <c r="Y788" s="1"/>
  <c r="AE788" s="1"/>
  <c r="M811"/>
  <c r="S811" s="1"/>
  <c r="Y811" s="1"/>
  <c r="AE811" s="1"/>
  <c r="M814"/>
  <c r="S814" s="1"/>
  <c r="Y814" s="1"/>
  <c r="AE814" s="1"/>
  <c r="M817"/>
  <c r="S817" s="1"/>
  <c r="Y817" s="1"/>
  <c r="AE817" s="1"/>
  <c r="M820"/>
  <c r="S820" s="1"/>
  <c r="Y820" s="1"/>
  <c r="AE820" s="1"/>
  <c r="M823"/>
  <c r="S823" s="1"/>
  <c r="Y823" s="1"/>
  <c r="AE823" s="1"/>
  <c r="M826"/>
  <c r="S826" s="1"/>
  <c r="Y826" s="1"/>
  <c r="AE826" s="1"/>
  <c r="M829"/>
  <c r="S829" s="1"/>
  <c r="Y829" s="1"/>
  <c r="AE829" s="1"/>
  <c r="M836"/>
  <c r="S836" s="1"/>
  <c r="Y836" s="1"/>
  <c r="AE836" s="1"/>
  <c r="G846"/>
  <c r="M846" s="1"/>
  <c r="M843"/>
  <c r="S843" s="1"/>
  <c r="M883"/>
  <c r="S883" s="1"/>
  <c r="Y883" s="1"/>
  <c r="AE883" s="1"/>
  <c r="M878"/>
  <c r="S878" s="1"/>
  <c r="Y878" s="1"/>
  <c r="AE878" s="1"/>
  <c r="M887"/>
  <c r="S887" s="1"/>
  <c r="Y887" s="1"/>
  <c r="AE887" s="1"/>
  <c r="M898"/>
  <c r="S898" s="1"/>
  <c r="Y898" s="1"/>
  <c r="AE898" s="1"/>
  <c r="M902"/>
  <c r="S902" s="1"/>
  <c r="Y902" s="1"/>
  <c r="M905"/>
  <c r="S905" s="1"/>
  <c r="Y905" s="1"/>
  <c r="M910"/>
  <c r="S910" s="1"/>
  <c r="Y910" s="1"/>
  <c r="M917"/>
  <c r="S917" s="1"/>
  <c r="Y917" s="1"/>
  <c r="M926"/>
  <c r="S926" s="1"/>
  <c r="Y926" s="1"/>
  <c r="AE926" s="1"/>
  <c r="M935"/>
  <c r="S935" s="1"/>
  <c r="Y935" s="1"/>
  <c r="AE935" s="1"/>
  <c r="M942"/>
  <c r="S942" s="1"/>
  <c r="Y942" s="1"/>
  <c r="AE942" s="1"/>
  <c r="M945"/>
  <c r="S945" s="1"/>
  <c r="Y945" s="1"/>
  <c r="AE945" s="1"/>
  <c r="M948"/>
  <c r="S948" s="1"/>
  <c r="Y948" s="1"/>
  <c r="AE948" s="1"/>
  <c r="M951"/>
  <c r="S951" s="1"/>
  <c r="Y951" s="1"/>
  <c r="AE951" s="1"/>
  <c r="M957"/>
  <c r="S957" s="1"/>
  <c r="Y957" s="1"/>
  <c r="AE957" s="1"/>
  <c r="M964"/>
  <c r="S964" s="1"/>
  <c r="Y964" s="1"/>
  <c r="AE964" s="1"/>
  <c r="M969"/>
  <c r="S969" s="1"/>
  <c r="Y969" s="1"/>
  <c r="AE969" s="1"/>
  <c r="G974"/>
  <c r="M974" s="1"/>
  <c r="S974" s="1"/>
  <c r="Y974" s="1"/>
  <c r="AE974" s="1"/>
  <c r="M979"/>
  <c r="S979" s="1"/>
  <c r="Y979" s="1"/>
  <c r="M986"/>
  <c r="S986" s="1"/>
  <c r="Y986" s="1"/>
  <c r="AE986" s="1"/>
  <c r="M996"/>
  <c r="S996" s="1"/>
  <c r="Y996" s="1"/>
  <c r="AE996" s="1"/>
  <c r="M1001"/>
  <c r="S1001" s="1"/>
  <c r="Y1001" s="1"/>
  <c r="AE1001" s="1"/>
  <c r="G991"/>
  <c r="M991" s="1"/>
  <c r="S991" s="1"/>
  <c r="Y991" s="1"/>
  <c r="AE991" s="1"/>
  <c r="G1018"/>
  <c r="M1018" s="1"/>
  <c r="S1018" s="1"/>
  <c r="Y1018" s="1"/>
  <c r="AE1018" s="1"/>
  <c r="M1013"/>
  <c r="S1013" s="1"/>
  <c r="M1008"/>
  <c r="S1008" s="1"/>
  <c r="G1054"/>
  <c r="M1054" s="1"/>
  <c r="M1044"/>
  <c r="S1044" s="1"/>
  <c r="Y1044" s="1"/>
  <c r="AE1044" s="1"/>
  <c r="M1046"/>
  <c r="S1046" s="1"/>
  <c r="Y1046" s="1"/>
  <c r="AE1046" s="1"/>
  <c r="M1023"/>
  <c r="S1023" s="1"/>
  <c r="M1025"/>
  <c r="S1025" s="1"/>
  <c r="Y1025" s="1"/>
  <c r="M1028"/>
  <c r="S1028" s="1"/>
  <c r="Y1028" s="1"/>
  <c r="AE1028" s="1"/>
  <c r="M1030"/>
  <c r="S1030" s="1"/>
  <c r="Y1030" s="1"/>
  <c r="AE1030" s="1"/>
  <c r="M1033"/>
  <c r="S1033" s="1"/>
  <c r="Y1033" s="1"/>
  <c r="AE1033" s="1"/>
  <c r="M1036"/>
  <c r="S1036" s="1"/>
  <c r="Y1036" s="1"/>
  <c r="AE1036" s="1"/>
  <c r="M1066"/>
  <c r="S1066" s="1"/>
  <c r="Y1066" s="1"/>
  <c r="AE1066" s="1"/>
  <c r="M1070"/>
  <c r="S1070" s="1"/>
  <c r="Y1070" s="1"/>
  <c r="AE1070" s="1"/>
  <c r="M1075"/>
  <c r="S1075" s="1"/>
  <c r="Y1075" s="1"/>
  <c r="AE1075" s="1"/>
  <c r="M1061"/>
  <c r="S1061" s="1"/>
  <c r="Y1061" s="1"/>
  <c r="AE1061" s="1"/>
  <c r="M1080"/>
  <c r="S1080" s="1"/>
  <c r="Y1080" s="1"/>
  <c r="AE1080" s="1"/>
  <c r="M1087"/>
  <c r="S1087" s="1"/>
  <c r="Y1087" s="1"/>
  <c r="AE1087" s="1"/>
  <c r="M1094"/>
  <c r="S1094" s="1"/>
  <c r="Y1094" s="1"/>
  <c r="AE1094" s="1"/>
  <c r="M1103"/>
  <c r="S1103" s="1"/>
  <c r="Y1103" s="1"/>
  <c r="M1110"/>
  <c r="S1110" s="1"/>
  <c r="Y1110" s="1"/>
  <c r="AE1110" s="1"/>
  <c r="M1114"/>
  <c r="S1114" s="1"/>
  <c r="Y1114" s="1"/>
  <c r="AE1114" s="1"/>
  <c r="M1116"/>
  <c r="S1116" s="1"/>
  <c r="Y1116" s="1"/>
  <c r="AE1116" s="1"/>
  <c r="M1119"/>
  <c r="S1119" s="1"/>
  <c r="Y1119" s="1"/>
  <c r="AE1119" s="1"/>
  <c r="M1123"/>
  <c r="S1123" s="1"/>
  <c r="Y1123" s="1"/>
  <c r="AE1123" s="1"/>
  <c r="M1126"/>
  <c r="S1126" s="1"/>
  <c r="Y1126" s="1"/>
  <c r="AE1126" s="1"/>
  <c r="M1129"/>
  <c r="S1129" s="1"/>
  <c r="Y1129" s="1"/>
  <c r="S1133"/>
  <c r="Y1133" s="1"/>
  <c r="AE1133" s="1"/>
  <c r="M1140"/>
  <c r="S1140" s="1"/>
  <c r="Y1140" s="1"/>
  <c r="AE1140" s="1"/>
  <c r="S1147"/>
  <c r="Y1147" s="1"/>
  <c r="AE1147" s="1"/>
  <c r="M1149"/>
  <c r="S1149" s="1"/>
  <c r="Y1149" s="1"/>
  <c r="AE1149" s="1"/>
  <c r="M1156"/>
  <c r="S1156" s="1"/>
  <c r="Y1156" s="1"/>
  <c r="AE1156" s="1"/>
  <c r="M1159"/>
  <c r="S1159" s="1"/>
  <c r="Y1159" s="1"/>
  <c r="AE1159" s="1"/>
  <c r="M1162"/>
  <c r="S1162" s="1"/>
  <c r="Y1162" s="1"/>
  <c r="AE1162" s="1"/>
  <c r="M1165"/>
  <c r="S1165" s="1"/>
  <c r="Y1165" s="1"/>
  <c r="AE1165" s="1"/>
  <c r="M1168"/>
  <c r="S1168" s="1"/>
  <c r="Y1168" s="1"/>
  <c r="AE1168" s="1"/>
  <c r="M1171"/>
  <c r="S1171" s="1"/>
  <c r="Y1171" s="1"/>
  <c r="AE1171" s="1"/>
  <c r="M1174"/>
  <c r="S1174" s="1"/>
  <c r="Y1174" s="1"/>
  <c r="M1177"/>
  <c r="S1177" s="1"/>
  <c r="Y1177" s="1"/>
  <c r="M1180"/>
  <c r="S1180" s="1"/>
  <c r="Y1180" s="1"/>
  <c r="AE1180" s="1"/>
  <c r="M1183"/>
  <c r="S1183" s="1"/>
  <c r="Y1183" s="1"/>
  <c r="AE1183" s="1"/>
  <c r="M1186"/>
  <c r="S1186" s="1"/>
  <c r="Y1186" s="1"/>
  <c r="M1189"/>
  <c r="S1189" s="1"/>
  <c r="M1192"/>
  <c r="S1192" s="1"/>
  <c r="Y1192" s="1"/>
  <c r="AE1192" s="1"/>
  <c r="M1195"/>
  <c r="S1195" s="1"/>
  <c r="Y1195" s="1"/>
  <c r="AE1195" s="1"/>
  <c r="M1201"/>
  <c r="S1201" s="1"/>
  <c r="Y1201" s="1"/>
  <c r="M1204"/>
  <c r="S1204" s="1"/>
  <c r="M1207"/>
  <c r="S1207" s="1"/>
  <c r="Y1207" s="1"/>
  <c r="AE1207" s="1"/>
  <c r="M1210"/>
  <c r="S1210" s="1"/>
  <c r="Y1210" s="1"/>
  <c r="AE1210" s="1"/>
  <c r="M1213"/>
  <c r="S1213" s="1"/>
  <c r="Y1213" s="1"/>
  <c r="AE1213" s="1"/>
  <c r="M1216"/>
  <c r="S1216" s="1"/>
  <c r="Y1216" s="1"/>
  <c r="AE1216" s="1"/>
  <c r="M1222"/>
  <c r="S1222" s="1"/>
  <c r="Y1222" s="1"/>
  <c r="AE1222" s="1"/>
  <c r="M1225"/>
  <c r="S1225" s="1"/>
  <c r="Y1225" s="1"/>
  <c r="AE1225" s="1"/>
  <c r="M1228"/>
  <c r="S1228" s="1"/>
  <c r="Y1228" s="1"/>
  <c r="AE1228" s="1"/>
  <c r="M1198"/>
  <c r="S1198" s="1"/>
  <c r="Y1198" s="1"/>
  <c r="AE1198" s="1"/>
  <c r="M1219"/>
  <c r="S1219" s="1"/>
  <c r="Y1219" s="1"/>
  <c r="AE1219" s="1"/>
  <c r="S1231"/>
  <c r="Y1231" s="1"/>
  <c r="AE1231" s="1"/>
  <c r="M1241"/>
  <c r="S1241" s="1"/>
  <c r="Y1241" s="1"/>
  <c r="AE1241" s="1"/>
  <c r="M1250"/>
  <c r="S1250" s="1"/>
  <c r="Y1250" s="1"/>
  <c r="AE1250" s="1"/>
  <c r="M1254"/>
  <c r="S1254" s="1"/>
  <c r="M1257"/>
  <c r="S1257" s="1"/>
  <c r="Y1257" s="1"/>
  <c r="AE1257" s="1"/>
  <c r="M1260"/>
  <c r="S1260" s="1"/>
  <c r="Y1260" s="1"/>
  <c r="AE1260" s="1"/>
  <c r="M1263"/>
  <c r="S1263" s="1"/>
  <c r="M1270"/>
  <c r="S1270" s="1"/>
  <c r="Y1270" s="1"/>
  <c r="AE1270" s="1"/>
  <c r="Y1277"/>
  <c r="AE1277" s="1"/>
  <c r="M1287"/>
  <c r="S1287" s="1"/>
  <c r="Y1287" s="1"/>
  <c r="AE1287" s="1"/>
  <c r="M1289"/>
  <c r="S1289" s="1"/>
  <c r="Y1289" s="1"/>
  <c r="AE1289" s="1"/>
  <c r="M1291"/>
  <c r="S1291" s="1"/>
  <c r="Y1291" s="1"/>
  <c r="AE1291" s="1"/>
  <c r="M1302"/>
  <c r="S1302" s="1"/>
  <c r="Y1302" s="1"/>
  <c r="AE1302" s="1"/>
  <c r="M1304"/>
  <c r="S1304" s="1"/>
  <c r="Y1304" s="1"/>
  <c r="AE1304" s="1"/>
  <c r="M1306"/>
  <c r="S1306" s="1"/>
  <c r="Y1306" s="1"/>
  <c r="AE1306" s="1"/>
  <c r="G1295"/>
  <c r="M1295" s="1"/>
  <c r="S1295" s="1"/>
  <c r="Y1295" s="1"/>
  <c r="AE1295" s="1"/>
  <c r="M1297"/>
  <c r="S1297" s="1"/>
  <c r="Y1297" s="1"/>
  <c r="AE1297" s="1"/>
  <c r="M1299"/>
  <c r="S1299" s="1"/>
  <c r="Y1299" s="1"/>
  <c r="AE1299" s="1"/>
  <c r="M1342"/>
  <c r="S1342" s="1"/>
  <c r="Y1342" s="1"/>
  <c r="AE1342" s="1"/>
  <c r="M1310"/>
  <c r="S1310" s="1"/>
  <c r="Y1310" s="1"/>
  <c r="AE1310" s="1"/>
  <c r="M1313"/>
  <c r="S1313" s="1"/>
  <c r="Y1313" s="1"/>
  <c r="AE1313" s="1"/>
  <c r="M1315"/>
  <c r="S1315" s="1"/>
  <c r="Y1315" s="1"/>
  <c r="AE1315" s="1"/>
  <c r="M1318"/>
  <c r="S1318" s="1"/>
  <c r="Y1318" s="1"/>
  <c r="AE1318" s="1"/>
  <c r="M1320"/>
  <c r="S1320" s="1"/>
  <c r="Y1320" s="1"/>
  <c r="AE1320" s="1"/>
  <c r="M1323"/>
  <c r="S1323" s="1"/>
  <c r="Y1323" s="1"/>
  <c r="AE1323" s="1"/>
  <c r="M1326"/>
  <c r="S1326" s="1"/>
  <c r="Y1326" s="1"/>
  <c r="M1328"/>
  <c r="S1328" s="1"/>
  <c r="M1330"/>
  <c r="S1330" s="1"/>
  <c r="M1333"/>
  <c r="S1333" s="1"/>
  <c r="Y1333" s="1"/>
  <c r="AE1333" s="1"/>
  <c r="M1335"/>
  <c r="S1335" s="1"/>
  <c r="Y1335" s="1"/>
  <c r="AE1335" s="1"/>
  <c r="M1337"/>
  <c r="S1337" s="1"/>
  <c r="Y1337" s="1"/>
  <c r="AE1337" s="1"/>
  <c r="M1282"/>
  <c r="S1282" s="1"/>
  <c r="Y1282" s="1"/>
  <c r="AE1282" s="1"/>
  <c r="M1353"/>
  <c r="S1353" s="1"/>
  <c r="Y1353" s="1"/>
  <c r="AE1353" s="1"/>
  <c r="M1360"/>
  <c r="S1360" s="1"/>
  <c r="Y1360" s="1"/>
  <c r="AE1360" s="1"/>
  <c r="G1369"/>
  <c r="M1369" s="1"/>
  <c r="S1369" s="1"/>
  <c r="Y1369" s="1"/>
  <c r="AE1369" s="1"/>
  <c r="G1371"/>
  <c r="M1371" s="1"/>
  <c r="S1371" s="1"/>
  <c r="Y1371" s="1"/>
  <c r="AE1371" s="1"/>
  <c r="G1373"/>
  <c r="M1373" s="1"/>
  <c r="S1373" s="1"/>
  <c r="Y1373" s="1"/>
  <c r="AE1373" s="1"/>
  <c r="M1380"/>
  <c r="S1380" s="1"/>
  <c r="Y1380" s="1"/>
  <c r="AE1380" s="1"/>
  <c r="M1389"/>
  <c r="S1389" s="1"/>
  <c r="Y1389" s="1"/>
  <c r="AE1389" s="1"/>
  <c r="M1392"/>
  <c r="S1392" s="1"/>
  <c r="Y1392" s="1"/>
  <c r="AE1392" s="1"/>
  <c r="G1395"/>
  <c r="M1395" s="1"/>
  <c r="S1395" s="1"/>
  <c r="Y1395" s="1"/>
  <c r="AE1395" s="1"/>
  <c r="M1398"/>
  <c r="S1398" s="1"/>
  <c r="Y1398" s="1"/>
  <c r="AE1398" s="1"/>
  <c r="AD19"/>
  <c r="AD18" s="1"/>
  <c r="AD22"/>
  <c r="AD21" s="1"/>
  <c r="AD25"/>
  <c r="AD27"/>
  <c r="AD31"/>
  <c r="AD29"/>
  <c r="AD38"/>
  <c r="AD40"/>
  <c r="AD42"/>
  <c r="AD58"/>
  <c r="AD56"/>
  <c r="AD63"/>
  <c r="AD62" s="1"/>
  <c r="AD51"/>
  <c r="AD50" s="1"/>
  <c r="AD49" s="1"/>
  <c r="AD48" s="1"/>
  <c r="AD47" s="1"/>
  <c r="AD72"/>
  <c r="AD71" s="1"/>
  <c r="AD70" s="1"/>
  <c r="AD69" s="1"/>
  <c r="AD68" s="1"/>
  <c r="AD79"/>
  <c r="AD81"/>
  <c r="AD83"/>
  <c r="AD85"/>
  <c r="AD89"/>
  <c r="AD88" s="1"/>
  <c r="AD92"/>
  <c r="AD91" s="1"/>
  <c r="AD95"/>
  <c r="AD94" s="1"/>
  <c r="AD98"/>
  <c r="AD97" s="1"/>
  <c r="AD101"/>
  <c r="AD100" s="1"/>
  <c r="AD104"/>
  <c r="AD103" s="1"/>
  <c r="AD107"/>
  <c r="AD106" s="1"/>
  <c r="AD115"/>
  <c r="AD114" s="1"/>
  <c r="AD113" s="1"/>
  <c r="AD112" s="1"/>
  <c r="AD111" s="1"/>
  <c r="AD110" s="1"/>
  <c r="AD124"/>
  <c r="AD126"/>
  <c r="AD128"/>
  <c r="AD144"/>
  <c r="AD142"/>
  <c r="AD150"/>
  <c r="AD155"/>
  <c r="AD154" s="1"/>
  <c r="AD153" s="1"/>
  <c r="AD159"/>
  <c r="AD158" s="1"/>
  <c r="AD157" s="1"/>
  <c r="AD131"/>
  <c r="AD168"/>
  <c r="AD170"/>
  <c r="AD173"/>
  <c r="AD172" s="1"/>
  <c r="AD187"/>
  <c r="AD186" s="1"/>
  <c r="AD185" s="1"/>
  <c r="AD184" s="1"/>
  <c r="AD183" s="1"/>
  <c r="AD194"/>
  <c r="AD193" s="1"/>
  <c r="AD192" s="1"/>
  <c r="AD191" s="1"/>
  <c r="AD190" s="1"/>
  <c r="AD180"/>
  <c r="AD179" s="1"/>
  <c r="AD178" s="1"/>
  <c r="AD177" s="1"/>
  <c r="AD176" s="1"/>
  <c r="AD1411"/>
  <c r="AD1410" s="1"/>
  <c r="AD1409" s="1"/>
  <c r="AD1408" s="1"/>
  <c r="AD1406"/>
  <c r="AD1405" s="1"/>
  <c r="AD1404" s="1"/>
  <c r="AD1403" s="1"/>
  <c r="AD239"/>
  <c r="AD243"/>
  <c r="AD241"/>
  <c r="AD268"/>
  <c r="AD267" s="1"/>
  <c r="AD272"/>
  <c r="AD271" s="1"/>
  <c r="AD270" s="1"/>
  <c r="AD276"/>
  <c r="AD278"/>
  <c r="AD280"/>
  <c r="AD263"/>
  <c r="AD262" s="1"/>
  <c r="AD261" s="1"/>
  <c r="AD260" s="1"/>
  <c r="AD258"/>
  <c r="AD257" s="1"/>
  <c r="AD256" s="1"/>
  <c r="AD255" s="1"/>
  <c r="AD288"/>
  <c r="AD287" s="1"/>
  <c r="AD286" s="1"/>
  <c r="AD285" s="1"/>
  <c r="AD284" s="1"/>
  <c r="AD251"/>
  <c r="AD250" s="1"/>
  <c r="AD249" s="1"/>
  <c r="AD248" s="1"/>
  <c r="AD247" s="1"/>
  <c r="AD297"/>
  <c r="AD295" s="1"/>
  <c r="AD294" s="1"/>
  <c r="AD293" s="1"/>
  <c r="AD291" s="1"/>
  <c r="AD311"/>
  <c r="AD310" s="1"/>
  <c r="AD314"/>
  <c r="AD313" s="1"/>
  <c r="AD317"/>
  <c r="AD316" s="1"/>
  <c r="AD320"/>
  <c r="AD319" s="1"/>
  <c r="AD323"/>
  <c r="AD322" s="1"/>
  <c r="AD330"/>
  <c r="AD329" s="1"/>
  <c r="AD328" s="1"/>
  <c r="AD327" s="1"/>
  <c r="AD341"/>
  <c r="AD340" s="1"/>
  <c r="AD344"/>
  <c r="AD343" s="1"/>
  <c r="AD347"/>
  <c r="AD346" s="1"/>
  <c r="AD357"/>
  <c r="AD356" s="1"/>
  <c r="AD355" s="1"/>
  <c r="AD361"/>
  <c r="AD363"/>
  <c r="AD365"/>
  <c r="AD336"/>
  <c r="AD335" s="1"/>
  <c r="AD334" s="1"/>
  <c r="AD333" s="1"/>
  <c r="AD373"/>
  <c r="AD372" s="1"/>
  <c r="AD371" s="1"/>
  <c r="AD370" s="1"/>
  <c r="AD369" s="1"/>
  <c r="AD368" s="1"/>
  <c r="AD381"/>
  <c r="AD380" s="1"/>
  <c r="AD379" s="1"/>
  <c r="AD378" s="1"/>
  <c r="AD376" s="1"/>
  <c r="AD394"/>
  <c r="AD393" s="1"/>
  <c r="AD392" s="1"/>
  <c r="AD391" s="1"/>
  <c r="AD399"/>
  <c r="AD398" s="1"/>
  <c r="AD397" s="1"/>
  <c r="AD396" s="1"/>
  <c r="AD404"/>
  <c r="AD402" s="1"/>
  <c r="AD401" s="1"/>
  <c r="AD411"/>
  <c r="AD410" s="1"/>
  <c r="AD409" s="1"/>
  <c r="AD415"/>
  <c r="AD414" s="1"/>
  <c r="AD413" s="1"/>
  <c r="AD448"/>
  <c r="AD447" s="1"/>
  <c r="AD446" s="1"/>
  <c r="AD452"/>
  <c r="AD451" s="1"/>
  <c r="AD450" s="1"/>
  <c r="AD456"/>
  <c r="AD455" s="1"/>
  <c r="AD454" s="1"/>
  <c r="AD460"/>
  <c r="AD459" s="1"/>
  <c r="AD458" s="1"/>
  <c r="AD462"/>
  <c r="AD470"/>
  <c r="AD469" s="1"/>
  <c r="AD468" s="1"/>
  <c r="AD467" s="1"/>
  <c r="AD477"/>
  <c r="AD476" s="1"/>
  <c r="AD475" s="1"/>
  <c r="AD481"/>
  <c r="AD480" s="1"/>
  <c r="AD479" s="1"/>
  <c r="AD491"/>
  <c r="AD490" s="1"/>
  <c r="AD495"/>
  <c r="AD494" s="1"/>
  <c r="AD498"/>
  <c r="AD497" s="1"/>
  <c r="AD501"/>
  <c r="AD500" s="1"/>
  <c r="AD488"/>
  <c r="AD487" s="1"/>
  <c r="AD509"/>
  <c r="AD508" s="1"/>
  <c r="AD513"/>
  <c r="AD512" s="1"/>
  <c r="AD516"/>
  <c r="AD515" s="1"/>
  <c r="AD519"/>
  <c r="AD518" s="1"/>
  <c r="AD506"/>
  <c r="AD505" s="1"/>
  <c r="AD528"/>
  <c r="AD527" s="1"/>
  <c r="AD526" s="1"/>
  <c r="AD524"/>
  <c r="AD523" s="1"/>
  <c r="AD522" s="1"/>
  <c r="AD533"/>
  <c r="AD532" s="1"/>
  <c r="AD531" s="1"/>
  <c r="AD542"/>
  <c r="AD541" s="1"/>
  <c r="AD540" s="1"/>
  <c r="AD539" s="1"/>
  <c r="AD548"/>
  <c r="AD547" s="1"/>
  <c r="AD546" s="1"/>
  <c r="AD545" s="1"/>
  <c r="AD562"/>
  <c r="AD561" s="1"/>
  <c r="AD560" s="1"/>
  <c r="AD559" s="1"/>
  <c r="AD558" s="1"/>
  <c r="AD571"/>
  <c r="AD570" s="1"/>
  <c r="AD569" s="1"/>
  <c r="AD576"/>
  <c r="AD575" s="1"/>
  <c r="AD574" s="1"/>
  <c r="AD581"/>
  <c r="AD580" s="1"/>
  <c r="AD579" s="1"/>
  <c r="AD585"/>
  <c r="AD584" s="1"/>
  <c r="AD589"/>
  <c r="AD588" s="1"/>
  <c r="AD606"/>
  <c r="AD605" s="1"/>
  <c r="AD604" s="1"/>
  <c r="AD610"/>
  <c r="AD609" s="1"/>
  <c r="AD608" s="1"/>
  <c r="AD614"/>
  <c r="AD613" s="1"/>
  <c r="AD612" s="1"/>
  <c r="AD618"/>
  <c r="AD617" s="1"/>
  <c r="AD621"/>
  <c r="AD620" s="1"/>
  <c r="AD625"/>
  <c r="AD624" s="1"/>
  <c r="AD628"/>
  <c r="AD627" s="1"/>
  <c r="AD633"/>
  <c r="AD632" s="1"/>
  <c r="AD631" s="1"/>
  <c r="AD630" s="1"/>
  <c r="AD673"/>
  <c r="AD672" s="1"/>
  <c r="AD671" s="1"/>
  <c r="AD670" s="1"/>
  <c r="AD680"/>
  <c r="AD679" s="1"/>
  <c r="AD678" s="1"/>
  <c r="AD684"/>
  <c r="AD683" s="1"/>
  <c r="AD682" s="1"/>
  <c r="AD718"/>
  <c r="AD717" s="1"/>
  <c r="AD721"/>
  <c r="AD720" s="1"/>
  <c r="AD725"/>
  <c r="AD724" s="1"/>
  <c r="AD723" s="1"/>
  <c r="AD734"/>
  <c r="AD733" s="1"/>
  <c r="AD732" s="1"/>
  <c r="AD748"/>
  <c r="AD747" s="1"/>
  <c r="AD751"/>
  <c r="AD750" s="1"/>
  <c r="AD744"/>
  <c r="AD743" s="1"/>
  <c r="AD742" s="1"/>
  <c r="AD756"/>
  <c r="AD755" s="1"/>
  <c r="AD754" s="1"/>
  <c r="AD753" s="1"/>
  <c r="AD763"/>
  <c r="AD762" s="1"/>
  <c r="AD761" s="1"/>
  <c r="AD760" s="1"/>
  <c r="AD759" s="1"/>
  <c r="AD794"/>
  <c r="AD793" s="1"/>
  <c r="AD792" s="1"/>
  <c r="AD791" s="1"/>
  <c r="AD790" s="1"/>
  <c r="AD781"/>
  <c r="AD780" s="1"/>
  <c r="AD779" s="1"/>
  <c r="AD778" s="1"/>
  <c r="AD770"/>
  <c r="AD769" s="1"/>
  <c r="AD768" s="1"/>
  <c r="AD773"/>
  <c r="AD772" s="1"/>
  <c r="AD776"/>
  <c r="AD775" s="1"/>
  <c r="AD801"/>
  <c r="AD800" s="1"/>
  <c r="AD799" s="1"/>
  <c r="AD798" s="1"/>
  <c r="AD797" s="1"/>
  <c r="AD787"/>
  <c r="AD786" s="1"/>
  <c r="AD785" s="1"/>
  <c r="AD784" s="1"/>
  <c r="AD810"/>
  <c r="AD809" s="1"/>
  <c r="AD813"/>
  <c r="AD812" s="1"/>
  <c r="AD816"/>
  <c r="AD815" s="1"/>
  <c r="AD819"/>
  <c r="AD818"/>
  <c r="AD822"/>
  <c r="AD821" s="1"/>
  <c r="AD825"/>
  <c r="AD824" s="1"/>
  <c r="AD828"/>
  <c r="AD827" s="1"/>
  <c r="AD835"/>
  <c r="AD834" s="1"/>
  <c r="AD833" s="1"/>
  <c r="AD832" s="1"/>
  <c r="AD831" s="1"/>
  <c r="AD845"/>
  <c r="AD844" s="1"/>
  <c r="AD842"/>
  <c r="AD841" s="1"/>
  <c r="AD882"/>
  <c r="AD881" s="1"/>
  <c r="AD880" s="1"/>
  <c r="AD879" s="1"/>
  <c r="AD877"/>
  <c r="AD876" s="1"/>
  <c r="AD875" s="1"/>
  <c r="AD874" s="1"/>
  <c r="AD886"/>
  <c r="AD885" s="1"/>
  <c r="AD884" s="1"/>
  <c r="AD897"/>
  <c r="AD896" s="1"/>
  <c r="AD895" s="1"/>
  <c r="AD901"/>
  <c r="AD900" s="1"/>
  <c r="AD904"/>
  <c r="AD903" s="1"/>
  <c r="AD909"/>
  <c r="AD908" s="1"/>
  <c r="AD907" s="1"/>
  <c r="AD906" s="1"/>
  <c r="AD916"/>
  <c r="AD915" s="1"/>
  <c r="AD914" s="1"/>
  <c r="AD913" s="1"/>
  <c r="AD912" s="1"/>
  <c r="AD925"/>
  <c r="AD922"/>
  <c r="AD921" s="1"/>
  <c r="AD919" s="1"/>
  <c r="AD934"/>
  <c r="AD933" s="1"/>
  <c r="AD932" s="1"/>
  <c r="AD931" s="1"/>
  <c r="AD930" s="1"/>
  <c r="AD941"/>
  <c r="AD940" s="1"/>
  <c r="AD939" s="1"/>
  <c r="AD944"/>
  <c r="AD943" s="1"/>
  <c r="AD947"/>
  <c r="AD946" s="1"/>
  <c r="AD950"/>
  <c r="AD949" s="1"/>
  <c r="AD956"/>
  <c r="AD955" s="1"/>
  <c r="AD954" s="1"/>
  <c r="AD953" s="1"/>
  <c r="AD963"/>
  <c r="AD962" s="1"/>
  <c r="AD961" s="1"/>
  <c r="AD960" s="1"/>
  <c r="AD968"/>
  <c r="AD967" s="1"/>
  <c r="AD966" s="1"/>
  <c r="AD965" s="1"/>
  <c r="AD973"/>
  <c r="AD972" s="1"/>
  <c r="AD971" s="1"/>
  <c r="AD970" s="1"/>
  <c r="AD978"/>
  <c r="AD977" s="1"/>
  <c r="AD976" s="1"/>
  <c r="AD975" s="1"/>
  <c r="AD985"/>
  <c r="AD984" s="1"/>
  <c r="AD983" s="1"/>
  <c r="AD982" s="1"/>
  <c r="AD995"/>
  <c r="AD994" s="1"/>
  <c r="AD993" s="1"/>
  <c r="AD992" s="1"/>
  <c r="AD1000"/>
  <c r="AD999" s="1"/>
  <c r="AD998" s="1"/>
  <c r="AD997" s="1"/>
  <c r="AD990"/>
  <c r="AD989" s="1"/>
  <c r="AD988" s="1"/>
  <c r="AD987" s="1"/>
  <c r="AD1017"/>
  <c r="AD1016" s="1"/>
  <c r="AD1015" s="1"/>
  <c r="AD1014" s="1"/>
  <c r="AD1012"/>
  <c r="AD1011" s="1"/>
  <c r="AD1010" s="1"/>
  <c r="AD1009" s="1"/>
  <c r="AD1007"/>
  <c r="AD1006" s="1"/>
  <c r="AD1005" s="1"/>
  <c r="AD1004" s="1"/>
  <c r="AD1053"/>
  <c r="AD1052" s="1"/>
  <c r="AD1051" s="1"/>
  <c r="AD1050" s="1"/>
  <c r="AD1043"/>
  <c r="AD1045"/>
  <c r="AD1022"/>
  <c r="AD1021" s="1"/>
  <c r="AD1020" s="1"/>
  <c r="AD1027"/>
  <c r="AD1026" s="1"/>
  <c r="AD1032"/>
  <c r="AD1031" s="1"/>
  <c r="AD1035"/>
  <c r="AD1034" s="1"/>
  <c r="AD1065"/>
  <c r="AD1064" s="1"/>
  <c r="AD1063" s="1"/>
  <c r="AD1069"/>
  <c r="AD1068" s="1"/>
  <c r="AD1067" s="1"/>
  <c r="AD1074"/>
  <c r="AD1073" s="1"/>
  <c r="AD1072" s="1"/>
  <c r="AD1071" s="1"/>
  <c r="AD1060"/>
  <c r="AD1059" s="1"/>
  <c r="AD1058" s="1"/>
  <c r="AD1057" s="1"/>
  <c r="AD1079"/>
  <c r="AD1078" s="1"/>
  <c r="AD1077" s="1"/>
  <c r="AD1076" s="1"/>
  <c r="AD1086"/>
  <c r="AD1085" s="1"/>
  <c r="AD1084" s="1"/>
  <c r="AD1083" s="1"/>
  <c r="AD1082" s="1"/>
  <c r="AD1093"/>
  <c r="AD1092" s="1"/>
  <c r="AD1091" s="1"/>
  <c r="AD1090" s="1"/>
  <c r="AD1089" s="1"/>
  <c r="AD1102"/>
  <c r="AD1101" s="1"/>
  <c r="AD1100" s="1"/>
  <c r="AD1099" s="1"/>
  <c r="AD1098" s="1"/>
  <c r="AD1109"/>
  <c r="AD1108" s="1"/>
  <c r="AD1107" s="1"/>
  <c r="AD1113"/>
  <c r="AD1115"/>
  <c r="AD1118"/>
  <c r="AD1117" s="1"/>
  <c r="AD1122"/>
  <c r="AD1121" s="1"/>
  <c r="AD1125"/>
  <c r="AD1124" s="1"/>
  <c r="AD1128"/>
  <c r="AD1127" s="1"/>
  <c r="AD1132"/>
  <c r="AD1131" s="1"/>
  <c r="AD1130" s="1"/>
  <c r="AD1139"/>
  <c r="AD1138" s="1"/>
  <c r="AD1137" s="1"/>
  <c r="AD1136" s="1"/>
  <c r="AD1135" s="1"/>
  <c r="AD1146"/>
  <c r="AD1148"/>
  <c r="AD1155"/>
  <c r="AD1154" s="1"/>
  <c r="AD1158"/>
  <c r="AD1157" s="1"/>
  <c r="AD1161"/>
  <c r="AD1160" s="1"/>
  <c r="AD1164"/>
  <c r="AD1163" s="1"/>
  <c r="AD1167"/>
  <c r="AD1166" s="1"/>
  <c r="AD1170"/>
  <c r="AD1169" s="1"/>
  <c r="AD1173"/>
  <c r="AD1172" s="1"/>
  <c r="AD1176"/>
  <c r="AD1175" s="1"/>
  <c r="AD1179"/>
  <c r="AD1178" s="1"/>
  <c r="AD1182"/>
  <c r="AD1181" s="1"/>
  <c r="AD1185"/>
  <c r="AD1184" s="1"/>
  <c r="AD1188"/>
  <c r="AD1187" s="1"/>
  <c r="AD1191"/>
  <c r="AD1190" s="1"/>
  <c r="AD1194"/>
  <c r="AD1193" s="1"/>
  <c r="AD1200"/>
  <c r="AD1199" s="1"/>
  <c r="AD1203"/>
  <c r="AD1202" s="1"/>
  <c r="AD1206"/>
  <c r="AD1205" s="1"/>
  <c r="AD1209"/>
  <c r="AD1208" s="1"/>
  <c r="AD1212"/>
  <c r="AD1211" s="1"/>
  <c r="AD1215"/>
  <c r="AD1214" s="1"/>
  <c r="AD1221"/>
  <c r="AD1220" s="1"/>
  <c r="AD1224"/>
  <c r="AD1223" s="1"/>
  <c r="AD1227"/>
  <c r="AD1226" s="1"/>
  <c r="AD1197"/>
  <c r="AD1196" s="1"/>
  <c r="AD1218"/>
  <c r="AD1217" s="1"/>
  <c r="AD1230"/>
  <c r="AD1229" s="1"/>
  <c r="AD1240"/>
  <c r="AD1239" s="1"/>
  <c r="AD1238" s="1"/>
  <c r="AD1237" s="1"/>
  <c r="AD1236" s="1"/>
  <c r="AD1249"/>
  <c r="AD1248" s="1"/>
  <c r="AD1247" s="1"/>
  <c r="AD1253"/>
  <c r="AD1252" s="1"/>
  <c r="AD1256"/>
  <c r="AD1255" s="1"/>
  <c r="AD1259"/>
  <c r="AD1258" s="1"/>
  <c r="AD1262"/>
  <c r="AD1261" s="1"/>
  <c r="AD1276"/>
  <c r="AD1275" s="1"/>
  <c r="AD1274" s="1"/>
  <c r="AD1273" s="1"/>
  <c r="AD1286"/>
  <c r="AD1288"/>
  <c r="AD1290"/>
  <c r="AD1301"/>
  <c r="AD1303"/>
  <c r="AD1305"/>
  <c r="AD1294"/>
  <c r="AD1296"/>
  <c r="AD1298"/>
  <c r="AD1341"/>
  <c r="AD1340" s="1"/>
  <c r="AD1339" s="1"/>
  <c r="AD1338" s="1"/>
  <c r="AD1309"/>
  <c r="AD1308" s="1"/>
  <c r="AD1312"/>
  <c r="AD1311" s="1"/>
  <c r="AD1314"/>
  <c r="AD1317"/>
  <c r="AD1319"/>
  <c r="AD1322"/>
  <c r="AD1321" s="1"/>
  <c r="AD1325"/>
  <c r="AD1327"/>
  <c r="AD1329"/>
  <c r="AD1332"/>
  <c r="AD1334"/>
  <c r="AD1336"/>
  <c r="AD1281"/>
  <c r="AD1280" s="1"/>
  <c r="AD1279" s="1"/>
  <c r="AD1278" s="1"/>
  <c r="AD1352"/>
  <c r="AD1351" s="1"/>
  <c r="AD1350" s="1"/>
  <c r="AD1349" s="1"/>
  <c r="AD1348" s="1"/>
  <c r="AD1359"/>
  <c r="AD1358" s="1"/>
  <c r="AD1357" s="1"/>
  <c r="AD1356" s="1"/>
  <c r="AD1355" s="1"/>
  <c r="AD1368"/>
  <c r="AD1370"/>
  <c r="AD1372"/>
  <c r="AD1379"/>
  <c r="AD1378" s="1"/>
  <c r="AD1377" s="1"/>
  <c r="AD1376" s="1"/>
  <c r="AD1388"/>
  <c r="AD1387" s="1"/>
  <c r="AD1391"/>
  <c r="AD1390" s="1"/>
  <c r="AD1394"/>
  <c r="AD1393" s="1"/>
  <c r="AC19"/>
  <c r="AC18" s="1"/>
  <c r="AC22"/>
  <c r="AC21" s="1"/>
  <c r="AC25"/>
  <c r="AC27"/>
  <c r="AC31"/>
  <c r="AC29"/>
  <c r="AC38"/>
  <c r="AC40"/>
  <c r="AC42"/>
  <c r="AC58"/>
  <c r="AC56"/>
  <c r="AC63"/>
  <c r="AC62" s="1"/>
  <c r="AC51"/>
  <c r="AC50" s="1"/>
  <c r="AC49" s="1"/>
  <c r="AC48" s="1"/>
  <c r="AC47" s="1"/>
  <c r="AC72"/>
  <c r="AC71" s="1"/>
  <c r="AC70" s="1"/>
  <c r="AC69" s="1"/>
  <c r="AC68" s="1"/>
  <c r="AC79"/>
  <c r="AC81"/>
  <c r="AC83"/>
  <c r="AC85"/>
  <c r="AC89"/>
  <c r="AC88" s="1"/>
  <c r="AC92"/>
  <c r="AC91" s="1"/>
  <c r="AC95"/>
  <c r="AC94" s="1"/>
  <c r="AC98"/>
  <c r="AC97" s="1"/>
  <c r="AC101"/>
  <c r="AC100" s="1"/>
  <c r="AC104"/>
  <c r="AC103" s="1"/>
  <c r="AC107"/>
  <c r="AC106" s="1"/>
  <c r="AC115"/>
  <c r="AC114" s="1"/>
  <c r="AC113" s="1"/>
  <c r="AC112" s="1"/>
  <c r="AC111" s="1"/>
  <c r="AC110" s="1"/>
  <c r="AC124"/>
  <c r="AC126"/>
  <c r="AC128"/>
  <c r="AC144"/>
  <c r="AC142"/>
  <c r="AC150"/>
  <c r="AC155"/>
  <c r="AC154" s="1"/>
  <c r="AC153" s="1"/>
  <c r="AC159"/>
  <c r="AC158" s="1"/>
  <c r="AC157" s="1"/>
  <c r="AC131"/>
  <c r="AC168"/>
  <c r="AC170"/>
  <c r="AC173"/>
  <c r="AC172" s="1"/>
  <c r="AC187"/>
  <c r="AC186" s="1"/>
  <c r="AC185" s="1"/>
  <c r="AC184" s="1"/>
  <c r="AC183" s="1"/>
  <c r="AC194"/>
  <c r="AC193" s="1"/>
  <c r="AC192" s="1"/>
  <c r="AC191" s="1"/>
  <c r="AC190" s="1"/>
  <c r="AC180"/>
  <c r="AC179" s="1"/>
  <c r="AC178" s="1"/>
  <c r="AC177" s="1"/>
  <c r="AC176" s="1"/>
  <c r="AC201"/>
  <c r="AC200" s="1"/>
  <c r="AC199" s="1"/>
  <c r="AC210"/>
  <c r="AC209" s="1"/>
  <c r="AC1411"/>
  <c r="AC1410" s="1"/>
  <c r="AC1409" s="1"/>
  <c r="AC1408" s="1"/>
  <c r="AC1406"/>
  <c r="AC1405" s="1"/>
  <c r="AC1404" s="1"/>
  <c r="AC1403" s="1"/>
  <c r="AC239"/>
  <c r="AC243"/>
  <c r="AC241"/>
  <c r="AC268"/>
  <c r="AC267" s="1"/>
  <c r="AC272"/>
  <c r="AC271" s="1"/>
  <c r="AC270" s="1"/>
  <c r="AC276"/>
  <c r="AC278"/>
  <c r="AC280"/>
  <c r="AC263"/>
  <c r="AC262" s="1"/>
  <c r="AC261" s="1"/>
  <c r="AC260" s="1"/>
  <c r="AC258"/>
  <c r="AC257" s="1"/>
  <c r="AC256" s="1"/>
  <c r="AC255" s="1"/>
  <c r="AC288"/>
  <c r="AC287" s="1"/>
  <c r="AC286" s="1"/>
  <c r="AC285" s="1"/>
  <c r="AC284" s="1"/>
  <c r="AC251"/>
  <c r="AC250" s="1"/>
  <c r="AC249" s="1"/>
  <c r="AC248" s="1"/>
  <c r="AC247" s="1"/>
  <c r="AC297"/>
  <c r="AC296" s="1"/>
  <c r="AC295" s="1"/>
  <c r="AC294" s="1"/>
  <c r="AC293" s="1"/>
  <c r="AC291" s="1"/>
  <c r="AC307"/>
  <c r="AC306" s="1"/>
  <c r="AC305" s="1"/>
  <c r="AC311"/>
  <c r="AC310" s="1"/>
  <c r="AC314"/>
  <c r="AC313" s="1"/>
  <c r="AC317"/>
  <c r="AC316" s="1"/>
  <c r="AC320"/>
  <c r="AC319" s="1"/>
  <c r="AC323"/>
  <c r="AC322" s="1"/>
  <c r="AC330"/>
  <c r="AC329" s="1"/>
  <c r="AC328" s="1"/>
  <c r="AC327" s="1"/>
  <c r="AC341"/>
  <c r="AC340" s="1"/>
  <c r="AC344"/>
  <c r="AC343" s="1"/>
  <c r="AC347"/>
  <c r="AC346" s="1"/>
  <c r="AC357"/>
  <c r="AC356" s="1"/>
  <c r="AC355" s="1"/>
  <c r="AC361"/>
  <c r="AC363"/>
  <c r="AC365"/>
  <c r="AC336"/>
  <c r="AC335" s="1"/>
  <c r="AC334" s="1"/>
  <c r="AC333" s="1"/>
  <c r="AC373"/>
  <c r="AC372" s="1"/>
  <c r="AC371" s="1"/>
  <c r="AC370" s="1"/>
  <c r="AC369" s="1"/>
  <c r="AC368" s="1"/>
  <c r="AC381"/>
  <c r="AC380" s="1"/>
  <c r="AC379" s="1"/>
  <c r="AC378" s="1"/>
  <c r="AC394"/>
  <c r="AC393" s="1"/>
  <c r="AC392" s="1"/>
  <c r="AC391" s="1"/>
  <c r="AC399"/>
  <c r="AC398" s="1"/>
  <c r="AC397" s="1"/>
  <c r="AC396" s="1"/>
  <c r="AC404"/>
  <c r="AC403" s="1"/>
  <c r="AC402" s="1"/>
  <c r="AC401" s="1"/>
  <c r="AC411"/>
  <c r="AC410" s="1"/>
  <c r="AC409" s="1"/>
  <c r="AC415"/>
  <c r="AC414" s="1"/>
  <c r="AC413" s="1"/>
  <c r="AC428"/>
  <c r="AC430"/>
  <c r="AC432"/>
  <c r="AC448"/>
  <c r="AC447" s="1"/>
  <c r="AC446" s="1"/>
  <c r="AC452"/>
  <c r="AC451" s="1"/>
  <c r="AC450" s="1"/>
  <c r="AC456"/>
  <c r="AC455" s="1"/>
  <c r="AC454" s="1"/>
  <c r="AC460"/>
  <c r="AC459" s="1"/>
  <c r="AC458" s="1"/>
  <c r="AC465"/>
  <c r="AC464" s="1"/>
  <c r="AC463" s="1"/>
  <c r="AC462" s="1"/>
  <c r="AC470"/>
  <c r="AC469" s="1"/>
  <c r="AC468" s="1"/>
  <c r="AC467" s="1"/>
  <c r="AC477"/>
  <c r="AC476" s="1"/>
  <c r="AC475" s="1"/>
  <c r="AC481"/>
  <c r="AC480" s="1"/>
  <c r="AC479" s="1"/>
  <c r="AC491"/>
  <c r="AC490" s="1"/>
  <c r="AC495"/>
  <c r="AC494" s="1"/>
  <c r="AC498"/>
  <c r="AC497" s="1"/>
  <c r="AC501"/>
  <c r="AC500" s="1"/>
  <c r="AC488"/>
  <c r="AC487" s="1"/>
  <c r="AC509"/>
  <c r="AC508" s="1"/>
  <c r="AC513"/>
  <c r="AC512" s="1"/>
  <c r="AC516"/>
  <c r="AC515" s="1"/>
  <c r="AC519"/>
  <c r="AC518" s="1"/>
  <c r="AC506"/>
  <c r="AC505" s="1"/>
  <c r="AC528"/>
  <c r="AC527" s="1"/>
  <c r="AC526" s="1"/>
  <c r="AC524"/>
  <c r="AC523" s="1"/>
  <c r="AC522" s="1"/>
  <c r="AC533"/>
  <c r="AC532" s="1"/>
  <c r="AC531" s="1"/>
  <c r="AC542"/>
  <c r="AC541" s="1"/>
  <c r="AC540" s="1"/>
  <c r="AC539" s="1"/>
  <c r="AC548"/>
  <c r="AC547" s="1"/>
  <c r="AC551"/>
  <c r="AC550" s="1"/>
  <c r="AC554"/>
  <c r="AC553" s="1"/>
  <c r="AC562"/>
  <c r="AC561" s="1"/>
  <c r="AC560" s="1"/>
  <c r="AC559" s="1"/>
  <c r="AC558" s="1"/>
  <c r="AC571"/>
  <c r="AC570" s="1"/>
  <c r="AC569" s="1"/>
  <c r="AC576"/>
  <c r="AC575" s="1"/>
  <c r="AC574" s="1"/>
  <c r="AC581"/>
  <c r="AC580" s="1"/>
  <c r="AC579" s="1"/>
  <c r="AC585"/>
  <c r="AC584" s="1"/>
  <c r="AC589"/>
  <c r="AC588" s="1"/>
  <c r="AC599"/>
  <c r="AC598" s="1"/>
  <c r="AC597" s="1"/>
  <c r="AC596" s="1"/>
  <c r="AC606"/>
  <c r="AC605" s="1"/>
  <c r="AC604" s="1"/>
  <c r="AC610"/>
  <c r="AC609" s="1"/>
  <c r="AC608" s="1"/>
  <c r="AC614"/>
  <c r="AC613" s="1"/>
  <c r="AC612" s="1"/>
  <c r="AC618"/>
  <c r="AC617" s="1"/>
  <c r="AC621"/>
  <c r="AC620" s="1"/>
  <c r="AC625"/>
  <c r="AC624" s="1"/>
  <c r="AC628"/>
  <c r="AC627" s="1"/>
  <c r="AC633"/>
  <c r="AC632" s="1"/>
  <c r="AC631" s="1"/>
  <c r="AC630" s="1"/>
  <c r="AC673"/>
  <c r="AC672" s="1"/>
  <c r="AC671" s="1"/>
  <c r="AC670" s="1"/>
  <c r="AC680"/>
  <c r="AC679" s="1"/>
  <c r="AC678" s="1"/>
  <c r="AC684"/>
  <c r="AC683" s="1"/>
  <c r="AC682" s="1"/>
  <c r="AC718"/>
  <c r="AC717" s="1"/>
  <c r="AC721"/>
  <c r="AC720" s="1"/>
  <c r="AC725"/>
  <c r="AC724" s="1"/>
  <c r="AC723" s="1"/>
  <c r="AC734"/>
  <c r="AC736"/>
  <c r="AC740"/>
  <c r="AC738"/>
  <c r="AC748"/>
  <c r="AC747" s="1"/>
  <c r="AC751"/>
  <c r="AC750" s="1"/>
  <c r="AC744"/>
  <c r="AC743" s="1"/>
  <c r="AC742" s="1"/>
  <c r="AC756"/>
  <c r="AC755" s="1"/>
  <c r="AC754" s="1"/>
  <c r="AC753" s="1"/>
  <c r="AC763"/>
  <c r="AC762" s="1"/>
  <c r="AC761" s="1"/>
  <c r="AC760" s="1"/>
  <c r="AC759" s="1"/>
  <c r="AC794"/>
  <c r="AC793" s="1"/>
  <c r="AC792" s="1"/>
  <c r="AC791" s="1"/>
  <c r="AC790" s="1"/>
  <c r="AC781"/>
  <c r="AC780" s="1"/>
  <c r="AC779" s="1"/>
  <c r="AC778" s="1"/>
  <c r="AC770"/>
  <c r="AC769" s="1"/>
  <c r="AC768" s="1"/>
  <c r="AC773"/>
  <c r="AC772" s="1"/>
  <c r="AC776"/>
  <c r="AC775" s="1"/>
  <c r="AC801"/>
  <c r="AC800" s="1"/>
  <c r="AC799" s="1"/>
  <c r="AC798" s="1"/>
  <c r="AC797" s="1"/>
  <c r="AC787"/>
  <c r="AC786" s="1"/>
  <c r="AC785" s="1"/>
  <c r="AC784" s="1"/>
  <c r="AC810"/>
  <c r="AC809" s="1"/>
  <c r="AC813"/>
  <c r="AC812" s="1"/>
  <c r="AC816"/>
  <c r="AC815" s="1"/>
  <c r="AC819"/>
  <c r="AC818" s="1"/>
  <c r="AC822"/>
  <c r="AC821" s="1"/>
  <c r="AC825"/>
  <c r="AC824" s="1"/>
  <c r="AC828"/>
  <c r="AC827" s="1"/>
  <c r="AC835"/>
  <c r="AC834" s="1"/>
  <c r="AC833" s="1"/>
  <c r="AC832" s="1"/>
  <c r="AC831" s="1"/>
  <c r="AC845"/>
  <c r="AC844" s="1"/>
  <c r="AC842"/>
  <c r="AC841" s="1"/>
  <c r="AC882"/>
  <c r="AC881" s="1"/>
  <c r="AC880" s="1"/>
  <c r="AC879" s="1"/>
  <c r="AC877"/>
  <c r="AC876" s="1"/>
  <c r="AC875" s="1"/>
  <c r="AC874" s="1"/>
  <c r="AC886"/>
  <c r="AC885" s="1"/>
  <c r="AC884" s="1"/>
  <c r="AC897"/>
  <c r="AC896" s="1"/>
  <c r="AC895" s="1"/>
  <c r="AC901"/>
  <c r="AC900" s="1"/>
  <c r="AC904"/>
  <c r="AC903" s="1"/>
  <c r="AC909"/>
  <c r="AC908" s="1"/>
  <c r="AC907" s="1"/>
  <c r="AC906" s="1"/>
  <c r="AC916"/>
  <c r="AC915" s="1"/>
  <c r="AC914" s="1"/>
  <c r="AC913" s="1"/>
  <c r="AC912" s="1"/>
  <c r="AC925"/>
  <c r="AC922" s="1"/>
  <c r="AC921" s="1"/>
  <c r="AC919" s="1"/>
  <c r="AC934"/>
  <c r="AC933" s="1"/>
  <c r="AC932" s="1"/>
  <c r="AC931" s="1"/>
  <c r="AC930" s="1"/>
  <c r="AC941"/>
  <c r="AC940" s="1"/>
  <c r="AC939" s="1"/>
  <c r="AC944"/>
  <c r="AC943" s="1"/>
  <c r="AC947"/>
  <c r="AC946" s="1"/>
  <c r="AC950"/>
  <c r="AC949" s="1"/>
  <c r="AC956"/>
  <c r="AC955" s="1"/>
  <c r="AC954" s="1"/>
  <c r="AC953" s="1"/>
  <c r="AC963"/>
  <c r="AC962" s="1"/>
  <c r="AC961" s="1"/>
  <c r="AC960" s="1"/>
  <c r="AC968"/>
  <c r="AC967" s="1"/>
  <c r="AC966" s="1"/>
  <c r="AC965" s="1"/>
  <c r="AC973"/>
  <c r="AC972" s="1"/>
  <c r="AC971" s="1"/>
  <c r="AC970" s="1"/>
  <c r="AC978"/>
  <c r="AC977" s="1"/>
  <c r="AC976" s="1"/>
  <c r="AC975" s="1"/>
  <c r="AC985"/>
  <c r="AC984" s="1"/>
  <c r="AC983" s="1"/>
  <c r="AC982" s="1"/>
  <c r="AC995"/>
  <c r="AC994" s="1"/>
  <c r="AC993" s="1"/>
  <c r="AC992" s="1"/>
  <c r="AC1000"/>
  <c r="AC999" s="1"/>
  <c r="AC998" s="1"/>
  <c r="AC997" s="1"/>
  <c r="AC990"/>
  <c r="AC989" s="1"/>
  <c r="AC988" s="1"/>
  <c r="AC987" s="1"/>
  <c r="AC1017"/>
  <c r="AC1016" s="1"/>
  <c r="AC1015" s="1"/>
  <c r="AC1014" s="1"/>
  <c r="AC1012"/>
  <c r="AC1011" s="1"/>
  <c r="AC1010" s="1"/>
  <c r="AC1009" s="1"/>
  <c r="AC1007"/>
  <c r="AC1006" s="1"/>
  <c r="AC1005" s="1"/>
  <c r="AC1004" s="1"/>
  <c r="AC1053"/>
  <c r="AC1052" s="1"/>
  <c r="AC1051" s="1"/>
  <c r="AC1050" s="1"/>
  <c r="AC1043"/>
  <c r="AC1045"/>
  <c r="AC1022"/>
  <c r="AC1024"/>
  <c r="AC1027"/>
  <c r="AC1029"/>
  <c r="AC1032"/>
  <c r="AC1031" s="1"/>
  <c r="AC1035"/>
  <c r="AC1034" s="1"/>
  <c r="AC1065"/>
  <c r="AC1064" s="1"/>
  <c r="AC1063" s="1"/>
  <c r="AC1069"/>
  <c r="AC1068" s="1"/>
  <c r="AC1067" s="1"/>
  <c r="AC1074"/>
  <c r="AC1073" s="1"/>
  <c r="AC1072" s="1"/>
  <c r="AC1071" s="1"/>
  <c r="AC1060"/>
  <c r="AC1059" s="1"/>
  <c r="AC1058" s="1"/>
  <c r="AC1057" s="1"/>
  <c r="AC1079"/>
  <c r="AC1078" s="1"/>
  <c r="AC1077" s="1"/>
  <c r="AC1076" s="1"/>
  <c r="AC1086"/>
  <c r="AC1085" s="1"/>
  <c r="AC1084" s="1"/>
  <c r="AC1083" s="1"/>
  <c r="AC1082" s="1"/>
  <c r="AC1093"/>
  <c r="AC1092" s="1"/>
  <c r="AC1091" s="1"/>
  <c r="AC1090" s="1"/>
  <c r="AC1089" s="1"/>
  <c r="AC1102"/>
  <c r="AC1101" s="1"/>
  <c r="AC1100" s="1"/>
  <c r="AC1099" s="1"/>
  <c r="AC1098" s="1"/>
  <c r="AC1109"/>
  <c r="AC1108" s="1"/>
  <c r="AC1107" s="1"/>
  <c r="AC1113"/>
  <c r="AC1115"/>
  <c r="AC1118"/>
  <c r="AC1117" s="1"/>
  <c r="AC1122"/>
  <c r="AC1121" s="1"/>
  <c r="AC1125"/>
  <c r="AC1124" s="1"/>
  <c r="AC1128"/>
  <c r="AC1127" s="1"/>
  <c r="AC1132"/>
  <c r="AC1131" s="1"/>
  <c r="AC1130" s="1"/>
  <c r="AC1139"/>
  <c r="AC1138" s="1"/>
  <c r="AC1137" s="1"/>
  <c r="AC1136" s="1"/>
  <c r="AC1135" s="1"/>
  <c r="AC1146"/>
  <c r="AC1148"/>
  <c r="AC1155"/>
  <c r="AC1154" s="1"/>
  <c r="AC1158"/>
  <c r="AC1157" s="1"/>
  <c r="AC1161"/>
  <c r="AC1160" s="1"/>
  <c r="AC1164"/>
  <c r="AC1163" s="1"/>
  <c r="AC1167"/>
  <c r="AC1166" s="1"/>
  <c r="AC1170"/>
  <c r="AC1169" s="1"/>
  <c r="AC1173"/>
  <c r="AC1172" s="1"/>
  <c r="AC1176"/>
  <c r="AC1175" s="1"/>
  <c r="AC1179"/>
  <c r="AC1178" s="1"/>
  <c r="AC1182"/>
  <c r="AC1181" s="1"/>
  <c r="AC1185"/>
  <c r="AC1184" s="1"/>
  <c r="AC1188"/>
  <c r="AC1187" s="1"/>
  <c r="AC1191"/>
  <c r="AC1190" s="1"/>
  <c r="AC1194"/>
  <c r="AC1193" s="1"/>
  <c r="AC1200"/>
  <c r="AC1199" s="1"/>
  <c r="AC1203"/>
  <c r="AC1202" s="1"/>
  <c r="AC1206"/>
  <c r="AC1205" s="1"/>
  <c r="AC1209"/>
  <c r="AC1208" s="1"/>
  <c r="AC1212"/>
  <c r="AC1211" s="1"/>
  <c r="AC1215"/>
  <c r="AC1214" s="1"/>
  <c r="AC1221"/>
  <c r="AC1220" s="1"/>
  <c r="AC1224"/>
  <c r="AC1223" s="1"/>
  <c r="AC1227"/>
  <c r="AC1226" s="1"/>
  <c r="AC1197"/>
  <c r="AC1196" s="1"/>
  <c r="AC1218"/>
  <c r="AC1217" s="1"/>
  <c r="AC1230"/>
  <c r="AC1229" s="1"/>
  <c r="AC1240"/>
  <c r="AC1239" s="1"/>
  <c r="AC1238" s="1"/>
  <c r="AC1237" s="1"/>
  <c r="AC1236" s="1"/>
  <c r="AC1249"/>
  <c r="AC1248" s="1"/>
  <c r="AC1247" s="1"/>
  <c r="AC1253"/>
  <c r="AC1252" s="1"/>
  <c r="AC1256"/>
  <c r="AC1255" s="1"/>
  <c r="AC1259"/>
  <c r="AC1258" s="1"/>
  <c r="AC1262"/>
  <c r="AC1261" s="1"/>
  <c r="AC1269"/>
  <c r="AC1268" s="1"/>
  <c r="AC1267" s="1"/>
  <c r="AC1266" s="1"/>
  <c r="AC1265" s="1"/>
  <c r="AC1276"/>
  <c r="AC1275" s="1"/>
  <c r="AC1274" s="1"/>
  <c r="AC1273" s="1"/>
  <c r="AC1286"/>
  <c r="AC1288"/>
  <c r="AC1290"/>
  <c r="AC1301"/>
  <c r="AC1303"/>
  <c r="AC1305"/>
  <c r="AC1294"/>
  <c r="AC1296"/>
  <c r="AC1298"/>
  <c r="AC1341"/>
  <c r="AC1340" s="1"/>
  <c r="AC1339" s="1"/>
  <c r="AC1338" s="1"/>
  <c r="AC1309"/>
  <c r="AC1308" s="1"/>
  <c r="AC1312"/>
  <c r="AC1314"/>
  <c r="AC1317"/>
  <c r="AC1319"/>
  <c r="AC1322"/>
  <c r="AC1321" s="1"/>
  <c r="AC1325"/>
  <c r="AC1327"/>
  <c r="AC1329"/>
  <c r="AC1332"/>
  <c r="AC1334"/>
  <c r="AC1336"/>
  <c r="AC1281"/>
  <c r="AC1280" s="1"/>
  <c r="AC1279" s="1"/>
  <c r="AC1278" s="1"/>
  <c r="AC1352"/>
  <c r="AC1351" s="1"/>
  <c r="AC1350" s="1"/>
  <c r="AC1349" s="1"/>
  <c r="AC1348" s="1"/>
  <c r="AC1359"/>
  <c r="AC1358" s="1"/>
  <c r="AC1357" s="1"/>
  <c r="AC1356" s="1"/>
  <c r="AC1355" s="1"/>
  <c r="AC1368"/>
  <c r="AC1370"/>
  <c r="AC1372"/>
  <c r="AC1379"/>
  <c r="AC1378" s="1"/>
  <c r="AC1377" s="1"/>
  <c r="AC1376" s="1"/>
  <c r="AC1388"/>
  <c r="AC1387" s="1"/>
  <c r="AC1391"/>
  <c r="AC1390" s="1"/>
  <c r="AC1394"/>
  <c r="AC1393" s="1"/>
  <c r="AC1397"/>
  <c r="AC1396" s="1"/>
  <c r="AB19"/>
  <c r="AB18" s="1"/>
  <c r="AB22"/>
  <c r="AB21" s="1"/>
  <c r="AB25"/>
  <c r="AB27"/>
  <c r="AB31"/>
  <c r="AB29"/>
  <c r="AB38"/>
  <c r="AB40"/>
  <c r="AB42"/>
  <c r="AB58"/>
  <c r="AB56"/>
  <c r="AB63"/>
  <c r="AB62" s="1"/>
  <c r="AB51"/>
  <c r="AB50" s="1"/>
  <c r="AB49" s="1"/>
  <c r="AB48" s="1"/>
  <c r="AB47" s="1"/>
  <c r="AB72"/>
  <c r="AB71" s="1"/>
  <c r="AB70" s="1"/>
  <c r="AB69" s="1"/>
  <c r="AB68" s="1"/>
  <c r="AB79"/>
  <c r="AB81"/>
  <c r="AB83"/>
  <c r="AB85"/>
  <c r="AB89"/>
  <c r="AB88" s="1"/>
  <c r="AB92"/>
  <c r="AB91" s="1"/>
  <c r="AB95"/>
  <c r="AB94" s="1"/>
  <c r="AB98"/>
  <c r="AB97" s="1"/>
  <c r="AB101"/>
  <c r="AB100" s="1"/>
  <c r="AB104"/>
  <c r="AB103" s="1"/>
  <c r="AB107"/>
  <c r="AB106" s="1"/>
  <c r="AB115"/>
  <c r="AB114" s="1"/>
  <c r="AB113" s="1"/>
  <c r="AB112" s="1"/>
  <c r="AB111" s="1"/>
  <c r="AB110" s="1"/>
  <c r="AB124"/>
  <c r="AB126"/>
  <c r="AB128"/>
  <c r="AB144"/>
  <c r="AB142"/>
  <c r="AB150"/>
  <c r="AB155"/>
  <c r="AB154" s="1"/>
  <c r="AB153" s="1"/>
  <c r="AB159"/>
  <c r="AB158" s="1"/>
  <c r="AB157" s="1"/>
  <c r="AB131"/>
  <c r="AB168"/>
  <c r="AB170"/>
  <c r="AB173"/>
  <c r="AB172" s="1"/>
  <c r="AB187"/>
  <c r="AB186" s="1"/>
  <c r="AB185" s="1"/>
  <c r="AB184" s="1"/>
  <c r="AB183" s="1"/>
  <c r="AB194"/>
  <c r="AB193" s="1"/>
  <c r="AB192" s="1"/>
  <c r="AB191" s="1"/>
  <c r="AB190" s="1"/>
  <c r="AB180"/>
  <c r="AB179" s="1"/>
  <c r="AB178" s="1"/>
  <c r="AB177" s="1"/>
  <c r="AB176" s="1"/>
  <c r="AB1411"/>
  <c r="AB1410" s="1"/>
  <c r="AB1409" s="1"/>
  <c r="AB1408" s="1"/>
  <c r="AB1406"/>
  <c r="AB1405" s="1"/>
  <c r="AB1404" s="1"/>
  <c r="AB1403" s="1"/>
  <c r="AB239"/>
  <c r="AB243"/>
  <c r="AB241"/>
  <c r="AB268"/>
  <c r="AB267" s="1"/>
  <c r="AB272"/>
  <c r="AB271" s="1"/>
  <c r="AB270" s="1"/>
  <c r="AB276"/>
  <c r="AB278"/>
  <c r="AB280"/>
  <c r="AB263"/>
  <c r="AB262" s="1"/>
  <c r="AB261" s="1"/>
  <c r="AB260" s="1"/>
  <c r="AB258"/>
  <c r="AB257" s="1"/>
  <c r="AB256" s="1"/>
  <c r="AB255" s="1"/>
  <c r="AB288"/>
  <c r="AB287" s="1"/>
  <c r="AB286" s="1"/>
  <c r="AB285" s="1"/>
  <c r="AB284" s="1"/>
  <c r="AB251"/>
  <c r="AB250" s="1"/>
  <c r="AB249" s="1"/>
  <c r="AB248" s="1"/>
  <c r="AB247" s="1"/>
  <c r="AB297"/>
  <c r="AB295" s="1"/>
  <c r="AB294" s="1"/>
  <c r="AB293" s="1"/>
  <c r="AB291" s="1"/>
  <c r="AB311"/>
  <c r="AB310" s="1"/>
  <c r="AB314"/>
  <c r="AB313" s="1"/>
  <c r="AB317"/>
  <c r="AB316" s="1"/>
  <c r="AB320"/>
  <c r="AB319" s="1"/>
  <c r="AB323"/>
  <c r="AB322" s="1"/>
  <c r="AB330"/>
  <c r="AB329" s="1"/>
  <c r="AB328" s="1"/>
  <c r="AB327" s="1"/>
  <c r="AB341"/>
  <c r="AB340" s="1"/>
  <c r="AB344"/>
  <c r="AB343" s="1"/>
  <c r="AB347"/>
  <c r="AB346" s="1"/>
  <c r="AB357"/>
  <c r="AB356" s="1"/>
  <c r="AB355" s="1"/>
  <c r="AB361"/>
  <c r="AB363"/>
  <c r="AB365"/>
  <c r="AB336"/>
  <c r="AB335" s="1"/>
  <c r="AB334" s="1"/>
  <c r="AB333" s="1"/>
  <c r="AB373"/>
  <c r="AB372" s="1"/>
  <c r="AB371" s="1"/>
  <c r="AB370" s="1"/>
  <c r="AB369" s="1"/>
  <c r="AB368" s="1"/>
  <c r="AB381"/>
  <c r="AB380" s="1"/>
  <c r="AB379" s="1"/>
  <c r="AB378" s="1"/>
  <c r="AB394"/>
  <c r="AB393" s="1"/>
  <c r="AB392" s="1"/>
  <c r="AB391" s="1"/>
  <c r="AB399"/>
  <c r="AB398" s="1"/>
  <c r="AB397" s="1"/>
  <c r="AB396" s="1"/>
  <c r="AB404"/>
  <c r="AB402" s="1"/>
  <c r="AB401" s="1"/>
  <c r="AB411"/>
  <c r="AB410" s="1"/>
  <c r="AB409" s="1"/>
  <c r="AB415"/>
  <c r="AB414" s="1"/>
  <c r="AB413" s="1"/>
  <c r="AB448"/>
  <c r="AB447" s="1"/>
  <c r="AB446" s="1"/>
  <c r="AB452"/>
  <c r="AB451" s="1"/>
  <c r="AB450" s="1"/>
  <c r="AB456"/>
  <c r="AB455" s="1"/>
  <c r="AB454" s="1"/>
  <c r="AB460"/>
  <c r="AB459" s="1"/>
  <c r="AB458" s="1"/>
  <c r="AB462"/>
  <c r="AB470"/>
  <c r="AB469" s="1"/>
  <c r="AB468" s="1"/>
  <c r="AB467" s="1"/>
  <c r="AB477"/>
  <c r="AB476" s="1"/>
  <c r="AB475" s="1"/>
  <c r="AB481"/>
  <c r="AB480" s="1"/>
  <c r="AB479" s="1"/>
  <c r="AB491"/>
  <c r="AB490" s="1"/>
  <c r="AB495"/>
  <c r="AB494" s="1"/>
  <c r="AB498"/>
  <c r="AB497" s="1"/>
  <c r="AB501"/>
  <c r="AB500" s="1"/>
  <c r="AB488"/>
  <c r="AB487" s="1"/>
  <c r="AB509"/>
  <c r="AB508" s="1"/>
  <c r="AB513"/>
  <c r="AB512" s="1"/>
  <c r="AB516"/>
  <c r="AB515" s="1"/>
  <c r="AB519"/>
  <c r="AB518" s="1"/>
  <c r="AB506"/>
  <c r="AB505" s="1"/>
  <c r="AB528"/>
  <c r="AB527" s="1"/>
  <c r="AB526" s="1"/>
  <c r="AB524"/>
  <c r="AB523" s="1"/>
  <c r="AB522" s="1"/>
  <c r="AB533"/>
  <c r="AB532" s="1"/>
  <c r="AB531" s="1"/>
  <c r="AB542"/>
  <c r="AB541" s="1"/>
  <c r="AB540" s="1"/>
  <c r="AB539" s="1"/>
  <c r="AB548"/>
  <c r="AB547" s="1"/>
  <c r="AB546" s="1"/>
  <c r="AB545" s="1"/>
  <c r="AB562"/>
  <c r="AB561" s="1"/>
  <c r="AB560" s="1"/>
  <c r="AB559" s="1"/>
  <c r="AB558" s="1"/>
  <c r="AB571"/>
  <c r="AB570" s="1"/>
  <c r="AB569" s="1"/>
  <c r="AB576"/>
  <c r="AB575" s="1"/>
  <c r="AB574" s="1"/>
  <c r="AB581"/>
  <c r="AB580" s="1"/>
  <c r="AB579" s="1"/>
  <c r="AB585"/>
  <c r="AB584" s="1"/>
  <c r="AB589"/>
  <c r="AB588" s="1"/>
  <c r="AB606"/>
  <c r="AB605" s="1"/>
  <c r="AB604" s="1"/>
  <c r="AB610"/>
  <c r="AB609" s="1"/>
  <c r="AB608" s="1"/>
  <c r="AB614"/>
  <c r="AB613" s="1"/>
  <c r="AB612" s="1"/>
  <c r="AB618"/>
  <c r="AB617" s="1"/>
  <c r="AB621"/>
  <c r="AB620" s="1"/>
  <c r="AB625"/>
  <c r="AB624" s="1"/>
  <c r="AB628"/>
  <c r="AB627" s="1"/>
  <c r="AB633"/>
  <c r="AB632" s="1"/>
  <c r="AB631" s="1"/>
  <c r="AB630" s="1"/>
  <c r="AB673"/>
  <c r="AB672" s="1"/>
  <c r="AB671" s="1"/>
  <c r="AB670" s="1"/>
  <c r="AB680"/>
  <c r="AB679" s="1"/>
  <c r="AB678" s="1"/>
  <c r="AB684"/>
  <c r="AB683" s="1"/>
  <c r="AB682" s="1"/>
  <c r="AB718"/>
  <c r="AB717" s="1"/>
  <c r="AB721"/>
  <c r="AB720" s="1"/>
  <c r="AB725"/>
  <c r="AB724" s="1"/>
  <c r="AB723" s="1"/>
  <c r="AB734"/>
  <c r="AB733" s="1"/>
  <c r="AB732" s="1"/>
  <c r="AB748"/>
  <c r="AB747" s="1"/>
  <c r="AB751"/>
  <c r="AB750" s="1"/>
  <c r="AB744"/>
  <c r="AB743" s="1"/>
  <c r="AB742" s="1"/>
  <c r="AB756"/>
  <c r="AB755" s="1"/>
  <c r="AB754" s="1"/>
  <c r="AB753" s="1"/>
  <c r="AB763"/>
  <c r="AB762" s="1"/>
  <c r="AB761" s="1"/>
  <c r="AB760" s="1"/>
  <c r="AB759" s="1"/>
  <c r="AB794"/>
  <c r="AB793" s="1"/>
  <c r="AB792" s="1"/>
  <c r="AB791" s="1"/>
  <c r="AB790" s="1"/>
  <c r="AB781"/>
  <c r="AB780" s="1"/>
  <c r="AB779" s="1"/>
  <c r="AB778" s="1"/>
  <c r="AB770"/>
  <c r="AB769" s="1"/>
  <c r="AB768" s="1"/>
  <c r="AB773"/>
  <c r="AB772" s="1"/>
  <c r="AB776"/>
  <c r="AB775" s="1"/>
  <c r="AB801"/>
  <c r="AB800" s="1"/>
  <c r="AB799" s="1"/>
  <c r="AB798" s="1"/>
  <c r="AB797" s="1"/>
  <c r="AB787"/>
  <c r="AB786" s="1"/>
  <c r="AB785" s="1"/>
  <c r="AB784" s="1"/>
  <c r="AB810"/>
  <c r="AB809" s="1"/>
  <c r="AB813"/>
  <c r="AB812" s="1"/>
  <c r="AB816"/>
  <c r="AB815" s="1"/>
  <c r="AB819"/>
  <c r="AB818" s="1"/>
  <c r="AB822"/>
  <c r="AB821" s="1"/>
  <c r="AB825"/>
  <c r="AB824" s="1"/>
  <c r="AB828"/>
  <c r="AB827" s="1"/>
  <c r="AB835"/>
  <c r="AB834" s="1"/>
  <c r="AB833" s="1"/>
  <c r="AB832" s="1"/>
  <c r="AB831" s="1"/>
  <c r="AB845"/>
  <c r="AB844" s="1"/>
  <c r="AB842"/>
  <c r="AB841" s="1"/>
  <c r="AB882"/>
  <c r="AB881" s="1"/>
  <c r="AB880" s="1"/>
  <c r="AB879" s="1"/>
  <c r="AB877"/>
  <c r="AB876" s="1"/>
  <c r="AB875" s="1"/>
  <c r="AB874" s="1"/>
  <c r="AB886"/>
  <c r="AB885" s="1"/>
  <c r="AB884" s="1"/>
  <c r="AB897"/>
  <c r="AB896" s="1"/>
  <c r="AB895" s="1"/>
  <c r="AB901"/>
  <c r="AB900" s="1"/>
  <c r="AB904"/>
  <c r="AB903" s="1"/>
  <c r="AB909"/>
  <c r="AB908" s="1"/>
  <c r="AB907" s="1"/>
  <c r="AB906" s="1"/>
  <c r="AB916"/>
  <c r="AB915" s="1"/>
  <c r="AB914" s="1"/>
  <c r="AB913" s="1"/>
  <c r="AB912" s="1"/>
  <c r="AB925"/>
  <c r="AB922" s="1"/>
  <c r="AB921" s="1"/>
  <c r="AB919" s="1"/>
  <c r="AB934"/>
  <c r="AB933" s="1"/>
  <c r="AB932" s="1"/>
  <c r="AB931" s="1"/>
  <c r="AB930" s="1"/>
  <c r="AB941"/>
  <c r="AB940" s="1"/>
  <c r="AB939" s="1"/>
  <c r="AB944"/>
  <c r="AB943" s="1"/>
  <c r="AB947"/>
  <c r="AB946" s="1"/>
  <c r="AB950"/>
  <c r="AB949" s="1"/>
  <c r="AB956"/>
  <c r="AB955" s="1"/>
  <c r="AB954" s="1"/>
  <c r="AB953" s="1"/>
  <c r="AB963"/>
  <c r="AB962" s="1"/>
  <c r="AB961" s="1"/>
  <c r="AB960" s="1"/>
  <c r="AB968"/>
  <c r="AB967" s="1"/>
  <c r="AB966" s="1"/>
  <c r="AB965" s="1"/>
  <c r="AB973"/>
  <c r="AB972" s="1"/>
  <c r="AB971" s="1"/>
  <c r="AB970" s="1"/>
  <c r="AB978"/>
  <c r="AB977" s="1"/>
  <c r="AB976" s="1"/>
  <c r="AB975" s="1"/>
  <c r="AB985"/>
  <c r="AB984" s="1"/>
  <c r="AB983" s="1"/>
  <c r="AB982" s="1"/>
  <c r="AB995"/>
  <c r="AB994" s="1"/>
  <c r="AB993" s="1"/>
  <c r="AB992" s="1"/>
  <c r="AB1000"/>
  <c r="AB999" s="1"/>
  <c r="AB998" s="1"/>
  <c r="AB997" s="1"/>
  <c r="AB990"/>
  <c r="AB989" s="1"/>
  <c r="AB988" s="1"/>
  <c r="AB987" s="1"/>
  <c r="AB1017"/>
  <c r="AB1016" s="1"/>
  <c r="AB1015" s="1"/>
  <c r="AB1014" s="1"/>
  <c r="AB1012"/>
  <c r="AB1011" s="1"/>
  <c r="AB1010" s="1"/>
  <c r="AB1009" s="1"/>
  <c r="AB1007"/>
  <c r="AB1006" s="1"/>
  <c r="AB1005" s="1"/>
  <c r="AB1004" s="1"/>
  <c r="AB1053"/>
  <c r="AB1052" s="1"/>
  <c r="AB1051" s="1"/>
  <c r="AB1050" s="1"/>
  <c r="AB1043"/>
  <c r="AB1045"/>
  <c r="AB1022"/>
  <c r="AB1021" s="1"/>
  <c r="AB1020" s="1"/>
  <c r="AB1027"/>
  <c r="AB1026" s="1"/>
  <c r="AB1032"/>
  <c r="AB1031" s="1"/>
  <c r="AB1035"/>
  <c r="AB1034" s="1"/>
  <c r="AB1065"/>
  <c r="AB1064" s="1"/>
  <c r="AB1063" s="1"/>
  <c r="AB1069"/>
  <c r="AB1068" s="1"/>
  <c r="AB1067" s="1"/>
  <c r="AB1074"/>
  <c r="AB1073" s="1"/>
  <c r="AB1072" s="1"/>
  <c r="AB1071" s="1"/>
  <c r="AB1060"/>
  <c r="AB1059" s="1"/>
  <c r="AB1058" s="1"/>
  <c r="AB1057" s="1"/>
  <c r="AB1079"/>
  <c r="AB1078" s="1"/>
  <c r="AB1077" s="1"/>
  <c r="AB1076" s="1"/>
  <c r="AB1086"/>
  <c r="AB1085" s="1"/>
  <c r="AB1084" s="1"/>
  <c r="AB1083" s="1"/>
  <c r="AB1082" s="1"/>
  <c r="AB1093"/>
  <c r="AB1092" s="1"/>
  <c r="AB1091" s="1"/>
  <c r="AB1090" s="1"/>
  <c r="AB1089" s="1"/>
  <c r="AB1102"/>
  <c r="AB1101" s="1"/>
  <c r="AB1100" s="1"/>
  <c r="AB1099" s="1"/>
  <c r="AB1098" s="1"/>
  <c r="AB1109"/>
  <c r="AB1108" s="1"/>
  <c r="AB1107" s="1"/>
  <c r="AB1113"/>
  <c r="AB1115"/>
  <c r="AB1118"/>
  <c r="AB1117" s="1"/>
  <c r="AB1122"/>
  <c r="AB1121" s="1"/>
  <c r="AB1125"/>
  <c r="AB1124" s="1"/>
  <c r="AB1128"/>
  <c r="AB1127" s="1"/>
  <c r="AB1132"/>
  <c r="AB1131" s="1"/>
  <c r="AB1130" s="1"/>
  <c r="AB1139"/>
  <c r="AB1138" s="1"/>
  <c r="AB1137" s="1"/>
  <c r="AB1136" s="1"/>
  <c r="AB1135" s="1"/>
  <c r="AB1146"/>
  <c r="AB1148"/>
  <c r="AB1155"/>
  <c r="AB1154" s="1"/>
  <c r="AB1158"/>
  <c r="AB1157" s="1"/>
  <c r="AB1161"/>
  <c r="AB1160" s="1"/>
  <c r="AB1164"/>
  <c r="AB1163" s="1"/>
  <c r="AB1167"/>
  <c r="AB1166" s="1"/>
  <c r="AB1170"/>
  <c r="AB1169" s="1"/>
  <c r="AB1173"/>
  <c r="AB1172" s="1"/>
  <c r="AB1176"/>
  <c r="AB1175" s="1"/>
  <c r="AB1179"/>
  <c r="AB1178" s="1"/>
  <c r="AB1182"/>
  <c r="AB1181" s="1"/>
  <c r="AB1185"/>
  <c r="AB1184" s="1"/>
  <c r="AB1188"/>
  <c r="AB1187" s="1"/>
  <c r="AB1191"/>
  <c r="AB1190" s="1"/>
  <c r="AB1194"/>
  <c r="AB1193" s="1"/>
  <c r="AB1200"/>
  <c r="AB1199" s="1"/>
  <c r="AB1203"/>
  <c r="AB1202" s="1"/>
  <c r="AB1206"/>
  <c r="AB1205" s="1"/>
  <c r="AB1209"/>
  <c r="AB1208" s="1"/>
  <c r="AB1212"/>
  <c r="AB1211" s="1"/>
  <c r="AB1215"/>
  <c r="AB1214" s="1"/>
  <c r="AB1221"/>
  <c r="AB1220" s="1"/>
  <c r="AB1224"/>
  <c r="AB1223" s="1"/>
  <c r="AB1227"/>
  <c r="AB1226" s="1"/>
  <c r="AB1197"/>
  <c r="AB1196" s="1"/>
  <c r="AB1218"/>
  <c r="AB1217" s="1"/>
  <c r="AB1230"/>
  <c r="AB1229" s="1"/>
  <c r="AB1240"/>
  <c r="AB1239" s="1"/>
  <c r="AB1238" s="1"/>
  <c r="AB1237" s="1"/>
  <c r="AB1236" s="1"/>
  <c r="AB1249"/>
  <c r="AB1248" s="1"/>
  <c r="AB1247" s="1"/>
  <c r="AB1253"/>
  <c r="AB1252" s="1"/>
  <c r="AB1256"/>
  <c r="AB1255" s="1"/>
  <c r="AB1259"/>
  <c r="AB1258" s="1"/>
  <c r="AB1262"/>
  <c r="AB1261" s="1"/>
  <c r="AB1276"/>
  <c r="AB1275" s="1"/>
  <c r="AB1274" s="1"/>
  <c r="AB1273" s="1"/>
  <c r="AB1286"/>
  <c r="AB1288"/>
  <c r="AB1290"/>
  <c r="AB1301"/>
  <c r="AB1303"/>
  <c r="AB1305"/>
  <c r="AB1294"/>
  <c r="AB1296"/>
  <c r="AB1298"/>
  <c r="AB1341"/>
  <c r="AB1340" s="1"/>
  <c r="AB1339" s="1"/>
  <c r="AB1338" s="1"/>
  <c r="AB1309"/>
  <c r="AB1308" s="1"/>
  <c r="AB1312"/>
  <c r="AB1314"/>
  <c r="AB1317"/>
  <c r="AB1319"/>
  <c r="AB1322"/>
  <c r="AB1321" s="1"/>
  <c r="AB1325"/>
  <c r="AB1327"/>
  <c r="AB1329"/>
  <c r="AB1332"/>
  <c r="AB1334"/>
  <c r="AB1336"/>
  <c r="AB1281"/>
  <c r="AB1280" s="1"/>
  <c r="AB1279" s="1"/>
  <c r="AB1278" s="1"/>
  <c r="AB1352"/>
  <c r="AB1351" s="1"/>
  <c r="AB1350" s="1"/>
  <c r="AB1349" s="1"/>
  <c r="AB1348" s="1"/>
  <c r="AB1359"/>
  <c r="AB1358" s="1"/>
  <c r="AB1357" s="1"/>
  <c r="AB1356" s="1"/>
  <c r="AB1355" s="1"/>
  <c r="AB1368"/>
  <c r="AB1370"/>
  <c r="AB1372"/>
  <c r="AB1379"/>
  <c r="AB1378" s="1"/>
  <c r="AB1377" s="1"/>
  <c r="AB1376" s="1"/>
  <c r="AB1388"/>
  <c r="AB1387" s="1"/>
  <c r="AB1391"/>
  <c r="AB1390" s="1"/>
  <c r="AB1394"/>
  <c r="AB1393" s="1"/>
  <c r="AA19"/>
  <c r="AA18" s="1"/>
  <c r="AA22"/>
  <c r="AA21" s="1"/>
  <c r="AA25"/>
  <c r="AA27"/>
  <c r="AA31"/>
  <c r="AA29"/>
  <c r="AA38"/>
  <c r="AA40"/>
  <c r="AA42"/>
  <c r="AA58"/>
  <c r="AA56"/>
  <c r="AA63"/>
  <c r="AA62" s="1"/>
  <c r="AA51"/>
  <c r="AA50" s="1"/>
  <c r="AA49" s="1"/>
  <c r="AA48" s="1"/>
  <c r="AA47" s="1"/>
  <c r="AA72"/>
  <c r="AA71" s="1"/>
  <c r="AA70" s="1"/>
  <c r="AA69" s="1"/>
  <c r="AA68" s="1"/>
  <c r="AA79"/>
  <c r="AA81"/>
  <c r="AA83"/>
  <c r="AA85"/>
  <c r="AA89"/>
  <c r="AA88" s="1"/>
  <c r="AA92"/>
  <c r="AA91" s="1"/>
  <c r="AA95"/>
  <c r="AA94" s="1"/>
  <c r="AA98"/>
  <c r="AA97" s="1"/>
  <c r="AA101"/>
  <c r="AA100" s="1"/>
  <c r="AA104"/>
  <c r="AA103" s="1"/>
  <c r="AA107"/>
  <c r="AA106" s="1"/>
  <c r="AA115"/>
  <c r="AA114" s="1"/>
  <c r="AA113" s="1"/>
  <c r="AA112" s="1"/>
  <c r="AA111" s="1"/>
  <c r="AA110" s="1"/>
  <c r="AA124"/>
  <c r="AA126"/>
  <c r="AA128"/>
  <c r="AA144"/>
  <c r="AA142"/>
  <c r="AA150"/>
  <c r="AA155"/>
  <c r="AA154" s="1"/>
  <c r="AA153" s="1"/>
  <c r="AA159"/>
  <c r="AA158" s="1"/>
  <c r="AA157" s="1"/>
  <c r="AA131"/>
  <c r="AA168"/>
  <c r="AA170"/>
  <c r="AA173"/>
  <c r="AA172" s="1"/>
  <c r="AA187"/>
  <c r="AA186" s="1"/>
  <c r="AA185" s="1"/>
  <c r="AA184" s="1"/>
  <c r="AA183" s="1"/>
  <c r="AA194"/>
  <c r="AA193" s="1"/>
  <c r="AA192" s="1"/>
  <c r="AA191" s="1"/>
  <c r="AA190" s="1"/>
  <c r="AA180"/>
  <c r="AA179" s="1"/>
  <c r="AA178" s="1"/>
  <c r="AA177" s="1"/>
  <c r="AA176" s="1"/>
  <c r="AA201"/>
  <c r="AA200" s="1"/>
  <c r="AA210"/>
  <c r="AA209" s="1"/>
  <c r="AA1411"/>
  <c r="AA1410" s="1"/>
  <c r="AA1409" s="1"/>
  <c r="AA1408" s="1"/>
  <c r="AA1406"/>
  <c r="AA1405" s="1"/>
  <c r="AA1404" s="1"/>
  <c r="AA1403" s="1"/>
  <c r="AA239"/>
  <c r="AA243"/>
  <c r="AA241"/>
  <c r="AA268"/>
  <c r="AA267" s="1"/>
  <c r="AA266" s="1"/>
  <c r="AA272"/>
  <c r="AA271" s="1"/>
  <c r="AA270" s="1"/>
  <c r="AA276"/>
  <c r="AA278"/>
  <c r="AA280"/>
  <c r="AA263"/>
  <c r="AA262" s="1"/>
  <c r="AA261" s="1"/>
  <c r="AA260" s="1"/>
  <c r="AA258"/>
  <c r="AA257" s="1"/>
  <c r="AA256" s="1"/>
  <c r="AA255" s="1"/>
  <c r="AA288"/>
  <c r="AA287" s="1"/>
  <c r="AA286" s="1"/>
  <c r="AA285" s="1"/>
  <c r="AA284" s="1"/>
  <c r="AA251"/>
  <c r="AA250" s="1"/>
  <c r="AA249" s="1"/>
  <c r="AA248" s="1"/>
  <c r="AA247" s="1"/>
  <c r="AA297"/>
  <c r="AA296" s="1"/>
  <c r="AA295" s="1"/>
  <c r="AA294" s="1"/>
  <c r="AA293" s="1"/>
  <c r="AA291" s="1"/>
  <c r="AA307"/>
  <c r="AA306" s="1"/>
  <c r="AA305" s="1"/>
  <c r="AA311"/>
  <c r="AA310" s="1"/>
  <c r="AA314"/>
  <c r="AA313" s="1"/>
  <c r="AA317"/>
  <c r="AA316" s="1"/>
  <c r="AA320"/>
  <c r="AA319" s="1"/>
  <c r="AA323"/>
  <c r="AA322" s="1"/>
  <c r="AA330"/>
  <c r="AA329" s="1"/>
  <c r="AA328" s="1"/>
  <c r="AA327" s="1"/>
  <c r="AA341"/>
  <c r="AA340" s="1"/>
  <c r="AA344"/>
  <c r="AA343" s="1"/>
  <c r="AA347"/>
  <c r="AA346" s="1"/>
  <c r="AA357"/>
  <c r="AA356" s="1"/>
  <c r="AA355" s="1"/>
  <c r="AA361"/>
  <c r="AA363"/>
  <c r="AA365"/>
  <c r="AA336"/>
  <c r="AA335" s="1"/>
  <c r="AA334" s="1"/>
  <c r="AA333" s="1"/>
  <c r="AA373"/>
  <c r="AA372" s="1"/>
  <c r="AA371" s="1"/>
  <c r="AA370" s="1"/>
  <c r="AA369" s="1"/>
  <c r="AA368" s="1"/>
  <c r="AA381"/>
  <c r="AA380" s="1"/>
  <c r="AA379" s="1"/>
  <c r="AA378" s="1"/>
  <c r="AA394"/>
  <c r="AA393" s="1"/>
  <c r="AA392" s="1"/>
  <c r="AA391" s="1"/>
  <c r="AA399"/>
  <c r="AA398" s="1"/>
  <c r="AA397" s="1"/>
  <c r="AA396" s="1"/>
  <c r="AA404"/>
  <c r="AA403" s="1"/>
  <c r="AA402" s="1"/>
  <c r="AA401" s="1"/>
  <c r="AA411"/>
  <c r="AA410" s="1"/>
  <c r="AA409" s="1"/>
  <c r="AA415"/>
  <c r="AA414" s="1"/>
  <c r="AA413" s="1"/>
  <c r="AA428"/>
  <c r="AA430"/>
  <c r="AA432"/>
  <c r="AA448"/>
  <c r="AA447" s="1"/>
  <c r="AA446" s="1"/>
  <c r="AA452"/>
  <c r="AA451" s="1"/>
  <c r="AA450" s="1"/>
  <c r="AA456"/>
  <c r="AA455" s="1"/>
  <c r="AA454" s="1"/>
  <c r="AA460"/>
  <c r="AA459" s="1"/>
  <c r="AA458" s="1"/>
  <c r="AA465"/>
  <c r="AA464" s="1"/>
  <c r="AA463" s="1"/>
  <c r="AA462" s="1"/>
  <c r="AA470"/>
  <c r="AA469" s="1"/>
  <c r="AA468" s="1"/>
  <c r="AA467" s="1"/>
  <c r="AA477"/>
  <c r="AA476" s="1"/>
  <c r="AA475" s="1"/>
  <c r="AA481"/>
  <c r="AA480" s="1"/>
  <c r="AA479" s="1"/>
  <c r="AA491"/>
  <c r="AA490" s="1"/>
  <c r="AA495"/>
  <c r="AA494" s="1"/>
  <c r="AA498"/>
  <c r="AA497" s="1"/>
  <c r="AA501"/>
  <c r="AA500" s="1"/>
  <c r="AA488"/>
  <c r="AA487" s="1"/>
  <c r="AA509"/>
  <c r="AA508" s="1"/>
  <c r="AA513"/>
  <c r="AA512" s="1"/>
  <c r="AA516"/>
  <c r="AA515" s="1"/>
  <c r="AA519"/>
  <c r="AA518" s="1"/>
  <c r="AA506"/>
  <c r="AA505" s="1"/>
  <c r="AA528"/>
  <c r="AA527" s="1"/>
  <c r="AA526" s="1"/>
  <c r="AA524"/>
  <c r="AA523" s="1"/>
  <c r="AA522" s="1"/>
  <c r="AA533"/>
  <c r="AA532" s="1"/>
  <c r="AA531" s="1"/>
  <c r="AA542"/>
  <c r="AA541" s="1"/>
  <c r="AA540" s="1"/>
  <c r="AA539" s="1"/>
  <c r="AA548"/>
  <c r="AA547" s="1"/>
  <c r="AA551"/>
  <c r="AA550" s="1"/>
  <c r="AA554"/>
  <c r="AA553" s="1"/>
  <c r="AA562"/>
  <c r="AA561" s="1"/>
  <c r="AA560" s="1"/>
  <c r="AA559" s="1"/>
  <c r="AA558" s="1"/>
  <c r="AA571"/>
  <c r="AA570" s="1"/>
  <c r="AA569" s="1"/>
  <c r="AA576"/>
  <c r="AA575" s="1"/>
  <c r="AA574" s="1"/>
  <c r="AA581"/>
  <c r="AA580" s="1"/>
  <c r="AA579" s="1"/>
  <c r="AA585"/>
  <c r="AA584" s="1"/>
  <c r="AA589"/>
  <c r="AA588" s="1"/>
  <c r="AA599"/>
  <c r="AA598" s="1"/>
  <c r="AA597" s="1"/>
  <c r="AA596" s="1"/>
  <c r="AA606"/>
  <c r="AA605" s="1"/>
  <c r="AA604" s="1"/>
  <c r="AA610"/>
  <c r="AA609" s="1"/>
  <c r="AA608" s="1"/>
  <c r="AA614"/>
  <c r="AA613" s="1"/>
  <c r="AA612" s="1"/>
  <c r="AA618"/>
  <c r="AA617" s="1"/>
  <c r="AA621"/>
  <c r="AA620" s="1"/>
  <c r="AA625"/>
  <c r="AA624" s="1"/>
  <c r="AA628"/>
  <c r="AA627" s="1"/>
  <c r="AA633"/>
  <c r="AA632" s="1"/>
  <c r="AA631" s="1"/>
  <c r="AA630" s="1"/>
  <c r="AA673"/>
  <c r="AA672" s="1"/>
  <c r="AA671" s="1"/>
  <c r="AA670" s="1"/>
  <c r="AA680"/>
  <c r="AA679" s="1"/>
  <c r="AA678" s="1"/>
  <c r="AA684"/>
  <c r="AA683" s="1"/>
  <c r="AA682" s="1"/>
  <c r="AA718"/>
  <c r="AA717" s="1"/>
  <c r="AA721"/>
  <c r="AA720" s="1"/>
  <c r="AA725"/>
  <c r="AA724" s="1"/>
  <c r="AA723" s="1"/>
  <c r="AA734"/>
  <c r="AA736"/>
  <c r="AA740"/>
  <c r="AA738"/>
  <c r="AA748"/>
  <c r="AA747" s="1"/>
  <c r="AA751"/>
  <c r="AA750" s="1"/>
  <c r="AA744"/>
  <c r="AA743" s="1"/>
  <c r="AA742" s="1"/>
  <c r="AA756"/>
  <c r="AA755" s="1"/>
  <c r="AA754" s="1"/>
  <c r="AA753" s="1"/>
  <c r="AA763"/>
  <c r="AA762" s="1"/>
  <c r="AA761" s="1"/>
  <c r="AA760" s="1"/>
  <c r="AA759" s="1"/>
  <c r="AA794"/>
  <c r="AA793" s="1"/>
  <c r="AA792" s="1"/>
  <c r="AA791" s="1"/>
  <c r="AA790" s="1"/>
  <c r="AA781"/>
  <c r="AA780" s="1"/>
  <c r="AA779" s="1"/>
  <c r="AA778" s="1"/>
  <c r="AA770"/>
  <c r="AA769" s="1"/>
  <c r="AA768" s="1"/>
  <c r="AA773"/>
  <c r="AA772" s="1"/>
  <c r="AA776"/>
  <c r="AA775" s="1"/>
  <c r="AA801"/>
  <c r="AA800" s="1"/>
  <c r="AA799" s="1"/>
  <c r="AA798" s="1"/>
  <c r="AA797" s="1"/>
  <c r="AA787"/>
  <c r="AA786" s="1"/>
  <c r="AA785" s="1"/>
  <c r="AA784" s="1"/>
  <c r="AA810"/>
  <c r="AA809" s="1"/>
  <c r="AA813"/>
  <c r="AA812" s="1"/>
  <c r="AA816"/>
  <c r="AA815" s="1"/>
  <c r="AA819"/>
  <c r="AA818" s="1"/>
  <c r="AA822"/>
  <c r="AA821" s="1"/>
  <c r="AA825"/>
  <c r="AA824" s="1"/>
  <c r="AA828"/>
  <c r="AA827" s="1"/>
  <c r="AA835"/>
  <c r="AA834" s="1"/>
  <c r="AA833" s="1"/>
  <c r="AA832" s="1"/>
  <c r="AA831" s="1"/>
  <c r="AA845"/>
  <c r="AA844" s="1"/>
  <c r="AA842"/>
  <c r="AA841" s="1"/>
  <c r="AA882"/>
  <c r="AA881" s="1"/>
  <c r="AA880" s="1"/>
  <c r="AA879" s="1"/>
  <c r="AA877"/>
  <c r="AA876" s="1"/>
  <c r="AA875" s="1"/>
  <c r="AA874" s="1"/>
  <c r="AA886"/>
  <c r="AA885" s="1"/>
  <c r="AA884" s="1"/>
  <c r="AA897"/>
  <c r="AA896" s="1"/>
  <c r="AA895" s="1"/>
  <c r="AA901"/>
  <c r="AA900" s="1"/>
  <c r="AA904"/>
  <c r="AA903" s="1"/>
  <c r="AA909"/>
  <c r="AA908" s="1"/>
  <c r="AA907" s="1"/>
  <c r="AA906" s="1"/>
  <c r="AA916"/>
  <c r="AA915" s="1"/>
  <c r="AA914" s="1"/>
  <c r="AA913" s="1"/>
  <c r="AA912" s="1"/>
  <c r="AA925"/>
  <c r="AA922" s="1"/>
  <c r="AA921" s="1"/>
  <c r="AA919" s="1"/>
  <c r="AA934"/>
  <c r="AA933" s="1"/>
  <c r="AA932" s="1"/>
  <c r="AA931" s="1"/>
  <c r="AA930" s="1"/>
  <c r="AA941"/>
  <c r="AA940" s="1"/>
  <c r="AA939" s="1"/>
  <c r="AA944"/>
  <c r="AA943" s="1"/>
  <c r="AA947"/>
  <c r="AA946" s="1"/>
  <c r="AA950"/>
  <c r="AA949" s="1"/>
  <c r="AA956"/>
  <c r="AA955" s="1"/>
  <c r="AA954" s="1"/>
  <c r="AA953" s="1"/>
  <c r="AA963"/>
  <c r="AA962" s="1"/>
  <c r="AA961" s="1"/>
  <c r="AA960" s="1"/>
  <c r="AA968"/>
  <c r="AA967" s="1"/>
  <c r="AA966" s="1"/>
  <c r="AA965" s="1"/>
  <c r="AA973"/>
  <c r="AA972" s="1"/>
  <c r="AA971" s="1"/>
  <c r="AA970" s="1"/>
  <c r="AA978"/>
  <c r="AA977" s="1"/>
  <c r="AA976" s="1"/>
  <c r="AA975" s="1"/>
  <c r="AA985"/>
  <c r="AA984" s="1"/>
  <c r="AA983" s="1"/>
  <c r="AA982" s="1"/>
  <c r="AA995"/>
  <c r="AA994" s="1"/>
  <c r="AA993" s="1"/>
  <c r="AA992" s="1"/>
  <c r="AA1000"/>
  <c r="AA999" s="1"/>
  <c r="AA998" s="1"/>
  <c r="AA997" s="1"/>
  <c r="AA990"/>
  <c r="AA989" s="1"/>
  <c r="AA988" s="1"/>
  <c r="AA987" s="1"/>
  <c r="AA1017"/>
  <c r="AA1016" s="1"/>
  <c r="AA1015" s="1"/>
  <c r="AA1014" s="1"/>
  <c r="AA1012"/>
  <c r="AA1011" s="1"/>
  <c r="AA1010" s="1"/>
  <c r="AA1009" s="1"/>
  <c r="AA1007"/>
  <c r="AA1006" s="1"/>
  <c r="AA1005" s="1"/>
  <c r="AA1004" s="1"/>
  <c r="AA1053"/>
  <c r="AA1052" s="1"/>
  <c r="AA1051" s="1"/>
  <c r="AA1050" s="1"/>
  <c r="AA1043"/>
  <c r="AA1045"/>
  <c r="AA1022"/>
  <c r="AA1024"/>
  <c r="AA1027"/>
  <c r="AA1029"/>
  <c r="AA1032"/>
  <c r="AA1031" s="1"/>
  <c r="AA1035"/>
  <c r="AA1034" s="1"/>
  <c r="AA1065"/>
  <c r="AA1064" s="1"/>
  <c r="AA1063" s="1"/>
  <c r="AA1069"/>
  <c r="AA1068" s="1"/>
  <c r="AA1067" s="1"/>
  <c r="AA1074"/>
  <c r="AA1073" s="1"/>
  <c r="AA1072" s="1"/>
  <c r="AA1071" s="1"/>
  <c r="AA1060"/>
  <c r="AA1059" s="1"/>
  <c r="AA1058" s="1"/>
  <c r="AA1057" s="1"/>
  <c r="AA1079"/>
  <c r="AA1078" s="1"/>
  <c r="AA1077" s="1"/>
  <c r="AA1076" s="1"/>
  <c r="AA1086"/>
  <c r="AA1085" s="1"/>
  <c r="AA1084" s="1"/>
  <c r="AA1083" s="1"/>
  <c r="AA1082" s="1"/>
  <c r="AA1093"/>
  <c r="AA1092" s="1"/>
  <c r="AA1091" s="1"/>
  <c r="AA1090" s="1"/>
  <c r="AA1089" s="1"/>
  <c r="AA1102"/>
  <c r="AA1101" s="1"/>
  <c r="AA1100" s="1"/>
  <c r="AA1099" s="1"/>
  <c r="AA1098" s="1"/>
  <c r="AA1109"/>
  <c r="AA1108" s="1"/>
  <c r="AA1107" s="1"/>
  <c r="AA1113"/>
  <c r="AA1115"/>
  <c r="AA1118"/>
  <c r="AA1117" s="1"/>
  <c r="AA1122"/>
  <c r="AA1121" s="1"/>
  <c r="AA1125"/>
  <c r="AA1124" s="1"/>
  <c r="AA1128"/>
  <c r="AA1127" s="1"/>
  <c r="AA1132"/>
  <c r="AA1131" s="1"/>
  <c r="AA1130" s="1"/>
  <c r="AA1139"/>
  <c r="AA1138" s="1"/>
  <c r="AA1137" s="1"/>
  <c r="AA1136" s="1"/>
  <c r="AA1135" s="1"/>
  <c r="AA1146"/>
  <c r="AA1148"/>
  <c r="AA1155"/>
  <c r="AA1154" s="1"/>
  <c r="AA1158"/>
  <c r="AA1157" s="1"/>
  <c r="AA1161"/>
  <c r="AA1160" s="1"/>
  <c r="AA1164"/>
  <c r="AA1163" s="1"/>
  <c r="AA1167"/>
  <c r="AA1166" s="1"/>
  <c r="AA1170"/>
  <c r="AA1169" s="1"/>
  <c r="AA1173"/>
  <c r="AA1172" s="1"/>
  <c r="AA1176"/>
  <c r="AA1175" s="1"/>
  <c r="AA1179"/>
  <c r="AA1178" s="1"/>
  <c r="AA1182"/>
  <c r="AA1181" s="1"/>
  <c r="AA1185"/>
  <c r="AA1184" s="1"/>
  <c r="AA1188"/>
  <c r="AA1187" s="1"/>
  <c r="AA1191"/>
  <c r="AA1190" s="1"/>
  <c r="AA1194"/>
  <c r="AA1193" s="1"/>
  <c r="AA1200"/>
  <c r="AA1199" s="1"/>
  <c r="AA1203"/>
  <c r="AA1202" s="1"/>
  <c r="AA1206"/>
  <c r="AA1205" s="1"/>
  <c r="AA1209"/>
  <c r="AA1208" s="1"/>
  <c r="AA1212"/>
  <c r="AA1211" s="1"/>
  <c r="AA1215"/>
  <c r="AA1214" s="1"/>
  <c r="AA1221"/>
  <c r="AA1220" s="1"/>
  <c r="AA1224"/>
  <c r="AA1223" s="1"/>
  <c r="AA1227"/>
  <c r="AA1226" s="1"/>
  <c r="AA1197"/>
  <c r="AA1196" s="1"/>
  <c r="AA1218"/>
  <c r="AA1217" s="1"/>
  <c r="AA1230"/>
  <c r="AA1229" s="1"/>
  <c r="AA1240"/>
  <c r="AA1239" s="1"/>
  <c r="AA1238" s="1"/>
  <c r="AA1237" s="1"/>
  <c r="AA1236" s="1"/>
  <c r="AA1249"/>
  <c r="AA1248" s="1"/>
  <c r="AA1247" s="1"/>
  <c r="AA1253"/>
  <c r="AA1252" s="1"/>
  <c r="AA1256"/>
  <c r="AA1255" s="1"/>
  <c r="AA1259"/>
  <c r="AA1258" s="1"/>
  <c r="AA1262"/>
  <c r="AA1261" s="1"/>
  <c r="AA1269"/>
  <c r="AA1268" s="1"/>
  <c r="AA1267" s="1"/>
  <c r="AA1266" s="1"/>
  <c r="AA1265" s="1"/>
  <c r="AA1276"/>
  <c r="AA1275" s="1"/>
  <c r="AA1274" s="1"/>
  <c r="AA1273" s="1"/>
  <c r="AA1286"/>
  <c r="AA1288"/>
  <c r="AA1290"/>
  <c r="AA1301"/>
  <c r="AA1303"/>
  <c r="AA1305"/>
  <c r="AA1294"/>
  <c r="AA1296"/>
  <c r="AA1298"/>
  <c r="AA1341"/>
  <c r="AA1340" s="1"/>
  <c r="AA1339" s="1"/>
  <c r="AA1338" s="1"/>
  <c r="AA1309"/>
  <c r="AA1308" s="1"/>
  <c r="AA1312"/>
  <c r="AA1314"/>
  <c r="AA1317"/>
  <c r="AA1319"/>
  <c r="AA1322"/>
  <c r="AA1321" s="1"/>
  <c r="AA1325"/>
  <c r="AA1327"/>
  <c r="AA1329"/>
  <c r="AA1332"/>
  <c r="AA1334"/>
  <c r="AA1336"/>
  <c r="AA1281"/>
  <c r="AA1280" s="1"/>
  <c r="AA1279" s="1"/>
  <c r="AA1278" s="1"/>
  <c r="AA1352"/>
  <c r="AA1351" s="1"/>
  <c r="AA1350" s="1"/>
  <c r="AA1349" s="1"/>
  <c r="AA1348" s="1"/>
  <c r="AA1359"/>
  <c r="AA1358" s="1"/>
  <c r="AA1357" s="1"/>
  <c r="AA1356" s="1"/>
  <c r="AA1355" s="1"/>
  <c r="AA1368"/>
  <c r="AA1370"/>
  <c r="AA1372"/>
  <c r="AA1379"/>
  <c r="AA1378" s="1"/>
  <c r="AA1377" s="1"/>
  <c r="AA1376" s="1"/>
  <c r="AA1388"/>
  <c r="AA1387" s="1"/>
  <c r="AA1391"/>
  <c r="AA1390" s="1"/>
  <c r="AA1394"/>
  <c r="AA1393" s="1"/>
  <c r="AA1397"/>
  <c r="AA1396" s="1"/>
  <c r="N1398"/>
  <c r="T1398" s="1"/>
  <c r="Z1398" s="1"/>
  <c r="AF1398" s="1"/>
  <c r="AL1398" s="1"/>
  <c r="AR1398" s="1"/>
  <c r="N1270"/>
  <c r="T1270" s="1"/>
  <c r="Z1270" s="1"/>
  <c r="AF1270" s="1"/>
  <c r="AL1270" s="1"/>
  <c r="AR1270" s="1"/>
  <c r="N1030"/>
  <c r="T1030" s="1"/>
  <c r="Z1030" s="1"/>
  <c r="AF1030" s="1"/>
  <c r="AL1030" s="1"/>
  <c r="AR1030" s="1"/>
  <c r="N1025"/>
  <c r="T1025" s="1"/>
  <c r="Z1025" s="1"/>
  <c r="AF1025" s="1"/>
  <c r="AL1025" s="1"/>
  <c r="AR1025" s="1"/>
  <c r="AD924"/>
  <c r="AC924"/>
  <c r="AB924"/>
  <c r="AD923"/>
  <c r="AC923"/>
  <c r="AB923"/>
  <c r="N741"/>
  <c r="T741" s="1"/>
  <c r="Z741" s="1"/>
  <c r="AF741" s="1"/>
  <c r="AL741" s="1"/>
  <c r="AR741" s="1"/>
  <c r="N739"/>
  <c r="T739" s="1"/>
  <c r="Z739" s="1"/>
  <c r="AF739" s="1"/>
  <c r="AL739" s="1"/>
  <c r="AR739" s="1"/>
  <c r="N737"/>
  <c r="T737" s="1"/>
  <c r="Z737" s="1"/>
  <c r="AF737" s="1"/>
  <c r="AL737" s="1"/>
  <c r="AR737" s="1"/>
  <c r="N600"/>
  <c r="T600" s="1"/>
  <c r="Z600" s="1"/>
  <c r="AF600" s="1"/>
  <c r="AL600" s="1"/>
  <c r="AR600" s="1"/>
  <c r="N556"/>
  <c r="T556" s="1"/>
  <c r="Z556" s="1"/>
  <c r="AF556" s="1"/>
  <c r="AL556" s="1"/>
  <c r="AR556" s="1"/>
  <c r="N555"/>
  <c r="T555" s="1"/>
  <c r="Z555" s="1"/>
  <c r="AF555" s="1"/>
  <c r="AL555" s="1"/>
  <c r="AR555" s="1"/>
  <c r="N552"/>
  <c r="T552" s="1"/>
  <c r="Z552" s="1"/>
  <c r="AF552" s="1"/>
  <c r="AL552" s="1"/>
  <c r="AR552" s="1"/>
  <c r="N466"/>
  <c r="T466" s="1"/>
  <c r="Z466" s="1"/>
  <c r="AF466" s="1"/>
  <c r="AL466" s="1"/>
  <c r="AR466" s="1"/>
  <c r="N433"/>
  <c r="T433" s="1"/>
  <c r="Z433" s="1"/>
  <c r="AF433" s="1"/>
  <c r="AL433" s="1"/>
  <c r="AR433" s="1"/>
  <c r="N431"/>
  <c r="T431" s="1"/>
  <c r="Z431" s="1"/>
  <c r="AF431" s="1"/>
  <c r="AL431" s="1"/>
  <c r="AR431" s="1"/>
  <c r="N429"/>
  <c r="T429" s="1"/>
  <c r="Z429" s="1"/>
  <c r="AF429" s="1"/>
  <c r="AL429" s="1"/>
  <c r="AR429" s="1"/>
  <c r="AF427"/>
  <c r="AD427"/>
  <c r="AB427"/>
  <c r="AD403"/>
  <c r="AB403"/>
  <c r="AD377"/>
  <c r="N308"/>
  <c r="T308" s="1"/>
  <c r="Z308" s="1"/>
  <c r="AF308" s="1"/>
  <c r="AL308" s="1"/>
  <c r="AR308" s="1"/>
  <c r="AD266"/>
  <c r="AC266"/>
  <c r="AB266"/>
  <c r="N211"/>
  <c r="T211" s="1"/>
  <c r="Z211" s="1"/>
  <c r="AF211" s="1"/>
  <c r="AL211" s="1"/>
  <c r="AR211" s="1"/>
  <c r="N202"/>
  <c r="T202" s="1"/>
  <c r="Z202" s="1"/>
  <c r="AF202" s="1"/>
  <c r="AD201"/>
  <c r="AB201"/>
  <c r="AF151"/>
  <c r="AD151"/>
  <c r="AC151"/>
  <c r="AB151"/>
  <c r="AA151"/>
  <c r="AE135"/>
  <c r="AD135"/>
  <c r="AC135"/>
  <c r="AB135"/>
  <c r="AA135"/>
  <c r="AE134"/>
  <c r="AD134"/>
  <c r="AC134"/>
  <c r="AB134"/>
  <c r="AA134"/>
  <c r="AE133"/>
  <c r="AD133"/>
  <c r="AC133"/>
  <c r="AB133"/>
  <c r="AA133"/>
  <c r="AE132"/>
  <c r="AD132"/>
  <c r="AC132"/>
  <c r="AB132"/>
  <c r="AA132"/>
  <c r="V872"/>
  <c r="V871" s="1"/>
  <c r="V854"/>
  <c r="V853" s="1"/>
  <c r="V852" s="1"/>
  <c r="V858"/>
  <c r="V857" s="1"/>
  <c r="V856" s="1"/>
  <c r="V862"/>
  <c r="V861" s="1"/>
  <c r="V860" s="1"/>
  <c r="V866"/>
  <c r="V865" s="1"/>
  <c r="V864" s="1"/>
  <c r="W854"/>
  <c r="W853" s="1"/>
  <c r="W852" s="1"/>
  <c r="W858"/>
  <c r="W857" s="1"/>
  <c r="W856" s="1"/>
  <c r="W862"/>
  <c r="W861" s="1"/>
  <c r="W860" s="1"/>
  <c r="W866"/>
  <c r="W865" s="1"/>
  <c r="W864" s="1"/>
  <c r="W872"/>
  <c r="W871" s="1"/>
  <c r="X854"/>
  <c r="X853" s="1"/>
  <c r="X852" s="1"/>
  <c r="X858"/>
  <c r="X857" s="1"/>
  <c r="X856" s="1"/>
  <c r="X862"/>
  <c r="X861" s="1"/>
  <c r="X860" s="1"/>
  <c r="X866"/>
  <c r="X865" s="1"/>
  <c r="X864" s="1"/>
  <c r="X872"/>
  <c r="X871" s="1"/>
  <c r="Y872"/>
  <c r="Y871" s="1"/>
  <c r="Y854"/>
  <c r="Y853" s="1"/>
  <c r="Y852" s="1"/>
  <c r="Y858"/>
  <c r="Y857" s="1"/>
  <c r="Y856" s="1"/>
  <c r="Y862"/>
  <c r="Y861" s="1"/>
  <c r="Y860" s="1"/>
  <c r="Y866"/>
  <c r="Y865" s="1"/>
  <c r="Y864" s="1"/>
  <c r="Z854"/>
  <c r="Z853" s="1"/>
  <c r="Z852" s="1"/>
  <c r="Z858"/>
  <c r="Z857" s="1"/>
  <c r="Z856" s="1"/>
  <c r="Z862"/>
  <c r="Z861" s="1"/>
  <c r="Z860" s="1"/>
  <c r="Z866"/>
  <c r="Z865" s="1"/>
  <c r="Z864" s="1"/>
  <c r="Z872"/>
  <c r="Z871" s="1"/>
  <c r="U854"/>
  <c r="U853" s="1"/>
  <c r="U852" s="1"/>
  <c r="U858"/>
  <c r="U857" s="1"/>
  <c r="U856" s="1"/>
  <c r="U862"/>
  <c r="U861" s="1"/>
  <c r="U860" s="1"/>
  <c r="U866"/>
  <c r="U865" s="1"/>
  <c r="U864" s="1"/>
  <c r="U872"/>
  <c r="U871" s="1"/>
  <c r="V950"/>
  <c r="V949" s="1"/>
  <c r="W950"/>
  <c r="W949" s="1"/>
  <c r="X950"/>
  <c r="X949" s="1"/>
  <c r="Y950"/>
  <c r="Y949" s="1"/>
  <c r="Z950"/>
  <c r="Z949" s="1"/>
  <c r="V947"/>
  <c r="V946" s="1"/>
  <c r="W947"/>
  <c r="W946" s="1"/>
  <c r="X947"/>
  <c r="X946" s="1"/>
  <c r="Y947"/>
  <c r="Y946" s="1"/>
  <c r="Z947"/>
  <c r="Z946" s="1"/>
  <c r="V941"/>
  <c r="V940" s="1"/>
  <c r="V939" s="1"/>
  <c r="V944"/>
  <c r="V943" s="1"/>
  <c r="W941"/>
  <c r="W940" s="1"/>
  <c r="W939" s="1"/>
  <c r="W944"/>
  <c r="W943" s="1"/>
  <c r="X941"/>
  <c r="X940" s="1"/>
  <c r="X939" s="1"/>
  <c r="X944"/>
  <c r="X943" s="1"/>
  <c r="Y941"/>
  <c r="Y940" s="1"/>
  <c r="Y939" s="1"/>
  <c r="Y944"/>
  <c r="Y943" s="1"/>
  <c r="Z941"/>
  <c r="Z940" s="1"/>
  <c r="Z939" s="1"/>
  <c r="Z944"/>
  <c r="Z943" s="1"/>
  <c r="V1276"/>
  <c r="V1275" s="1"/>
  <c r="V1274" s="1"/>
  <c r="V1273" s="1"/>
  <c r="W1276"/>
  <c r="W1275" s="1"/>
  <c r="W1274" s="1"/>
  <c r="W1273" s="1"/>
  <c r="X1276"/>
  <c r="X1275" s="1"/>
  <c r="X1274" s="1"/>
  <c r="X1273" s="1"/>
  <c r="Y1276"/>
  <c r="Y1275" s="1"/>
  <c r="Y1274" s="1"/>
  <c r="Y1273" s="1"/>
  <c r="Z1276"/>
  <c r="Z1275" s="1"/>
  <c r="Z1274" s="1"/>
  <c r="Z1273" s="1"/>
  <c r="U1276"/>
  <c r="U1275" s="1"/>
  <c r="U1274" s="1"/>
  <c r="U1273" s="1"/>
  <c r="V1286"/>
  <c r="V1288"/>
  <c r="V1290"/>
  <c r="V1301"/>
  <c r="V1303"/>
  <c r="V1305"/>
  <c r="V1294"/>
  <c r="V1296"/>
  <c r="V1298"/>
  <c r="V1341"/>
  <c r="V1340" s="1"/>
  <c r="V1339" s="1"/>
  <c r="V1338" s="1"/>
  <c r="V1309"/>
  <c r="V1308" s="1"/>
  <c r="V1312"/>
  <c r="V1314"/>
  <c r="V1317"/>
  <c r="V1319"/>
  <c r="V1322"/>
  <c r="V1321" s="1"/>
  <c r="V1325"/>
  <c r="V1327"/>
  <c r="V1329"/>
  <c r="V1332"/>
  <c r="V1334"/>
  <c r="V1336"/>
  <c r="V1281"/>
  <c r="V1280" s="1"/>
  <c r="V1279" s="1"/>
  <c r="V1278" s="1"/>
  <c r="W1286"/>
  <c r="W1288"/>
  <c r="W1290"/>
  <c r="W1301"/>
  <c r="W1303"/>
  <c r="W1305"/>
  <c r="W1294"/>
  <c r="W1296"/>
  <c r="W1298"/>
  <c r="W1341"/>
  <c r="W1340" s="1"/>
  <c r="W1339" s="1"/>
  <c r="W1338" s="1"/>
  <c r="W1309"/>
  <c r="W1308" s="1"/>
  <c r="W1312"/>
  <c r="W1314"/>
  <c r="W1317"/>
  <c r="W1319"/>
  <c r="W1322"/>
  <c r="W1321" s="1"/>
  <c r="W1325"/>
  <c r="W1327"/>
  <c r="W1329"/>
  <c r="W1332"/>
  <c r="W1334"/>
  <c r="W1336"/>
  <c r="W1281"/>
  <c r="W1280" s="1"/>
  <c r="W1279" s="1"/>
  <c r="W1278" s="1"/>
  <c r="X1286"/>
  <c r="X1288"/>
  <c r="X1290"/>
  <c r="X1301"/>
  <c r="X1303"/>
  <c r="X1305"/>
  <c r="X1294"/>
  <c r="X1296"/>
  <c r="X1298"/>
  <c r="X1341"/>
  <c r="X1340" s="1"/>
  <c r="X1339" s="1"/>
  <c r="X1338" s="1"/>
  <c r="X1309"/>
  <c r="X1308" s="1"/>
  <c r="X1312"/>
  <c r="X1314"/>
  <c r="X1317"/>
  <c r="X1319"/>
  <c r="X1322"/>
  <c r="X1321" s="1"/>
  <c r="X1325"/>
  <c r="X1327"/>
  <c r="X1329"/>
  <c r="X1332"/>
  <c r="X1334"/>
  <c r="X1336"/>
  <c r="X1281"/>
  <c r="X1280" s="1"/>
  <c r="X1279" s="1"/>
  <c r="X1278" s="1"/>
  <c r="Y1286"/>
  <c r="Y1288"/>
  <c r="Y1290"/>
  <c r="Y1301"/>
  <c r="Y1303"/>
  <c r="Y1305"/>
  <c r="Y1294"/>
  <c r="Y1296"/>
  <c r="Y1298"/>
  <c r="Y1341"/>
  <c r="Y1340" s="1"/>
  <c r="Y1339" s="1"/>
  <c r="Y1338" s="1"/>
  <c r="Y1309"/>
  <c r="Y1308" s="1"/>
  <c r="Y1312"/>
  <c r="Y1314"/>
  <c r="Y1317"/>
  <c r="Y1319"/>
  <c r="Y1322"/>
  <c r="Y1321" s="1"/>
  <c r="Y1332"/>
  <c r="Y1334"/>
  <c r="Y1336"/>
  <c r="Y1281"/>
  <c r="Y1280" s="1"/>
  <c r="Y1279" s="1"/>
  <c r="Y1278" s="1"/>
  <c r="Z1288"/>
  <c r="Z1290"/>
  <c r="Z1301"/>
  <c r="Z1303"/>
  <c r="Z1305"/>
  <c r="Z1294"/>
  <c r="Z1296"/>
  <c r="Z1341"/>
  <c r="Z1340" s="1"/>
  <c r="Z1339" s="1"/>
  <c r="Z1338" s="1"/>
  <c r="Z1312"/>
  <c r="Z1314"/>
  <c r="Z1325"/>
  <c r="Z1329"/>
  <c r="Z1334"/>
  <c r="Z1336"/>
  <c r="Z1281"/>
  <c r="Z1280" s="1"/>
  <c r="Z1279" s="1"/>
  <c r="Z1278" s="1"/>
  <c r="U1286"/>
  <c r="U1288"/>
  <c r="U1290"/>
  <c r="U1301"/>
  <c r="U1303"/>
  <c r="U1305"/>
  <c r="U1294"/>
  <c r="U1296"/>
  <c r="U1298"/>
  <c r="U1341"/>
  <c r="U1340" s="1"/>
  <c r="U1339" s="1"/>
  <c r="U1338" s="1"/>
  <c r="U1309"/>
  <c r="U1308" s="1"/>
  <c r="U1312"/>
  <c r="U1314"/>
  <c r="U1317"/>
  <c r="U1319"/>
  <c r="U1322"/>
  <c r="U1321" s="1"/>
  <c r="U1325"/>
  <c r="U1327"/>
  <c r="U1329"/>
  <c r="U1332"/>
  <c r="U1334"/>
  <c r="U1336"/>
  <c r="U1281"/>
  <c r="U1280" s="1"/>
  <c r="U1279" s="1"/>
  <c r="U1278" s="1"/>
  <c r="V618"/>
  <c r="V617" s="1"/>
  <c r="V621"/>
  <c r="V620" s="1"/>
  <c r="V625"/>
  <c r="V624" s="1"/>
  <c r="V628"/>
  <c r="V627" s="1"/>
  <c r="W618"/>
  <c r="W617" s="1"/>
  <c r="W621"/>
  <c r="W620" s="1"/>
  <c r="W625"/>
  <c r="W624" s="1"/>
  <c r="W628"/>
  <c r="W627" s="1"/>
  <c r="X628"/>
  <c r="X627" s="1"/>
  <c r="X625"/>
  <c r="X624" s="1"/>
  <c r="X618"/>
  <c r="X617" s="1"/>
  <c r="X621"/>
  <c r="X620" s="1"/>
  <c r="Y618"/>
  <c r="Y617" s="1"/>
  <c r="Z628"/>
  <c r="Z627" s="1"/>
  <c r="Z625"/>
  <c r="Z624" s="1"/>
  <c r="Z618"/>
  <c r="Z617" s="1"/>
  <c r="Z621"/>
  <c r="Z620" s="1"/>
  <c r="U618"/>
  <c r="U617" s="1"/>
  <c r="U621"/>
  <c r="U620" s="1"/>
  <c r="U625"/>
  <c r="U624" s="1"/>
  <c r="U628"/>
  <c r="U627" s="1"/>
  <c r="Z1411"/>
  <c r="Z1410" s="1"/>
  <c r="Z1409" s="1"/>
  <c r="Z1408" s="1"/>
  <c r="Y1411"/>
  <c r="Y1410" s="1"/>
  <c r="Y1409" s="1"/>
  <c r="Y1408" s="1"/>
  <c r="X1411"/>
  <c r="X1410" s="1"/>
  <c r="X1409" s="1"/>
  <c r="X1408" s="1"/>
  <c r="X1406"/>
  <c r="X1405" s="1"/>
  <c r="X1404" s="1"/>
  <c r="X1403" s="1"/>
  <c r="W1411"/>
  <c r="W1410" s="1"/>
  <c r="W1409" s="1"/>
  <c r="W1408" s="1"/>
  <c r="V1411"/>
  <c r="V1410" s="1"/>
  <c r="V1409" s="1"/>
  <c r="V1408" s="1"/>
  <c r="U1411"/>
  <c r="U1410" s="1"/>
  <c r="U1409" s="1"/>
  <c r="U1408" s="1"/>
  <c r="Z1406"/>
  <c r="Z1405" s="1"/>
  <c r="Z1404" s="1"/>
  <c r="Z1403" s="1"/>
  <c r="Y1406"/>
  <c r="Y1405" s="1"/>
  <c r="Y1404" s="1"/>
  <c r="Y1403" s="1"/>
  <c r="W1406"/>
  <c r="W1405" s="1"/>
  <c r="W1404" s="1"/>
  <c r="W1403" s="1"/>
  <c r="V1406"/>
  <c r="V1405" s="1"/>
  <c r="V1404" s="1"/>
  <c r="V1403" s="1"/>
  <c r="U1406"/>
  <c r="U1405" s="1"/>
  <c r="U1404" s="1"/>
  <c r="U1403" s="1"/>
  <c r="Y1397"/>
  <c r="Y1396" s="1"/>
  <c r="W1397"/>
  <c r="W1396" s="1"/>
  <c r="U1397"/>
  <c r="U1396" s="1"/>
  <c r="Y1394"/>
  <c r="Y1393" s="1"/>
  <c r="X1394"/>
  <c r="X1393" s="1"/>
  <c r="W1394"/>
  <c r="W1393" s="1"/>
  <c r="V1394"/>
  <c r="V1393" s="1"/>
  <c r="U1394"/>
  <c r="U1393" s="1"/>
  <c r="Y1391"/>
  <c r="Y1390" s="1"/>
  <c r="X1391"/>
  <c r="W1391"/>
  <c r="W1390" s="1"/>
  <c r="V1391"/>
  <c r="V1390" s="1"/>
  <c r="U1391"/>
  <c r="U1390" s="1"/>
  <c r="X1390"/>
  <c r="Z1388"/>
  <c r="Z1387" s="1"/>
  <c r="Y1388"/>
  <c r="Y1387" s="1"/>
  <c r="X1388"/>
  <c r="X1387" s="1"/>
  <c r="W1388"/>
  <c r="W1387" s="1"/>
  <c r="V1388"/>
  <c r="V1387" s="1"/>
  <c r="U1388"/>
  <c r="U1387" s="1"/>
  <c r="Z1379"/>
  <c r="Z1378" s="1"/>
  <c r="Z1377" s="1"/>
  <c r="Z1376" s="1"/>
  <c r="Y1379"/>
  <c r="Y1378" s="1"/>
  <c r="Y1377" s="1"/>
  <c r="Y1376" s="1"/>
  <c r="X1379"/>
  <c r="X1378" s="1"/>
  <c r="X1377" s="1"/>
  <c r="X1376" s="1"/>
  <c r="W1379"/>
  <c r="W1378" s="1"/>
  <c r="W1377" s="1"/>
  <c r="W1376" s="1"/>
  <c r="V1379"/>
  <c r="V1378" s="1"/>
  <c r="V1377" s="1"/>
  <c r="V1376" s="1"/>
  <c r="U1379"/>
  <c r="U1378" s="1"/>
  <c r="U1377" s="1"/>
  <c r="U1376" s="1"/>
  <c r="Y1372"/>
  <c r="Z1372"/>
  <c r="X1372"/>
  <c r="W1372"/>
  <c r="V1372"/>
  <c r="U1372"/>
  <c r="Y1370"/>
  <c r="Z1370"/>
  <c r="X1370"/>
  <c r="W1370"/>
  <c r="V1370"/>
  <c r="U1370"/>
  <c r="U1368"/>
  <c r="Y1368"/>
  <c r="Z1368"/>
  <c r="X1368"/>
  <c r="W1368"/>
  <c r="V1368"/>
  <c r="Z1359"/>
  <c r="Z1358" s="1"/>
  <c r="Z1357" s="1"/>
  <c r="Z1356" s="1"/>
  <c r="Z1355" s="1"/>
  <c r="Y1359"/>
  <c r="Y1358" s="1"/>
  <c r="Y1357" s="1"/>
  <c r="Y1356" s="1"/>
  <c r="Y1355" s="1"/>
  <c r="X1359"/>
  <c r="X1358" s="1"/>
  <c r="X1357" s="1"/>
  <c r="X1356" s="1"/>
  <c r="X1355" s="1"/>
  <c r="W1359"/>
  <c r="W1358" s="1"/>
  <c r="W1357" s="1"/>
  <c r="W1356" s="1"/>
  <c r="W1355" s="1"/>
  <c r="V1359"/>
  <c r="V1358" s="1"/>
  <c r="V1357" s="1"/>
  <c r="V1356" s="1"/>
  <c r="V1355" s="1"/>
  <c r="U1359"/>
  <c r="U1358" s="1"/>
  <c r="U1357" s="1"/>
  <c r="U1356" s="1"/>
  <c r="U1355" s="1"/>
  <c r="Z1352"/>
  <c r="Z1351" s="1"/>
  <c r="Z1350" s="1"/>
  <c r="Z1349" s="1"/>
  <c r="Z1348" s="1"/>
  <c r="Y1352"/>
  <c r="Y1351" s="1"/>
  <c r="Y1350" s="1"/>
  <c r="Y1349" s="1"/>
  <c r="Y1348" s="1"/>
  <c r="X1352"/>
  <c r="X1351" s="1"/>
  <c r="X1350" s="1"/>
  <c r="X1349" s="1"/>
  <c r="X1348" s="1"/>
  <c r="W1352"/>
  <c r="W1351" s="1"/>
  <c r="W1350" s="1"/>
  <c r="W1349" s="1"/>
  <c r="W1348" s="1"/>
  <c r="V1352"/>
  <c r="V1351" s="1"/>
  <c r="V1350" s="1"/>
  <c r="V1349" s="1"/>
  <c r="V1348" s="1"/>
  <c r="U1352"/>
  <c r="U1351" s="1"/>
  <c r="U1350" s="1"/>
  <c r="U1349" s="1"/>
  <c r="U1348" s="1"/>
  <c r="Y1269"/>
  <c r="Y1268" s="1"/>
  <c r="Y1267" s="1"/>
  <c r="Y1266" s="1"/>
  <c r="Y1265" s="1"/>
  <c r="W1269"/>
  <c r="W1268" s="1"/>
  <c r="W1267" s="1"/>
  <c r="W1266" s="1"/>
  <c r="W1265" s="1"/>
  <c r="U1269"/>
  <c r="U1268" s="1"/>
  <c r="U1267" s="1"/>
  <c r="U1266" s="1"/>
  <c r="U1265" s="1"/>
  <c r="Z1262"/>
  <c r="Z1261" s="1"/>
  <c r="X1262"/>
  <c r="X1261" s="1"/>
  <c r="W1262"/>
  <c r="W1261" s="1"/>
  <c r="V1262"/>
  <c r="V1261" s="1"/>
  <c r="U1262"/>
  <c r="U1261" s="1"/>
  <c r="Y1259"/>
  <c r="Y1258" s="1"/>
  <c r="Z1259"/>
  <c r="Z1258" s="1"/>
  <c r="X1259"/>
  <c r="X1258" s="1"/>
  <c r="W1259"/>
  <c r="W1258" s="1"/>
  <c r="V1259"/>
  <c r="V1258" s="1"/>
  <c r="U1259"/>
  <c r="U1258" s="1"/>
  <c r="Z1256"/>
  <c r="Z1255" s="1"/>
  <c r="Z1253"/>
  <c r="Z1252" s="1"/>
  <c r="Y1256"/>
  <c r="Y1255" s="1"/>
  <c r="X1256"/>
  <c r="X1255" s="1"/>
  <c r="W1256"/>
  <c r="W1255" s="1"/>
  <c r="V1256"/>
  <c r="V1255" s="1"/>
  <c r="U1256"/>
  <c r="U1255" s="1"/>
  <c r="X1253"/>
  <c r="X1252" s="1"/>
  <c r="W1253"/>
  <c r="W1252" s="1"/>
  <c r="V1253"/>
  <c r="V1252" s="1"/>
  <c r="U1253"/>
  <c r="U1252" s="1"/>
  <c r="Y1249"/>
  <c r="Y1248" s="1"/>
  <c r="Y1247" s="1"/>
  <c r="X1249"/>
  <c r="X1248" s="1"/>
  <c r="X1247" s="1"/>
  <c r="W1249"/>
  <c r="W1248" s="1"/>
  <c r="W1247" s="1"/>
  <c r="V1249"/>
  <c r="V1248" s="1"/>
  <c r="V1247" s="1"/>
  <c r="U1249"/>
  <c r="U1248" s="1"/>
  <c r="U1247" s="1"/>
  <c r="Z1240"/>
  <c r="Z1239" s="1"/>
  <c r="Z1238" s="1"/>
  <c r="Z1237" s="1"/>
  <c r="Z1236" s="1"/>
  <c r="Y1240"/>
  <c r="Y1239" s="1"/>
  <c r="Y1238" s="1"/>
  <c r="Y1237" s="1"/>
  <c r="Y1236" s="1"/>
  <c r="X1240"/>
  <c r="X1239" s="1"/>
  <c r="X1238" s="1"/>
  <c r="X1237" s="1"/>
  <c r="X1236" s="1"/>
  <c r="W1240"/>
  <c r="W1239" s="1"/>
  <c r="W1238" s="1"/>
  <c r="W1237" s="1"/>
  <c r="W1236" s="1"/>
  <c r="V1240"/>
  <c r="V1239" s="1"/>
  <c r="V1238" s="1"/>
  <c r="V1237" s="1"/>
  <c r="V1236" s="1"/>
  <c r="U1240"/>
  <c r="U1239" s="1"/>
  <c r="U1238" s="1"/>
  <c r="U1237" s="1"/>
  <c r="U1236" s="1"/>
  <c r="Z1230"/>
  <c r="Z1229" s="1"/>
  <c r="Y1230"/>
  <c r="Y1229" s="1"/>
  <c r="X1230"/>
  <c r="X1229" s="1"/>
  <c r="W1230"/>
  <c r="W1229" s="1"/>
  <c r="V1230"/>
  <c r="V1229" s="1"/>
  <c r="U1230"/>
  <c r="U1229" s="1"/>
  <c r="Y1227"/>
  <c r="Y1226" s="1"/>
  <c r="Z1227"/>
  <c r="Z1226" s="1"/>
  <c r="X1227"/>
  <c r="W1227"/>
  <c r="W1226" s="1"/>
  <c r="V1227"/>
  <c r="V1226" s="1"/>
  <c r="U1227"/>
  <c r="U1226" s="1"/>
  <c r="X1226"/>
  <c r="Z1224"/>
  <c r="Z1223" s="1"/>
  <c r="Y1224"/>
  <c r="Y1223" s="1"/>
  <c r="X1224"/>
  <c r="X1223" s="1"/>
  <c r="W1224"/>
  <c r="W1223" s="1"/>
  <c r="V1224"/>
  <c r="V1223" s="1"/>
  <c r="U1224"/>
  <c r="U1223" s="1"/>
  <c r="Y1221"/>
  <c r="Y1220" s="1"/>
  <c r="Z1221"/>
  <c r="Z1220" s="1"/>
  <c r="X1221"/>
  <c r="W1221"/>
  <c r="W1220" s="1"/>
  <c r="V1221"/>
  <c r="V1220" s="1"/>
  <c r="U1221"/>
  <c r="U1220" s="1"/>
  <c r="X1220"/>
  <c r="Z1218"/>
  <c r="Z1217" s="1"/>
  <c r="Y1218"/>
  <c r="Y1217" s="1"/>
  <c r="X1218"/>
  <c r="X1217" s="1"/>
  <c r="W1218"/>
  <c r="W1217" s="1"/>
  <c r="V1218"/>
  <c r="V1217" s="1"/>
  <c r="U1218"/>
  <c r="U1217" s="1"/>
  <c r="Y1215"/>
  <c r="Y1214" s="1"/>
  <c r="Z1215"/>
  <c r="Z1214" s="1"/>
  <c r="X1215"/>
  <c r="W1215"/>
  <c r="W1214" s="1"/>
  <c r="V1215"/>
  <c r="V1214" s="1"/>
  <c r="U1215"/>
  <c r="U1214" s="1"/>
  <c r="X1214"/>
  <c r="Z1212"/>
  <c r="Z1211" s="1"/>
  <c r="Y1212"/>
  <c r="Y1211" s="1"/>
  <c r="X1212"/>
  <c r="X1211" s="1"/>
  <c r="W1212"/>
  <c r="W1211" s="1"/>
  <c r="V1212"/>
  <c r="V1211" s="1"/>
  <c r="U1212"/>
  <c r="U1211" s="1"/>
  <c r="Y1209"/>
  <c r="Y1208" s="1"/>
  <c r="Z1209"/>
  <c r="Z1208" s="1"/>
  <c r="X1209"/>
  <c r="X1208" s="1"/>
  <c r="W1209"/>
  <c r="W1208" s="1"/>
  <c r="V1209"/>
  <c r="V1208" s="1"/>
  <c r="U1209"/>
  <c r="U1208" s="1"/>
  <c r="Z1206"/>
  <c r="Z1205" s="1"/>
  <c r="Y1206"/>
  <c r="Y1205" s="1"/>
  <c r="X1206"/>
  <c r="X1205" s="1"/>
  <c r="W1206"/>
  <c r="W1205" s="1"/>
  <c r="V1206"/>
  <c r="V1205" s="1"/>
  <c r="U1206"/>
  <c r="U1205" s="1"/>
  <c r="Z1203"/>
  <c r="Z1202" s="1"/>
  <c r="X1203"/>
  <c r="W1203"/>
  <c r="W1202" s="1"/>
  <c r="V1203"/>
  <c r="V1202" s="1"/>
  <c r="U1203"/>
  <c r="U1202" s="1"/>
  <c r="X1202"/>
  <c r="Z1200"/>
  <c r="Z1199" s="1"/>
  <c r="X1200"/>
  <c r="X1199" s="1"/>
  <c r="W1200"/>
  <c r="W1199" s="1"/>
  <c r="V1200"/>
  <c r="V1199" s="1"/>
  <c r="U1200"/>
  <c r="U1199" s="1"/>
  <c r="Y1197"/>
  <c r="Y1196" s="1"/>
  <c r="Z1197"/>
  <c r="Z1196" s="1"/>
  <c r="X1197"/>
  <c r="X1196" s="1"/>
  <c r="W1197"/>
  <c r="W1196" s="1"/>
  <c r="V1197"/>
  <c r="V1196" s="1"/>
  <c r="U1197"/>
  <c r="U1196" s="1"/>
  <c r="Z1194"/>
  <c r="Z1193" s="1"/>
  <c r="Y1194"/>
  <c r="Y1193" s="1"/>
  <c r="X1194"/>
  <c r="X1193" s="1"/>
  <c r="W1194"/>
  <c r="W1193" s="1"/>
  <c r="V1194"/>
  <c r="V1193" s="1"/>
  <c r="U1194"/>
  <c r="U1193" s="1"/>
  <c r="Y1191"/>
  <c r="Y1190" s="1"/>
  <c r="X1191"/>
  <c r="W1191"/>
  <c r="W1190" s="1"/>
  <c r="V1191"/>
  <c r="V1190" s="1"/>
  <c r="U1191"/>
  <c r="U1190" s="1"/>
  <c r="X1190"/>
  <c r="Z1188"/>
  <c r="Z1187" s="1"/>
  <c r="X1188"/>
  <c r="X1187" s="1"/>
  <c r="W1188"/>
  <c r="W1187" s="1"/>
  <c r="V1188"/>
  <c r="U1188"/>
  <c r="U1187" s="1"/>
  <c r="V1187"/>
  <c r="Z1185"/>
  <c r="Z1184" s="1"/>
  <c r="X1185"/>
  <c r="X1184" s="1"/>
  <c r="W1185"/>
  <c r="W1184" s="1"/>
  <c r="V1185"/>
  <c r="V1184" s="1"/>
  <c r="U1185"/>
  <c r="U1184" s="1"/>
  <c r="Z1182"/>
  <c r="Z1181" s="1"/>
  <c r="Y1182"/>
  <c r="Y1181" s="1"/>
  <c r="X1182"/>
  <c r="X1181" s="1"/>
  <c r="W1182"/>
  <c r="W1181" s="1"/>
  <c r="V1182"/>
  <c r="V1181" s="1"/>
  <c r="U1182"/>
  <c r="U1181" s="1"/>
  <c r="Y1179"/>
  <c r="Y1178" s="1"/>
  <c r="X1179"/>
  <c r="W1179"/>
  <c r="W1178" s="1"/>
  <c r="V1179"/>
  <c r="V1178" s="1"/>
  <c r="U1179"/>
  <c r="U1178" s="1"/>
  <c r="X1178"/>
  <c r="Z1176"/>
  <c r="Z1175" s="1"/>
  <c r="X1176"/>
  <c r="X1175" s="1"/>
  <c r="W1176"/>
  <c r="W1175" s="1"/>
  <c r="V1176"/>
  <c r="V1175" s="1"/>
  <c r="U1176"/>
  <c r="U1175" s="1"/>
  <c r="Z1173"/>
  <c r="Z1172" s="1"/>
  <c r="X1173"/>
  <c r="X1172" s="1"/>
  <c r="W1173"/>
  <c r="W1172" s="1"/>
  <c r="V1173"/>
  <c r="V1172" s="1"/>
  <c r="U1173"/>
  <c r="U1172" s="1"/>
  <c r="Z1170"/>
  <c r="Z1169" s="1"/>
  <c r="Y1170"/>
  <c r="Y1169" s="1"/>
  <c r="X1170"/>
  <c r="X1169" s="1"/>
  <c r="W1170"/>
  <c r="W1169" s="1"/>
  <c r="V1170"/>
  <c r="V1169" s="1"/>
  <c r="U1170"/>
  <c r="U1169" s="1"/>
  <c r="Y1167"/>
  <c r="Y1166" s="1"/>
  <c r="X1167"/>
  <c r="W1167"/>
  <c r="W1166" s="1"/>
  <c r="V1167"/>
  <c r="V1166" s="1"/>
  <c r="U1167"/>
  <c r="U1166" s="1"/>
  <c r="X1166"/>
  <c r="Z1164"/>
  <c r="Z1163" s="1"/>
  <c r="Y1164"/>
  <c r="Y1163" s="1"/>
  <c r="X1164"/>
  <c r="X1163" s="1"/>
  <c r="W1164"/>
  <c r="W1163" s="1"/>
  <c r="V1164"/>
  <c r="V1163" s="1"/>
  <c r="U1164"/>
  <c r="U1163" s="1"/>
  <c r="Y1161"/>
  <c r="Y1160" s="1"/>
  <c r="Z1161"/>
  <c r="Z1160" s="1"/>
  <c r="X1161"/>
  <c r="X1160" s="1"/>
  <c r="W1161"/>
  <c r="W1160" s="1"/>
  <c r="V1161"/>
  <c r="V1160" s="1"/>
  <c r="U1161"/>
  <c r="U1160" s="1"/>
  <c r="Z1158"/>
  <c r="Z1157" s="1"/>
  <c r="Y1158"/>
  <c r="Y1157" s="1"/>
  <c r="X1158"/>
  <c r="X1157" s="1"/>
  <c r="W1158"/>
  <c r="W1157" s="1"/>
  <c r="V1158"/>
  <c r="U1158"/>
  <c r="U1157" s="1"/>
  <c r="V1157"/>
  <c r="Y1155"/>
  <c r="Y1154" s="1"/>
  <c r="X1155"/>
  <c r="W1155"/>
  <c r="W1154" s="1"/>
  <c r="V1155"/>
  <c r="V1154" s="1"/>
  <c r="U1155"/>
  <c r="U1154" s="1"/>
  <c r="X1154"/>
  <c r="Y1148"/>
  <c r="X1148"/>
  <c r="W1148"/>
  <c r="V1148"/>
  <c r="U1148"/>
  <c r="Y1146"/>
  <c r="Z1146"/>
  <c r="X1146"/>
  <c r="W1146"/>
  <c r="V1146"/>
  <c r="U1146"/>
  <c r="Z1139"/>
  <c r="Z1138" s="1"/>
  <c r="Z1137" s="1"/>
  <c r="Z1136" s="1"/>
  <c r="Z1135" s="1"/>
  <c r="Y1139"/>
  <c r="Y1138" s="1"/>
  <c r="Y1137" s="1"/>
  <c r="Y1136" s="1"/>
  <c r="Y1135" s="1"/>
  <c r="X1139"/>
  <c r="X1138" s="1"/>
  <c r="X1137" s="1"/>
  <c r="X1136" s="1"/>
  <c r="X1135" s="1"/>
  <c r="W1139"/>
  <c r="W1138" s="1"/>
  <c r="W1137" s="1"/>
  <c r="W1136" s="1"/>
  <c r="W1135" s="1"/>
  <c r="V1139"/>
  <c r="V1138" s="1"/>
  <c r="V1137" s="1"/>
  <c r="V1136" s="1"/>
  <c r="V1135" s="1"/>
  <c r="U1139"/>
  <c r="U1138" s="1"/>
  <c r="U1137" s="1"/>
  <c r="U1136" s="1"/>
  <c r="U1135" s="1"/>
  <c r="Y1132"/>
  <c r="Y1131" s="1"/>
  <c r="Y1130" s="1"/>
  <c r="Z1132"/>
  <c r="Z1131" s="1"/>
  <c r="Z1130" s="1"/>
  <c r="X1132"/>
  <c r="X1131" s="1"/>
  <c r="X1130" s="1"/>
  <c r="W1132"/>
  <c r="W1131" s="1"/>
  <c r="W1130" s="1"/>
  <c r="V1132"/>
  <c r="V1131" s="1"/>
  <c r="V1130" s="1"/>
  <c r="U1132"/>
  <c r="U1131" s="1"/>
  <c r="U1130" s="1"/>
  <c r="Z1128"/>
  <c r="Z1127" s="1"/>
  <c r="X1128"/>
  <c r="X1127" s="1"/>
  <c r="W1128"/>
  <c r="W1127" s="1"/>
  <c r="V1128"/>
  <c r="V1127" s="1"/>
  <c r="U1128"/>
  <c r="U1127" s="1"/>
  <c r="Z1125"/>
  <c r="Z1124" s="1"/>
  <c r="Y1125"/>
  <c r="Y1124" s="1"/>
  <c r="X1125"/>
  <c r="X1124" s="1"/>
  <c r="W1125"/>
  <c r="W1124" s="1"/>
  <c r="V1125"/>
  <c r="V1124" s="1"/>
  <c r="U1125"/>
  <c r="U1124" s="1"/>
  <c r="Y1122"/>
  <c r="Y1121" s="1"/>
  <c r="X1122"/>
  <c r="X1121" s="1"/>
  <c r="W1122"/>
  <c r="W1121" s="1"/>
  <c r="V1122"/>
  <c r="V1121" s="1"/>
  <c r="U1122"/>
  <c r="U1121" s="1"/>
  <c r="Y1118"/>
  <c r="Y1117" s="1"/>
  <c r="X1118"/>
  <c r="X1117" s="1"/>
  <c r="X1113"/>
  <c r="X1115"/>
  <c r="X1109"/>
  <c r="X1108" s="1"/>
  <c r="X1107" s="1"/>
  <c r="W1118"/>
  <c r="W1117" s="1"/>
  <c r="V1118"/>
  <c r="V1117" s="1"/>
  <c r="U1118"/>
  <c r="U1117" s="1"/>
  <c r="Z1115"/>
  <c r="Y1115"/>
  <c r="W1115"/>
  <c r="V1115"/>
  <c r="U1115"/>
  <c r="Z1113"/>
  <c r="Y1113"/>
  <c r="W1113"/>
  <c r="V1113"/>
  <c r="U1113"/>
  <c r="Z1109"/>
  <c r="Z1108" s="1"/>
  <c r="Z1107" s="1"/>
  <c r="Y1109"/>
  <c r="Y1108" s="1"/>
  <c r="Y1107" s="1"/>
  <c r="W1109"/>
  <c r="W1108" s="1"/>
  <c r="W1107" s="1"/>
  <c r="V1109"/>
  <c r="V1108" s="1"/>
  <c r="V1107" s="1"/>
  <c r="U1109"/>
  <c r="U1108" s="1"/>
  <c r="U1107" s="1"/>
  <c r="W1102"/>
  <c r="W1101" s="1"/>
  <c r="W1100" s="1"/>
  <c r="W1099" s="1"/>
  <c r="W1098" s="1"/>
  <c r="Z1102"/>
  <c r="Z1101" s="1"/>
  <c r="Z1100" s="1"/>
  <c r="Z1099" s="1"/>
  <c r="Z1098" s="1"/>
  <c r="X1102"/>
  <c r="X1101" s="1"/>
  <c r="X1100" s="1"/>
  <c r="X1099" s="1"/>
  <c r="X1098" s="1"/>
  <c r="V1102"/>
  <c r="V1101" s="1"/>
  <c r="V1100" s="1"/>
  <c r="V1099" s="1"/>
  <c r="V1098" s="1"/>
  <c r="U1102"/>
  <c r="U1101" s="1"/>
  <c r="U1100" s="1"/>
  <c r="U1099" s="1"/>
  <c r="U1098" s="1"/>
  <c r="Y1093"/>
  <c r="Y1092" s="1"/>
  <c r="Y1091" s="1"/>
  <c r="Y1090" s="1"/>
  <c r="Y1089" s="1"/>
  <c r="X1093"/>
  <c r="W1093"/>
  <c r="W1092" s="1"/>
  <c r="W1091" s="1"/>
  <c r="W1090" s="1"/>
  <c r="W1089" s="1"/>
  <c r="V1093"/>
  <c r="V1092" s="1"/>
  <c r="V1091" s="1"/>
  <c r="V1090" s="1"/>
  <c r="V1089" s="1"/>
  <c r="U1093"/>
  <c r="U1092" s="1"/>
  <c r="U1091" s="1"/>
  <c r="U1090" s="1"/>
  <c r="U1089" s="1"/>
  <c r="X1092"/>
  <c r="X1091" s="1"/>
  <c r="X1090" s="1"/>
  <c r="X1089" s="1"/>
  <c r="Z1086"/>
  <c r="Z1085" s="1"/>
  <c r="Z1084" s="1"/>
  <c r="Z1083" s="1"/>
  <c r="Z1082" s="1"/>
  <c r="Y1086"/>
  <c r="Y1085" s="1"/>
  <c r="Y1084" s="1"/>
  <c r="Y1083" s="1"/>
  <c r="Y1082" s="1"/>
  <c r="X1086"/>
  <c r="X1085" s="1"/>
  <c r="X1084" s="1"/>
  <c r="X1083" s="1"/>
  <c r="X1082" s="1"/>
  <c r="W1086"/>
  <c r="W1085" s="1"/>
  <c r="W1084" s="1"/>
  <c r="W1083" s="1"/>
  <c r="W1082" s="1"/>
  <c r="V1086"/>
  <c r="V1085" s="1"/>
  <c r="V1084" s="1"/>
  <c r="V1083" s="1"/>
  <c r="V1082" s="1"/>
  <c r="U1086"/>
  <c r="U1085" s="1"/>
  <c r="U1084" s="1"/>
  <c r="U1083" s="1"/>
  <c r="U1082" s="1"/>
  <c r="Z1079"/>
  <c r="Z1078" s="1"/>
  <c r="Z1077" s="1"/>
  <c r="Z1076" s="1"/>
  <c r="Y1079"/>
  <c r="Y1078" s="1"/>
  <c r="Y1077" s="1"/>
  <c r="Y1076" s="1"/>
  <c r="X1079"/>
  <c r="X1078" s="1"/>
  <c r="X1077" s="1"/>
  <c r="X1076" s="1"/>
  <c r="W1079"/>
  <c r="W1078" s="1"/>
  <c r="W1077" s="1"/>
  <c r="W1076" s="1"/>
  <c r="V1079"/>
  <c r="V1078" s="1"/>
  <c r="V1077" s="1"/>
  <c r="V1076" s="1"/>
  <c r="U1079"/>
  <c r="U1078" s="1"/>
  <c r="U1077" s="1"/>
  <c r="U1076" s="1"/>
  <c r="Z1074"/>
  <c r="Z1073" s="1"/>
  <c r="Z1072" s="1"/>
  <c r="Z1071" s="1"/>
  <c r="Y1074"/>
  <c r="Y1073" s="1"/>
  <c r="Y1072" s="1"/>
  <c r="Y1071" s="1"/>
  <c r="X1074"/>
  <c r="X1073" s="1"/>
  <c r="X1072" s="1"/>
  <c r="X1071" s="1"/>
  <c r="W1074"/>
  <c r="W1073" s="1"/>
  <c r="W1072" s="1"/>
  <c r="W1071" s="1"/>
  <c r="V1074"/>
  <c r="V1073" s="1"/>
  <c r="V1072" s="1"/>
  <c r="V1071" s="1"/>
  <c r="U1074"/>
  <c r="U1073" s="1"/>
  <c r="U1072" s="1"/>
  <c r="U1071" s="1"/>
  <c r="Y1069"/>
  <c r="Y1068" s="1"/>
  <c r="Y1067" s="1"/>
  <c r="Z1069"/>
  <c r="Z1068" s="1"/>
  <c r="Z1067" s="1"/>
  <c r="X1069"/>
  <c r="X1068" s="1"/>
  <c r="X1067" s="1"/>
  <c r="W1069"/>
  <c r="W1068" s="1"/>
  <c r="W1067" s="1"/>
  <c r="V1069"/>
  <c r="V1068" s="1"/>
  <c r="V1067" s="1"/>
  <c r="U1069"/>
  <c r="U1068" s="1"/>
  <c r="U1067" s="1"/>
  <c r="Y1065"/>
  <c r="Y1064" s="1"/>
  <c r="Y1063" s="1"/>
  <c r="Z1065"/>
  <c r="Z1064" s="1"/>
  <c r="Z1063" s="1"/>
  <c r="X1065"/>
  <c r="X1064" s="1"/>
  <c r="X1063" s="1"/>
  <c r="W1065"/>
  <c r="W1064" s="1"/>
  <c r="W1063" s="1"/>
  <c r="V1065"/>
  <c r="V1064" s="1"/>
  <c r="V1063" s="1"/>
  <c r="U1065"/>
  <c r="U1064" s="1"/>
  <c r="U1063" s="1"/>
  <c r="V1060"/>
  <c r="V1059" s="1"/>
  <c r="V1058" s="1"/>
  <c r="V1057" s="1"/>
  <c r="X1060"/>
  <c r="X1059" s="1"/>
  <c r="X1058" s="1"/>
  <c r="X1057" s="1"/>
  <c r="Y1060"/>
  <c r="Y1059" s="1"/>
  <c r="Y1058" s="1"/>
  <c r="Y1057" s="1"/>
  <c r="Z1060"/>
  <c r="Z1059" s="1"/>
  <c r="Z1058" s="1"/>
  <c r="Z1057" s="1"/>
  <c r="W1060"/>
  <c r="W1059" s="1"/>
  <c r="W1058" s="1"/>
  <c r="W1057" s="1"/>
  <c r="U1060"/>
  <c r="U1059" s="1"/>
  <c r="U1058" s="1"/>
  <c r="U1057" s="1"/>
  <c r="Z1053"/>
  <c r="Z1052" s="1"/>
  <c r="Z1051" s="1"/>
  <c r="Z1050" s="1"/>
  <c r="X1053"/>
  <c r="X1052" s="1"/>
  <c r="X1051" s="1"/>
  <c r="X1050" s="1"/>
  <c r="W1053"/>
  <c r="W1052" s="1"/>
  <c r="W1051" s="1"/>
  <c r="W1050" s="1"/>
  <c r="V1053"/>
  <c r="V1052" s="1"/>
  <c r="V1051" s="1"/>
  <c r="V1050" s="1"/>
  <c r="U1053"/>
  <c r="U1052" s="1"/>
  <c r="U1051" s="1"/>
  <c r="U1050" s="1"/>
  <c r="Z1045"/>
  <c r="Y1045"/>
  <c r="X1045"/>
  <c r="W1045"/>
  <c r="V1045"/>
  <c r="U1045"/>
  <c r="Y1043"/>
  <c r="X1043"/>
  <c r="W1043"/>
  <c r="V1043"/>
  <c r="U1043"/>
  <c r="Z1035"/>
  <c r="Z1034" s="1"/>
  <c r="Y1035"/>
  <c r="Y1034" s="1"/>
  <c r="X1035"/>
  <c r="X1034" s="1"/>
  <c r="W1035"/>
  <c r="W1034" s="1"/>
  <c r="V1035"/>
  <c r="V1034" s="1"/>
  <c r="U1035"/>
  <c r="U1034" s="1"/>
  <c r="Y1032"/>
  <c r="Y1031" s="1"/>
  <c r="X1032"/>
  <c r="X1031" s="1"/>
  <c r="W1032"/>
  <c r="W1031" s="1"/>
  <c r="V1032"/>
  <c r="V1031" s="1"/>
  <c r="U1032"/>
  <c r="U1031" s="1"/>
  <c r="Y1029"/>
  <c r="W1029"/>
  <c r="U1029"/>
  <c r="Z1027"/>
  <c r="Z1026" s="1"/>
  <c r="Y1027"/>
  <c r="X1027"/>
  <c r="X1026" s="1"/>
  <c r="W1027"/>
  <c r="V1027"/>
  <c r="V1026" s="1"/>
  <c r="U1027"/>
  <c r="W1024"/>
  <c r="U1024"/>
  <c r="Z1022"/>
  <c r="Z1021" s="1"/>
  <c r="Z1020" s="1"/>
  <c r="X1022"/>
  <c r="X1021" s="1"/>
  <c r="X1020" s="1"/>
  <c r="W1022"/>
  <c r="V1022"/>
  <c r="V1021" s="1"/>
  <c r="V1020" s="1"/>
  <c r="U1022"/>
  <c r="Y1017"/>
  <c r="Y1016" s="1"/>
  <c r="Y1015" s="1"/>
  <c r="Y1014" s="1"/>
  <c r="Z1017"/>
  <c r="Z1016" s="1"/>
  <c r="Z1015" s="1"/>
  <c r="Z1014" s="1"/>
  <c r="X1017"/>
  <c r="X1016" s="1"/>
  <c r="X1015" s="1"/>
  <c r="X1014" s="1"/>
  <c r="W1017"/>
  <c r="W1016" s="1"/>
  <c r="W1015" s="1"/>
  <c r="W1014" s="1"/>
  <c r="V1017"/>
  <c r="V1016" s="1"/>
  <c r="V1015" s="1"/>
  <c r="V1014" s="1"/>
  <c r="U1017"/>
  <c r="U1016" s="1"/>
  <c r="U1015" s="1"/>
  <c r="U1014" s="1"/>
  <c r="X1012"/>
  <c r="X1011" s="1"/>
  <c r="X1010" s="1"/>
  <c r="X1009" s="1"/>
  <c r="W1012"/>
  <c r="W1011" s="1"/>
  <c r="W1010" s="1"/>
  <c r="W1009" s="1"/>
  <c r="V1012"/>
  <c r="V1011" s="1"/>
  <c r="V1010" s="1"/>
  <c r="V1009" s="1"/>
  <c r="U1012"/>
  <c r="U1011" s="1"/>
  <c r="U1010" s="1"/>
  <c r="U1009" s="1"/>
  <c r="Z1007"/>
  <c r="Z1006" s="1"/>
  <c r="Z1005" s="1"/>
  <c r="Z1004" s="1"/>
  <c r="X1007"/>
  <c r="X1006" s="1"/>
  <c r="X1005" s="1"/>
  <c r="X1004" s="1"/>
  <c r="W1007"/>
  <c r="W1006" s="1"/>
  <c r="W1005" s="1"/>
  <c r="W1004" s="1"/>
  <c r="V1007"/>
  <c r="V1006" s="1"/>
  <c r="V1005" s="1"/>
  <c r="V1004" s="1"/>
  <c r="U1007"/>
  <c r="U1006" s="1"/>
  <c r="U1005" s="1"/>
  <c r="U1004" s="1"/>
  <c r="Y1000"/>
  <c r="Y999" s="1"/>
  <c r="Y998" s="1"/>
  <c r="Y997" s="1"/>
  <c r="Z1000"/>
  <c r="Z999" s="1"/>
  <c r="Z998" s="1"/>
  <c r="Z997" s="1"/>
  <c r="X1000"/>
  <c r="X999" s="1"/>
  <c r="X998" s="1"/>
  <c r="X997" s="1"/>
  <c r="W1000"/>
  <c r="W999" s="1"/>
  <c r="W998" s="1"/>
  <c r="W997" s="1"/>
  <c r="V1000"/>
  <c r="V999" s="1"/>
  <c r="V998" s="1"/>
  <c r="V997" s="1"/>
  <c r="U1000"/>
  <c r="U999" s="1"/>
  <c r="U998" s="1"/>
  <c r="U997" s="1"/>
  <c r="Z995"/>
  <c r="Z994" s="1"/>
  <c r="Z993" s="1"/>
  <c r="Z992" s="1"/>
  <c r="Y995"/>
  <c r="Y994" s="1"/>
  <c r="Y993" s="1"/>
  <c r="Y992" s="1"/>
  <c r="X995"/>
  <c r="X994" s="1"/>
  <c r="X993" s="1"/>
  <c r="X992" s="1"/>
  <c r="W995"/>
  <c r="W994" s="1"/>
  <c r="W993" s="1"/>
  <c r="W992" s="1"/>
  <c r="V995"/>
  <c r="V994" s="1"/>
  <c r="V993" s="1"/>
  <c r="V992" s="1"/>
  <c r="U995"/>
  <c r="U994" s="1"/>
  <c r="U993" s="1"/>
  <c r="U992" s="1"/>
  <c r="Y990"/>
  <c r="Y989" s="1"/>
  <c r="Y988" s="1"/>
  <c r="Y987" s="1"/>
  <c r="Z990"/>
  <c r="Z989" s="1"/>
  <c r="Z988" s="1"/>
  <c r="Z987" s="1"/>
  <c r="X990"/>
  <c r="X989" s="1"/>
  <c r="X988" s="1"/>
  <c r="X987" s="1"/>
  <c r="W990"/>
  <c r="W989" s="1"/>
  <c r="W988" s="1"/>
  <c r="W987" s="1"/>
  <c r="V990"/>
  <c r="V989" s="1"/>
  <c r="V988" s="1"/>
  <c r="V987" s="1"/>
  <c r="U990"/>
  <c r="U989" s="1"/>
  <c r="U988" s="1"/>
  <c r="U987" s="1"/>
  <c r="Z985"/>
  <c r="Z984" s="1"/>
  <c r="Z983" s="1"/>
  <c r="Z982" s="1"/>
  <c r="Y985"/>
  <c r="Y984" s="1"/>
  <c r="Y983" s="1"/>
  <c r="Y982" s="1"/>
  <c r="X985"/>
  <c r="X984" s="1"/>
  <c r="X983" s="1"/>
  <c r="X982" s="1"/>
  <c r="W985"/>
  <c r="W984" s="1"/>
  <c r="W983" s="1"/>
  <c r="W982" s="1"/>
  <c r="V985"/>
  <c r="V984" s="1"/>
  <c r="V983" s="1"/>
  <c r="V982" s="1"/>
  <c r="U985"/>
  <c r="U984" s="1"/>
  <c r="U983" s="1"/>
  <c r="U982" s="1"/>
  <c r="Z978"/>
  <c r="Z977" s="1"/>
  <c r="Z976" s="1"/>
  <c r="Z975" s="1"/>
  <c r="X978"/>
  <c r="X977" s="1"/>
  <c r="X976" s="1"/>
  <c r="X975" s="1"/>
  <c r="W978"/>
  <c r="W977" s="1"/>
  <c r="W976" s="1"/>
  <c r="W975" s="1"/>
  <c r="V978"/>
  <c r="V977" s="1"/>
  <c r="V976" s="1"/>
  <c r="V975" s="1"/>
  <c r="U978"/>
  <c r="U977" s="1"/>
  <c r="U976" s="1"/>
  <c r="U975" s="1"/>
  <c r="Y973"/>
  <c r="Y972" s="1"/>
  <c r="Y971" s="1"/>
  <c r="Y970" s="1"/>
  <c r="Z973"/>
  <c r="Z972" s="1"/>
  <c r="Z971" s="1"/>
  <c r="Z970" s="1"/>
  <c r="X973"/>
  <c r="W973"/>
  <c r="W972" s="1"/>
  <c r="W971" s="1"/>
  <c r="W970" s="1"/>
  <c r="V973"/>
  <c r="V972" s="1"/>
  <c r="V971" s="1"/>
  <c r="V970" s="1"/>
  <c r="U973"/>
  <c r="U972" s="1"/>
  <c r="U971" s="1"/>
  <c r="U970" s="1"/>
  <c r="X972"/>
  <c r="X971" s="1"/>
  <c r="X970" s="1"/>
  <c r="Z968"/>
  <c r="Z967" s="1"/>
  <c r="Z966" s="1"/>
  <c r="Z965" s="1"/>
  <c r="Y968"/>
  <c r="Y967" s="1"/>
  <c r="Y966" s="1"/>
  <c r="Y965" s="1"/>
  <c r="X968"/>
  <c r="X967" s="1"/>
  <c r="X966" s="1"/>
  <c r="X965" s="1"/>
  <c r="W968"/>
  <c r="W967" s="1"/>
  <c r="W966" s="1"/>
  <c r="W965" s="1"/>
  <c r="V968"/>
  <c r="V967" s="1"/>
  <c r="V966" s="1"/>
  <c r="V965" s="1"/>
  <c r="U968"/>
  <c r="U967" s="1"/>
  <c r="U966" s="1"/>
  <c r="U965" s="1"/>
  <c r="Y963"/>
  <c r="Y962" s="1"/>
  <c r="Y961" s="1"/>
  <c r="Y960" s="1"/>
  <c r="Z963"/>
  <c r="Z962" s="1"/>
  <c r="Z961" s="1"/>
  <c r="Z960" s="1"/>
  <c r="X963"/>
  <c r="X962" s="1"/>
  <c r="X961" s="1"/>
  <c r="X960" s="1"/>
  <c r="W963"/>
  <c r="W962" s="1"/>
  <c r="W961" s="1"/>
  <c r="W960" s="1"/>
  <c r="V963"/>
  <c r="V962" s="1"/>
  <c r="V961" s="1"/>
  <c r="V960" s="1"/>
  <c r="U963"/>
  <c r="U962" s="1"/>
  <c r="U961" s="1"/>
  <c r="U960" s="1"/>
  <c r="Y956"/>
  <c r="Y955" s="1"/>
  <c r="Y954" s="1"/>
  <c r="Y953" s="1"/>
  <c r="Z956"/>
  <c r="Z955" s="1"/>
  <c r="Z954" s="1"/>
  <c r="Z953" s="1"/>
  <c r="X956"/>
  <c r="W956"/>
  <c r="W955" s="1"/>
  <c r="W954" s="1"/>
  <c r="W953" s="1"/>
  <c r="V956"/>
  <c r="V955" s="1"/>
  <c r="V954" s="1"/>
  <c r="V953" s="1"/>
  <c r="U956"/>
  <c r="U955" s="1"/>
  <c r="U954" s="1"/>
  <c r="U953" s="1"/>
  <c r="X955"/>
  <c r="X954" s="1"/>
  <c r="X953" s="1"/>
  <c r="U950"/>
  <c r="U949" s="1"/>
  <c r="U947"/>
  <c r="U946" s="1"/>
  <c r="U944"/>
  <c r="U943" s="1"/>
  <c r="U941"/>
  <c r="U940" s="1"/>
  <c r="U939" s="1"/>
  <c r="Z934"/>
  <c r="Z933" s="1"/>
  <c r="Z932" s="1"/>
  <c r="Z931" s="1"/>
  <c r="Z930" s="1"/>
  <c r="Y934"/>
  <c r="Y933" s="1"/>
  <c r="Y932" s="1"/>
  <c r="Y931" s="1"/>
  <c r="Y930" s="1"/>
  <c r="X934"/>
  <c r="X933" s="1"/>
  <c r="X932" s="1"/>
  <c r="X931" s="1"/>
  <c r="X930" s="1"/>
  <c r="W934"/>
  <c r="W933" s="1"/>
  <c r="W932" s="1"/>
  <c r="W931" s="1"/>
  <c r="W930" s="1"/>
  <c r="V934"/>
  <c r="V933" s="1"/>
  <c r="V932" s="1"/>
  <c r="V931" s="1"/>
  <c r="V930" s="1"/>
  <c r="U934"/>
  <c r="U933" s="1"/>
  <c r="U932" s="1"/>
  <c r="U931" s="1"/>
  <c r="U930" s="1"/>
  <c r="Y925"/>
  <c r="Z925"/>
  <c r="Z923" s="1"/>
  <c r="X925"/>
  <c r="X923" s="1"/>
  <c r="W925"/>
  <c r="W924" s="1"/>
  <c r="V925"/>
  <c r="V924" s="1"/>
  <c r="U925"/>
  <c r="U923" s="1"/>
  <c r="X924"/>
  <c r="Z916"/>
  <c r="Z915" s="1"/>
  <c r="Z914" s="1"/>
  <c r="Z913" s="1"/>
  <c r="Z912" s="1"/>
  <c r="X916"/>
  <c r="X915" s="1"/>
  <c r="X914" s="1"/>
  <c r="X913" s="1"/>
  <c r="X912" s="1"/>
  <c r="W916"/>
  <c r="W915" s="1"/>
  <c r="W914" s="1"/>
  <c r="W913" s="1"/>
  <c r="W912" s="1"/>
  <c r="V916"/>
  <c r="V915" s="1"/>
  <c r="V914" s="1"/>
  <c r="V913" s="1"/>
  <c r="V912" s="1"/>
  <c r="U916"/>
  <c r="U915" s="1"/>
  <c r="U914" s="1"/>
  <c r="U913" s="1"/>
  <c r="U912" s="1"/>
  <c r="Z909"/>
  <c r="Z908" s="1"/>
  <c r="Z907" s="1"/>
  <c r="Z906" s="1"/>
  <c r="X909"/>
  <c r="X908" s="1"/>
  <c r="X907" s="1"/>
  <c r="X906" s="1"/>
  <c r="W909"/>
  <c r="W908" s="1"/>
  <c r="W907" s="1"/>
  <c r="W906" s="1"/>
  <c r="V909"/>
  <c r="V908" s="1"/>
  <c r="V907" s="1"/>
  <c r="V906" s="1"/>
  <c r="U909"/>
  <c r="U908" s="1"/>
  <c r="U907" s="1"/>
  <c r="U906" s="1"/>
  <c r="Z904"/>
  <c r="Z903" s="1"/>
  <c r="X904"/>
  <c r="X903" s="1"/>
  <c r="W904"/>
  <c r="W903" s="1"/>
  <c r="V904"/>
  <c r="V903" s="1"/>
  <c r="U904"/>
  <c r="U903" s="1"/>
  <c r="Z901"/>
  <c r="Z900" s="1"/>
  <c r="X901"/>
  <c r="X900" s="1"/>
  <c r="W901"/>
  <c r="W900" s="1"/>
  <c r="V901"/>
  <c r="V900" s="1"/>
  <c r="U901"/>
  <c r="U900" s="1"/>
  <c r="Z897"/>
  <c r="Z896" s="1"/>
  <c r="Z895" s="1"/>
  <c r="Y897"/>
  <c r="Y896" s="1"/>
  <c r="Y895" s="1"/>
  <c r="X897"/>
  <c r="X896" s="1"/>
  <c r="X895" s="1"/>
  <c r="W897"/>
  <c r="W896" s="1"/>
  <c r="W895" s="1"/>
  <c r="V897"/>
  <c r="V896" s="1"/>
  <c r="V895" s="1"/>
  <c r="U897"/>
  <c r="U896" s="1"/>
  <c r="U895" s="1"/>
  <c r="Z886"/>
  <c r="Z885" s="1"/>
  <c r="Z884" s="1"/>
  <c r="Y886"/>
  <c r="Y885" s="1"/>
  <c r="Y884" s="1"/>
  <c r="X886"/>
  <c r="X885" s="1"/>
  <c r="X884" s="1"/>
  <c r="W886"/>
  <c r="W885" s="1"/>
  <c r="W884" s="1"/>
  <c r="V886"/>
  <c r="V885" s="1"/>
  <c r="V884" s="1"/>
  <c r="U886"/>
  <c r="U885" s="1"/>
  <c r="U884" s="1"/>
  <c r="Z882"/>
  <c r="Z881" s="1"/>
  <c r="Z880" s="1"/>
  <c r="Z879" s="1"/>
  <c r="Y882"/>
  <c r="Y881" s="1"/>
  <c r="Y880" s="1"/>
  <c r="Y879" s="1"/>
  <c r="X882"/>
  <c r="X881" s="1"/>
  <c r="X880" s="1"/>
  <c r="X879" s="1"/>
  <c r="W882"/>
  <c r="W881" s="1"/>
  <c r="W880" s="1"/>
  <c r="W879" s="1"/>
  <c r="V882"/>
  <c r="V881" s="1"/>
  <c r="V880" s="1"/>
  <c r="V879" s="1"/>
  <c r="U882"/>
  <c r="U881" s="1"/>
  <c r="U880" s="1"/>
  <c r="U879" s="1"/>
  <c r="Y877"/>
  <c r="Y876" s="1"/>
  <c r="Y875" s="1"/>
  <c r="Y874" s="1"/>
  <c r="Z877"/>
  <c r="Z876" s="1"/>
  <c r="Z875" s="1"/>
  <c r="Z874" s="1"/>
  <c r="X877"/>
  <c r="X876" s="1"/>
  <c r="X875" s="1"/>
  <c r="X874" s="1"/>
  <c r="W877"/>
  <c r="W876" s="1"/>
  <c r="W875" s="1"/>
  <c r="W874" s="1"/>
  <c r="V877"/>
  <c r="V876" s="1"/>
  <c r="V875" s="1"/>
  <c r="V874" s="1"/>
  <c r="U877"/>
  <c r="U876" s="1"/>
  <c r="U875" s="1"/>
  <c r="U874" s="1"/>
  <c r="Z845"/>
  <c r="Z844" s="1"/>
  <c r="X845"/>
  <c r="X844" s="1"/>
  <c r="W845"/>
  <c r="W844" s="1"/>
  <c r="W842"/>
  <c r="W841" s="1"/>
  <c r="V845"/>
  <c r="V844" s="1"/>
  <c r="U845"/>
  <c r="U844" s="1"/>
  <c r="X842"/>
  <c r="X841" s="1"/>
  <c r="Z842"/>
  <c r="Z841" s="1"/>
  <c r="V842"/>
  <c r="V841" s="1"/>
  <c r="U842"/>
  <c r="U841" s="1"/>
  <c r="Z835"/>
  <c r="Z834" s="1"/>
  <c r="Z833" s="1"/>
  <c r="Z832" s="1"/>
  <c r="Z831" s="1"/>
  <c r="Y835"/>
  <c r="Y834" s="1"/>
  <c r="Y833" s="1"/>
  <c r="Y832" s="1"/>
  <c r="Y831" s="1"/>
  <c r="X835"/>
  <c r="X834" s="1"/>
  <c r="X833" s="1"/>
  <c r="X832" s="1"/>
  <c r="X831" s="1"/>
  <c r="W835"/>
  <c r="W834" s="1"/>
  <c r="W833" s="1"/>
  <c r="W832" s="1"/>
  <c r="W831" s="1"/>
  <c r="V835"/>
  <c r="V834" s="1"/>
  <c r="V833" s="1"/>
  <c r="V832" s="1"/>
  <c r="V831" s="1"/>
  <c r="U835"/>
  <c r="U834" s="1"/>
  <c r="U833" s="1"/>
  <c r="U832" s="1"/>
  <c r="U831" s="1"/>
  <c r="Z828"/>
  <c r="Z827" s="1"/>
  <c r="Y828"/>
  <c r="Y827" s="1"/>
  <c r="X828"/>
  <c r="X827" s="1"/>
  <c r="W828"/>
  <c r="W827" s="1"/>
  <c r="V828"/>
  <c r="V827" s="1"/>
  <c r="U828"/>
  <c r="U827" s="1"/>
  <c r="Y825"/>
  <c r="Y824" s="1"/>
  <c r="Z825"/>
  <c r="Z824" s="1"/>
  <c r="X825"/>
  <c r="X824" s="1"/>
  <c r="W825"/>
  <c r="W824" s="1"/>
  <c r="V825"/>
  <c r="V824" s="1"/>
  <c r="U825"/>
  <c r="U824" s="1"/>
  <c r="Z822"/>
  <c r="Z821" s="1"/>
  <c r="Y822"/>
  <c r="Y821" s="1"/>
  <c r="X822"/>
  <c r="X821" s="1"/>
  <c r="W822"/>
  <c r="W821" s="1"/>
  <c r="V822"/>
  <c r="V821" s="1"/>
  <c r="U822"/>
  <c r="U821" s="1"/>
  <c r="Z819"/>
  <c r="Z818" s="1"/>
  <c r="Y819"/>
  <c r="Y818" s="1"/>
  <c r="X819"/>
  <c r="X818" s="1"/>
  <c r="W819"/>
  <c r="W818" s="1"/>
  <c r="V819"/>
  <c r="V818" s="1"/>
  <c r="U819"/>
  <c r="U818" s="1"/>
  <c r="Y816"/>
  <c r="Y815" s="1"/>
  <c r="X816"/>
  <c r="X815" s="1"/>
  <c r="W816"/>
  <c r="W815" s="1"/>
  <c r="V816"/>
  <c r="V815" s="1"/>
  <c r="U816"/>
  <c r="U815" s="1"/>
  <c r="Z813"/>
  <c r="Z812" s="1"/>
  <c r="Y813"/>
  <c r="Y812" s="1"/>
  <c r="X813"/>
  <c r="X812" s="1"/>
  <c r="W813"/>
  <c r="W812" s="1"/>
  <c r="V813"/>
  <c r="V812" s="1"/>
  <c r="U813"/>
  <c r="U812" s="1"/>
  <c r="Z810"/>
  <c r="Z809" s="1"/>
  <c r="Y810"/>
  <c r="Y809" s="1"/>
  <c r="X810"/>
  <c r="X809" s="1"/>
  <c r="W810"/>
  <c r="W809" s="1"/>
  <c r="V810"/>
  <c r="V809" s="1"/>
  <c r="U810"/>
  <c r="U809" s="1"/>
  <c r="Y801"/>
  <c r="Y800" s="1"/>
  <c r="Y799" s="1"/>
  <c r="Y798" s="1"/>
  <c r="Y797" s="1"/>
  <c r="Z801"/>
  <c r="Z800" s="1"/>
  <c r="Z799" s="1"/>
  <c r="Z798" s="1"/>
  <c r="Z797" s="1"/>
  <c r="X801"/>
  <c r="X800" s="1"/>
  <c r="X799" s="1"/>
  <c r="X798" s="1"/>
  <c r="X797" s="1"/>
  <c r="W801"/>
  <c r="W800" s="1"/>
  <c r="W799" s="1"/>
  <c r="W798" s="1"/>
  <c r="W797" s="1"/>
  <c r="V801"/>
  <c r="V800" s="1"/>
  <c r="V799" s="1"/>
  <c r="V798" s="1"/>
  <c r="V797" s="1"/>
  <c r="U801"/>
  <c r="U800" s="1"/>
  <c r="U799" s="1"/>
  <c r="U798" s="1"/>
  <c r="U797" s="1"/>
  <c r="Z794"/>
  <c r="Z793" s="1"/>
  <c r="Z792" s="1"/>
  <c r="Z791" s="1"/>
  <c r="Z790" s="1"/>
  <c r="Y794"/>
  <c r="Y793" s="1"/>
  <c r="Y792" s="1"/>
  <c r="Y791" s="1"/>
  <c r="Y790" s="1"/>
  <c r="X794"/>
  <c r="X793" s="1"/>
  <c r="X792" s="1"/>
  <c r="X791" s="1"/>
  <c r="X790" s="1"/>
  <c r="W794"/>
  <c r="W793" s="1"/>
  <c r="W792" s="1"/>
  <c r="W791" s="1"/>
  <c r="W790" s="1"/>
  <c r="V794"/>
  <c r="V793" s="1"/>
  <c r="V792" s="1"/>
  <c r="V791" s="1"/>
  <c r="V790" s="1"/>
  <c r="U794"/>
  <c r="U793" s="1"/>
  <c r="U792" s="1"/>
  <c r="U791" s="1"/>
  <c r="U790" s="1"/>
  <c r="Z787"/>
  <c r="Z786" s="1"/>
  <c r="Z785" s="1"/>
  <c r="Z784" s="1"/>
  <c r="Y787"/>
  <c r="Y786" s="1"/>
  <c r="Y785" s="1"/>
  <c r="Y784" s="1"/>
  <c r="X787"/>
  <c r="X786" s="1"/>
  <c r="X785" s="1"/>
  <c r="X784" s="1"/>
  <c r="W787"/>
  <c r="W786" s="1"/>
  <c r="W785" s="1"/>
  <c r="W784" s="1"/>
  <c r="V787"/>
  <c r="V786" s="1"/>
  <c r="V785" s="1"/>
  <c r="V784" s="1"/>
  <c r="U787"/>
  <c r="U786" s="1"/>
  <c r="U785" s="1"/>
  <c r="U784" s="1"/>
  <c r="Z781"/>
  <c r="Z780" s="1"/>
  <c r="Z779" s="1"/>
  <c r="Z778" s="1"/>
  <c r="Y781"/>
  <c r="Y780" s="1"/>
  <c r="Y779" s="1"/>
  <c r="Y778" s="1"/>
  <c r="X781"/>
  <c r="X780" s="1"/>
  <c r="X779" s="1"/>
  <c r="X778" s="1"/>
  <c r="W781"/>
  <c r="W780" s="1"/>
  <c r="W779" s="1"/>
  <c r="W778" s="1"/>
  <c r="V781"/>
  <c r="V780" s="1"/>
  <c r="V779" s="1"/>
  <c r="V778" s="1"/>
  <c r="U781"/>
  <c r="U780" s="1"/>
  <c r="U779" s="1"/>
  <c r="U778" s="1"/>
  <c r="Z776"/>
  <c r="Z775" s="1"/>
  <c r="X776"/>
  <c r="W776"/>
  <c r="W775" s="1"/>
  <c r="V776"/>
  <c r="V775" s="1"/>
  <c r="U776"/>
  <c r="U775" s="1"/>
  <c r="X775"/>
  <c r="X773"/>
  <c r="X772" s="1"/>
  <c r="W773"/>
  <c r="W772" s="1"/>
  <c r="V773"/>
  <c r="V772" s="1"/>
  <c r="U773"/>
  <c r="U772" s="1"/>
  <c r="X770"/>
  <c r="W770"/>
  <c r="W769" s="1"/>
  <c r="W768" s="1"/>
  <c r="V770"/>
  <c r="V769" s="1"/>
  <c r="V768" s="1"/>
  <c r="U770"/>
  <c r="U769" s="1"/>
  <c r="U768" s="1"/>
  <c r="X769"/>
  <c r="X768" s="1"/>
  <c r="Z763"/>
  <c r="Z762" s="1"/>
  <c r="Z761" s="1"/>
  <c r="Z760" s="1"/>
  <c r="Z759" s="1"/>
  <c r="Y763"/>
  <c r="Y762" s="1"/>
  <c r="Y761" s="1"/>
  <c r="Y760" s="1"/>
  <c r="Y759" s="1"/>
  <c r="X763"/>
  <c r="X762" s="1"/>
  <c r="X761" s="1"/>
  <c r="X760" s="1"/>
  <c r="X759" s="1"/>
  <c r="W763"/>
  <c r="W762" s="1"/>
  <c r="W761" s="1"/>
  <c r="W760" s="1"/>
  <c r="W759" s="1"/>
  <c r="V763"/>
  <c r="V762" s="1"/>
  <c r="V761" s="1"/>
  <c r="V760" s="1"/>
  <c r="V759" s="1"/>
  <c r="U763"/>
  <c r="U762" s="1"/>
  <c r="U761" s="1"/>
  <c r="U760" s="1"/>
  <c r="U759" s="1"/>
  <c r="Z756"/>
  <c r="Z755" s="1"/>
  <c r="Z754" s="1"/>
  <c r="Z753" s="1"/>
  <c r="X756"/>
  <c r="X755" s="1"/>
  <c r="X754" s="1"/>
  <c r="X753" s="1"/>
  <c r="W756"/>
  <c r="W755" s="1"/>
  <c r="W754" s="1"/>
  <c r="W753" s="1"/>
  <c r="V756"/>
  <c r="V755" s="1"/>
  <c r="V754" s="1"/>
  <c r="V753" s="1"/>
  <c r="U756"/>
  <c r="U755" s="1"/>
  <c r="U754" s="1"/>
  <c r="U753" s="1"/>
  <c r="Z751"/>
  <c r="Z750" s="1"/>
  <c r="X751"/>
  <c r="W751"/>
  <c r="W750" s="1"/>
  <c r="V751"/>
  <c r="V750" s="1"/>
  <c r="U751"/>
  <c r="U750" s="1"/>
  <c r="X750"/>
  <c r="Y748"/>
  <c r="Y747" s="1"/>
  <c r="Z748"/>
  <c r="Z747" s="1"/>
  <c r="X748"/>
  <c r="X747" s="1"/>
  <c r="W748"/>
  <c r="W747" s="1"/>
  <c r="V748"/>
  <c r="V747" s="1"/>
  <c r="U748"/>
  <c r="U747" s="1"/>
  <c r="Y744"/>
  <c r="Y743" s="1"/>
  <c r="Y742" s="1"/>
  <c r="Z744"/>
  <c r="Z743" s="1"/>
  <c r="Z742" s="1"/>
  <c r="X744"/>
  <c r="X743" s="1"/>
  <c r="X742" s="1"/>
  <c r="W744"/>
  <c r="W743" s="1"/>
  <c r="W742" s="1"/>
  <c r="V744"/>
  <c r="V743" s="1"/>
  <c r="V742" s="1"/>
  <c r="U744"/>
  <c r="U743" s="1"/>
  <c r="U742" s="1"/>
  <c r="W740"/>
  <c r="U740"/>
  <c r="W738"/>
  <c r="U738"/>
  <c r="W736"/>
  <c r="U736"/>
  <c r="X734"/>
  <c r="X733" s="1"/>
  <c r="X732" s="1"/>
  <c r="W734"/>
  <c r="V734"/>
  <c r="V733" s="1"/>
  <c r="V732" s="1"/>
  <c r="U734"/>
  <c r="Z725"/>
  <c r="Z724" s="1"/>
  <c r="Z723" s="1"/>
  <c r="Y725"/>
  <c r="Y724" s="1"/>
  <c r="Y723" s="1"/>
  <c r="X725"/>
  <c r="X724" s="1"/>
  <c r="X723" s="1"/>
  <c r="W725"/>
  <c r="W724" s="1"/>
  <c r="W723" s="1"/>
  <c r="V725"/>
  <c r="V724" s="1"/>
  <c r="V723" s="1"/>
  <c r="U725"/>
  <c r="U724" s="1"/>
  <c r="U723" s="1"/>
  <c r="Z721"/>
  <c r="Z720" s="1"/>
  <c r="X721"/>
  <c r="X720" s="1"/>
  <c r="W721"/>
  <c r="W720" s="1"/>
  <c r="V721"/>
  <c r="V720" s="1"/>
  <c r="U721"/>
  <c r="U720" s="1"/>
  <c r="Y718"/>
  <c r="Y717" s="1"/>
  <c r="Z718"/>
  <c r="Z717" s="1"/>
  <c r="X718"/>
  <c r="X717" s="1"/>
  <c r="W718"/>
  <c r="W717" s="1"/>
  <c r="V718"/>
  <c r="V717" s="1"/>
  <c r="U718"/>
  <c r="U717" s="1"/>
  <c r="Z705"/>
  <c r="X705"/>
  <c r="W705"/>
  <c r="V705"/>
  <c r="U705"/>
  <c r="Y703"/>
  <c r="X703"/>
  <c r="W703"/>
  <c r="V703"/>
  <c r="U703"/>
  <c r="Y701"/>
  <c r="Z701"/>
  <c r="X701"/>
  <c r="W701"/>
  <c r="V701"/>
  <c r="U701"/>
  <c r="Y699"/>
  <c r="Z699"/>
  <c r="X699"/>
  <c r="W699"/>
  <c r="V699"/>
  <c r="U699"/>
  <c r="Z695"/>
  <c r="Z694" s="1"/>
  <c r="Z693" s="1"/>
  <c r="Y695"/>
  <c r="Y694" s="1"/>
  <c r="Y693" s="1"/>
  <c r="X695"/>
  <c r="X694" s="1"/>
  <c r="X693" s="1"/>
  <c r="W695"/>
  <c r="W694" s="1"/>
  <c r="W693" s="1"/>
  <c r="V695"/>
  <c r="V694" s="1"/>
  <c r="V693" s="1"/>
  <c r="U695"/>
  <c r="U694" s="1"/>
  <c r="U693" s="1"/>
  <c r="Z691"/>
  <c r="Z690" s="1"/>
  <c r="Z689" s="1"/>
  <c r="Y691"/>
  <c r="Y690" s="1"/>
  <c r="Y689" s="1"/>
  <c r="X691"/>
  <c r="X690" s="1"/>
  <c r="X689" s="1"/>
  <c r="W691"/>
  <c r="W690" s="1"/>
  <c r="W689" s="1"/>
  <c r="V691"/>
  <c r="V690" s="1"/>
  <c r="V689" s="1"/>
  <c r="U691"/>
  <c r="U690" s="1"/>
  <c r="U689" s="1"/>
  <c r="Z684"/>
  <c r="Z683" s="1"/>
  <c r="Z682" s="1"/>
  <c r="X684"/>
  <c r="X683" s="1"/>
  <c r="X682" s="1"/>
  <c r="W684"/>
  <c r="W683" s="1"/>
  <c r="W682" s="1"/>
  <c r="V684"/>
  <c r="V683" s="1"/>
  <c r="V682" s="1"/>
  <c r="U684"/>
  <c r="U683" s="1"/>
  <c r="U682" s="1"/>
  <c r="U680"/>
  <c r="U679" s="1"/>
  <c r="U678" s="1"/>
  <c r="X680"/>
  <c r="X679" s="1"/>
  <c r="X678" s="1"/>
  <c r="W680"/>
  <c r="W679" s="1"/>
  <c r="W678" s="1"/>
  <c r="V680"/>
  <c r="V679" s="1"/>
  <c r="V678" s="1"/>
  <c r="Y673"/>
  <c r="Y672" s="1"/>
  <c r="Y671" s="1"/>
  <c r="Y670" s="1"/>
  <c r="Z673"/>
  <c r="Z672" s="1"/>
  <c r="Z671" s="1"/>
  <c r="Z670" s="1"/>
  <c r="X673"/>
  <c r="X672" s="1"/>
  <c r="X671" s="1"/>
  <c r="X670" s="1"/>
  <c r="W673"/>
  <c r="W672" s="1"/>
  <c r="W671" s="1"/>
  <c r="W670" s="1"/>
  <c r="V673"/>
  <c r="V672" s="1"/>
  <c r="V671" s="1"/>
  <c r="V670" s="1"/>
  <c r="U673"/>
  <c r="U672" s="1"/>
  <c r="U671" s="1"/>
  <c r="U670" s="1"/>
  <c r="Z655"/>
  <c r="Z654" s="1"/>
  <c r="Z653" s="1"/>
  <c r="Y655"/>
  <c r="Y654" s="1"/>
  <c r="Y653" s="1"/>
  <c r="X655"/>
  <c r="X654" s="1"/>
  <c r="X653" s="1"/>
  <c r="W655"/>
  <c r="W654" s="1"/>
  <c r="W653" s="1"/>
  <c r="V655"/>
  <c r="V654" s="1"/>
  <c r="V653" s="1"/>
  <c r="U655"/>
  <c r="U654" s="1"/>
  <c r="U653" s="1"/>
  <c r="Z662"/>
  <c r="Z661" s="1"/>
  <c r="Z660" s="1"/>
  <c r="X662"/>
  <c r="X661" s="1"/>
  <c r="X660" s="1"/>
  <c r="W662"/>
  <c r="W661" s="1"/>
  <c r="W660" s="1"/>
  <c r="V662"/>
  <c r="U662"/>
  <c r="U661" s="1"/>
  <c r="U660" s="1"/>
  <c r="V661"/>
  <c r="V660" s="1"/>
  <c r="X651"/>
  <c r="X650" s="1"/>
  <c r="X649" s="1"/>
  <c r="W651"/>
  <c r="W650" s="1"/>
  <c r="W649" s="1"/>
  <c r="V651"/>
  <c r="V650" s="1"/>
  <c r="V649" s="1"/>
  <c r="U651"/>
  <c r="U650" s="1"/>
  <c r="U649" s="1"/>
  <c r="X647"/>
  <c r="X646" s="1"/>
  <c r="X645" s="1"/>
  <c r="W647"/>
  <c r="W646" s="1"/>
  <c r="W645" s="1"/>
  <c r="V647"/>
  <c r="V646" s="1"/>
  <c r="V645" s="1"/>
  <c r="U647"/>
  <c r="U646" s="1"/>
  <c r="U645" s="1"/>
  <c r="Z643"/>
  <c r="Z642" s="1"/>
  <c r="Z641" s="1"/>
  <c r="X643"/>
  <c r="X642" s="1"/>
  <c r="X641" s="1"/>
  <c r="W643"/>
  <c r="W642" s="1"/>
  <c r="W641" s="1"/>
  <c r="V643"/>
  <c r="V642" s="1"/>
  <c r="V641" s="1"/>
  <c r="U643"/>
  <c r="U642" s="1"/>
  <c r="U641" s="1"/>
  <c r="Y633"/>
  <c r="Y632" s="1"/>
  <c r="Y631" s="1"/>
  <c r="Y630" s="1"/>
  <c r="Z633"/>
  <c r="Z632" s="1"/>
  <c r="Z631" s="1"/>
  <c r="Z630" s="1"/>
  <c r="X633"/>
  <c r="X632" s="1"/>
  <c r="X631" s="1"/>
  <c r="X630" s="1"/>
  <c r="W633"/>
  <c r="W632" s="1"/>
  <c r="W631" s="1"/>
  <c r="W630" s="1"/>
  <c r="V633"/>
  <c r="V632" s="1"/>
  <c r="V631" s="1"/>
  <c r="V630" s="1"/>
  <c r="U633"/>
  <c r="U632" s="1"/>
  <c r="U631" s="1"/>
  <c r="U630" s="1"/>
  <c r="Y614"/>
  <c r="Y613" s="1"/>
  <c r="Y612" s="1"/>
  <c r="Z614"/>
  <c r="Z613" s="1"/>
  <c r="Z612" s="1"/>
  <c r="X614"/>
  <c r="X613" s="1"/>
  <c r="X612" s="1"/>
  <c r="W614"/>
  <c r="W613" s="1"/>
  <c r="W612" s="1"/>
  <c r="V614"/>
  <c r="V613" s="1"/>
  <c r="V612" s="1"/>
  <c r="U614"/>
  <c r="U613" s="1"/>
  <c r="U612" s="1"/>
  <c r="X610"/>
  <c r="W610"/>
  <c r="W609" s="1"/>
  <c r="W608" s="1"/>
  <c r="V610"/>
  <c r="V609" s="1"/>
  <c r="V608" s="1"/>
  <c r="U610"/>
  <c r="U609" s="1"/>
  <c r="U608" s="1"/>
  <c r="X609"/>
  <c r="X608" s="1"/>
  <c r="Z606"/>
  <c r="Z605" s="1"/>
  <c r="Z604" s="1"/>
  <c r="X606"/>
  <c r="X605" s="1"/>
  <c r="X604" s="1"/>
  <c r="W606"/>
  <c r="W605" s="1"/>
  <c r="W604" s="1"/>
  <c r="V606"/>
  <c r="V605" s="1"/>
  <c r="V604" s="1"/>
  <c r="U606"/>
  <c r="U605" s="1"/>
  <c r="U604" s="1"/>
  <c r="Y599"/>
  <c r="Y598" s="1"/>
  <c r="Y597" s="1"/>
  <c r="Y596" s="1"/>
  <c r="W599"/>
  <c r="W598" s="1"/>
  <c r="W597" s="1"/>
  <c r="W596" s="1"/>
  <c r="U599"/>
  <c r="U598" s="1"/>
  <c r="U597" s="1"/>
  <c r="U596" s="1"/>
  <c r="Y589"/>
  <c r="Y588" s="1"/>
  <c r="Z589"/>
  <c r="Z588" s="1"/>
  <c r="X589"/>
  <c r="X588" s="1"/>
  <c r="W589"/>
  <c r="W588" s="1"/>
  <c r="V589"/>
  <c r="V588" s="1"/>
  <c r="U589"/>
  <c r="U588" s="1"/>
  <c r="Z585"/>
  <c r="Z584" s="1"/>
  <c r="X585"/>
  <c r="X584" s="1"/>
  <c r="W585"/>
  <c r="W584" s="1"/>
  <c r="V585"/>
  <c r="V584" s="1"/>
  <c r="U585"/>
  <c r="U584" s="1"/>
  <c r="Y581"/>
  <c r="Y580" s="1"/>
  <c r="Y579" s="1"/>
  <c r="Z581"/>
  <c r="Z580" s="1"/>
  <c r="Z579" s="1"/>
  <c r="X581"/>
  <c r="X580" s="1"/>
  <c r="X579" s="1"/>
  <c r="W581"/>
  <c r="W580" s="1"/>
  <c r="W579" s="1"/>
  <c r="V581"/>
  <c r="V580" s="1"/>
  <c r="V579" s="1"/>
  <c r="U581"/>
  <c r="U580" s="1"/>
  <c r="U579" s="1"/>
  <c r="Z576"/>
  <c r="Z575" s="1"/>
  <c r="Z574" s="1"/>
  <c r="X576"/>
  <c r="X575" s="1"/>
  <c r="X574" s="1"/>
  <c r="W576"/>
  <c r="W575" s="1"/>
  <c r="W574" s="1"/>
  <c r="V576"/>
  <c r="V575" s="1"/>
  <c r="V574" s="1"/>
  <c r="U576"/>
  <c r="U575" s="1"/>
  <c r="U574" s="1"/>
  <c r="Z571"/>
  <c r="Z570" s="1"/>
  <c r="Z569" s="1"/>
  <c r="X571"/>
  <c r="W571"/>
  <c r="W570" s="1"/>
  <c r="W569" s="1"/>
  <c r="V571"/>
  <c r="V570" s="1"/>
  <c r="V569" s="1"/>
  <c r="U571"/>
  <c r="U570" s="1"/>
  <c r="U569" s="1"/>
  <c r="X570"/>
  <c r="X569" s="1"/>
  <c r="Z562"/>
  <c r="Z561" s="1"/>
  <c r="Z560" s="1"/>
  <c r="Z559" s="1"/>
  <c r="Z558" s="1"/>
  <c r="Y562"/>
  <c r="Y561" s="1"/>
  <c r="Y560" s="1"/>
  <c r="Y559" s="1"/>
  <c r="Y558" s="1"/>
  <c r="X562"/>
  <c r="X561" s="1"/>
  <c r="X560" s="1"/>
  <c r="X559" s="1"/>
  <c r="X558" s="1"/>
  <c r="W562"/>
  <c r="W561" s="1"/>
  <c r="W560" s="1"/>
  <c r="W559" s="1"/>
  <c r="W558" s="1"/>
  <c r="V562"/>
  <c r="V561" s="1"/>
  <c r="V560" s="1"/>
  <c r="V559" s="1"/>
  <c r="V558" s="1"/>
  <c r="U562"/>
  <c r="U561" s="1"/>
  <c r="U560" s="1"/>
  <c r="U559" s="1"/>
  <c r="U558" s="1"/>
  <c r="Y554"/>
  <c r="Y553" s="1"/>
  <c r="W554"/>
  <c r="W553" s="1"/>
  <c r="U554"/>
  <c r="U553" s="1"/>
  <c r="Y551"/>
  <c r="Y550" s="1"/>
  <c r="W551"/>
  <c r="W550" s="1"/>
  <c r="U551"/>
  <c r="U550" s="1"/>
  <c r="Y548"/>
  <c r="Y547" s="1"/>
  <c r="X548"/>
  <c r="X547" s="1"/>
  <c r="X546" s="1"/>
  <c r="X545" s="1"/>
  <c r="W548"/>
  <c r="W547" s="1"/>
  <c r="V548"/>
  <c r="V547" s="1"/>
  <c r="V546" s="1"/>
  <c r="V545" s="1"/>
  <c r="U548"/>
  <c r="U547" s="1"/>
  <c r="Y542"/>
  <c r="Y541" s="1"/>
  <c r="Y540" s="1"/>
  <c r="Y539" s="1"/>
  <c r="X542"/>
  <c r="W542"/>
  <c r="W541" s="1"/>
  <c r="W540" s="1"/>
  <c r="W539" s="1"/>
  <c r="V542"/>
  <c r="V541" s="1"/>
  <c r="V540" s="1"/>
  <c r="V539" s="1"/>
  <c r="U542"/>
  <c r="U541" s="1"/>
  <c r="U540" s="1"/>
  <c r="U539" s="1"/>
  <c r="X541"/>
  <c r="X540" s="1"/>
  <c r="X539" s="1"/>
  <c r="X533"/>
  <c r="W533"/>
  <c r="W532" s="1"/>
  <c r="W531" s="1"/>
  <c r="V533"/>
  <c r="V532" s="1"/>
  <c r="V531" s="1"/>
  <c r="U533"/>
  <c r="U532" s="1"/>
  <c r="U531" s="1"/>
  <c r="X532"/>
  <c r="X531" s="1"/>
  <c r="X528"/>
  <c r="X527" s="1"/>
  <c r="X526" s="1"/>
  <c r="W528"/>
  <c r="W527" s="1"/>
  <c r="W526" s="1"/>
  <c r="V528"/>
  <c r="V527" s="1"/>
  <c r="V526" s="1"/>
  <c r="U528"/>
  <c r="U527" s="1"/>
  <c r="U526" s="1"/>
  <c r="X524"/>
  <c r="X523" s="1"/>
  <c r="X522" s="1"/>
  <c r="W524"/>
  <c r="W523" s="1"/>
  <c r="W522" s="1"/>
  <c r="V524"/>
  <c r="V523" s="1"/>
  <c r="V522" s="1"/>
  <c r="U524"/>
  <c r="U523" s="1"/>
  <c r="U522" s="1"/>
  <c r="Y519"/>
  <c r="Y518" s="1"/>
  <c r="Z519"/>
  <c r="Z518" s="1"/>
  <c r="X519"/>
  <c r="X518" s="1"/>
  <c r="W519"/>
  <c r="W518" s="1"/>
  <c r="V519"/>
  <c r="V518" s="1"/>
  <c r="U519"/>
  <c r="U518" s="1"/>
  <c r="Z516"/>
  <c r="Z515" s="1"/>
  <c r="Y516"/>
  <c r="Y515" s="1"/>
  <c r="X516"/>
  <c r="X515" s="1"/>
  <c r="X509"/>
  <c r="X508" s="1"/>
  <c r="X513"/>
  <c r="X512" s="1"/>
  <c r="X506"/>
  <c r="X505" s="1"/>
  <c r="W516"/>
  <c r="W515" s="1"/>
  <c r="V516"/>
  <c r="V515" s="1"/>
  <c r="U516"/>
  <c r="U515" s="1"/>
  <c r="Y513"/>
  <c r="Y512" s="1"/>
  <c r="Z513"/>
  <c r="Z512" s="1"/>
  <c r="W513"/>
  <c r="W512" s="1"/>
  <c r="V513"/>
  <c r="V512" s="1"/>
  <c r="U513"/>
  <c r="U512" s="1"/>
  <c r="Y509"/>
  <c r="Y508" s="1"/>
  <c r="Y506"/>
  <c r="Y505" s="1"/>
  <c r="Z509"/>
  <c r="Z508" s="1"/>
  <c r="W509"/>
  <c r="W508" s="1"/>
  <c r="V509"/>
  <c r="V508" s="1"/>
  <c r="V506"/>
  <c r="V505" s="1"/>
  <c r="U509"/>
  <c r="U508" s="1"/>
  <c r="Z506"/>
  <c r="Z505" s="1"/>
  <c r="W506"/>
  <c r="W505" s="1"/>
  <c r="U506"/>
  <c r="U505" s="1"/>
  <c r="Y501"/>
  <c r="Y500" s="1"/>
  <c r="Z501"/>
  <c r="Z500" s="1"/>
  <c r="X501"/>
  <c r="W501"/>
  <c r="W500" s="1"/>
  <c r="V501"/>
  <c r="V500" s="1"/>
  <c r="U501"/>
  <c r="U500" s="1"/>
  <c r="X500"/>
  <c r="Z498"/>
  <c r="Z497" s="1"/>
  <c r="Y498"/>
  <c r="Y497" s="1"/>
  <c r="X498"/>
  <c r="X497" s="1"/>
  <c r="W498"/>
  <c r="W497" s="1"/>
  <c r="V498"/>
  <c r="U498"/>
  <c r="U497" s="1"/>
  <c r="V497"/>
  <c r="Z495"/>
  <c r="Z494" s="1"/>
  <c r="X495"/>
  <c r="W495"/>
  <c r="W494" s="1"/>
  <c r="V495"/>
  <c r="V494" s="1"/>
  <c r="U495"/>
  <c r="U494" s="1"/>
  <c r="X494"/>
  <c r="Y491"/>
  <c r="Y490" s="1"/>
  <c r="Z491"/>
  <c r="Z490" s="1"/>
  <c r="X491"/>
  <c r="X490" s="1"/>
  <c r="W491"/>
  <c r="W490" s="1"/>
  <c r="W488"/>
  <c r="W487" s="1"/>
  <c r="V491"/>
  <c r="V490" s="1"/>
  <c r="V488"/>
  <c r="V487" s="1"/>
  <c r="U491"/>
  <c r="U490" s="1"/>
  <c r="Z488"/>
  <c r="Z487" s="1"/>
  <c r="X488"/>
  <c r="X487" s="1"/>
  <c r="U488"/>
  <c r="U487" s="1"/>
  <c r="Z481"/>
  <c r="Z480" s="1"/>
  <c r="Z479" s="1"/>
  <c r="Y481"/>
  <c r="Y480" s="1"/>
  <c r="Y479" s="1"/>
  <c r="X481"/>
  <c r="X480" s="1"/>
  <c r="X479" s="1"/>
  <c r="W481"/>
  <c r="W480" s="1"/>
  <c r="W479" s="1"/>
  <c r="V481"/>
  <c r="V480" s="1"/>
  <c r="V479" s="1"/>
  <c r="U481"/>
  <c r="U480" s="1"/>
  <c r="U479" s="1"/>
  <c r="Z477"/>
  <c r="Z476" s="1"/>
  <c r="Z475" s="1"/>
  <c r="X477"/>
  <c r="X476" s="1"/>
  <c r="X475" s="1"/>
  <c r="W477"/>
  <c r="W476" s="1"/>
  <c r="W475" s="1"/>
  <c r="V477"/>
  <c r="V476" s="1"/>
  <c r="V475" s="1"/>
  <c r="U477"/>
  <c r="U476" s="1"/>
  <c r="U475" s="1"/>
  <c r="Z470"/>
  <c r="Z469" s="1"/>
  <c r="Z468" s="1"/>
  <c r="Z467" s="1"/>
  <c r="Y470"/>
  <c r="Y469" s="1"/>
  <c r="Y468" s="1"/>
  <c r="Y467" s="1"/>
  <c r="X470"/>
  <c r="X469" s="1"/>
  <c r="X468" s="1"/>
  <c r="X467" s="1"/>
  <c r="W470"/>
  <c r="W469" s="1"/>
  <c r="W468" s="1"/>
  <c r="W467" s="1"/>
  <c r="V470"/>
  <c r="V469" s="1"/>
  <c r="V468" s="1"/>
  <c r="V467" s="1"/>
  <c r="U470"/>
  <c r="U469" s="1"/>
  <c r="U468" s="1"/>
  <c r="U467" s="1"/>
  <c r="Y465"/>
  <c r="Y464" s="1"/>
  <c r="Y463" s="1"/>
  <c r="Y462" s="1"/>
  <c r="W465"/>
  <c r="W464" s="1"/>
  <c r="W463" s="1"/>
  <c r="W462" s="1"/>
  <c r="U465"/>
  <c r="U464" s="1"/>
  <c r="U463" s="1"/>
  <c r="U462" s="1"/>
  <c r="Z462"/>
  <c r="X462"/>
  <c r="V462"/>
  <c r="Z460"/>
  <c r="Z459" s="1"/>
  <c r="Z458" s="1"/>
  <c r="X460"/>
  <c r="X459" s="1"/>
  <c r="X458" s="1"/>
  <c r="W460"/>
  <c r="W459" s="1"/>
  <c r="W458" s="1"/>
  <c r="V460"/>
  <c r="V459" s="1"/>
  <c r="V458" s="1"/>
  <c r="U460"/>
  <c r="U459" s="1"/>
  <c r="U458" s="1"/>
  <c r="X456"/>
  <c r="W456"/>
  <c r="W455" s="1"/>
  <c r="W454" s="1"/>
  <c r="V456"/>
  <c r="V455" s="1"/>
  <c r="V454" s="1"/>
  <c r="U456"/>
  <c r="U455" s="1"/>
  <c r="U454" s="1"/>
  <c r="X455"/>
  <c r="X454" s="1"/>
  <c r="X452"/>
  <c r="X451" s="1"/>
  <c r="X450" s="1"/>
  <c r="W452"/>
  <c r="W451" s="1"/>
  <c r="W450" s="1"/>
  <c r="V452"/>
  <c r="V451" s="1"/>
  <c r="V450" s="1"/>
  <c r="U452"/>
  <c r="U451" s="1"/>
  <c r="U450" s="1"/>
  <c r="Z448"/>
  <c r="Z447" s="1"/>
  <c r="Z446" s="1"/>
  <c r="Y448"/>
  <c r="Y447" s="1"/>
  <c r="Y446" s="1"/>
  <c r="X448"/>
  <c r="X447" s="1"/>
  <c r="X446" s="1"/>
  <c r="W448"/>
  <c r="W447" s="1"/>
  <c r="W446" s="1"/>
  <c r="V448"/>
  <c r="V447" s="1"/>
  <c r="V446" s="1"/>
  <c r="U448"/>
  <c r="U447" s="1"/>
  <c r="U446" s="1"/>
  <c r="Y432"/>
  <c r="W432"/>
  <c r="U432"/>
  <c r="Y428"/>
  <c r="W430"/>
  <c r="U430"/>
  <c r="W428"/>
  <c r="U428"/>
  <c r="Z427"/>
  <c r="X427"/>
  <c r="V427"/>
  <c r="Y415"/>
  <c r="Y414" s="1"/>
  <c r="Y413" s="1"/>
  <c r="Z415"/>
  <c r="Z414" s="1"/>
  <c r="Z413" s="1"/>
  <c r="X415"/>
  <c r="X414" s="1"/>
  <c r="X413" s="1"/>
  <c r="W415"/>
  <c r="W414" s="1"/>
  <c r="W413" s="1"/>
  <c r="V415"/>
  <c r="V414" s="1"/>
  <c r="V413" s="1"/>
  <c r="U415"/>
  <c r="U414" s="1"/>
  <c r="U413" s="1"/>
  <c r="Z411"/>
  <c r="Z410" s="1"/>
  <c r="Z409" s="1"/>
  <c r="X411"/>
  <c r="W411"/>
  <c r="W410" s="1"/>
  <c r="W409" s="1"/>
  <c r="V411"/>
  <c r="V410" s="1"/>
  <c r="V409" s="1"/>
  <c r="U411"/>
  <c r="U410" s="1"/>
  <c r="U409" s="1"/>
  <c r="X410"/>
  <c r="X409" s="1"/>
  <c r="Y404"/>
  <c r="Y403" s="1"/>
  <c r="Y402" s="1"/>
  <c r="Y401" s="1"/>
  <c r="Z404"/>
  <c r="Z402" s="1"/>
  <c r="Z401" s="1"/>
  <c r="X404"/>
  <c r="X402" s="1"/>
  <c r="X401" s="1"/>
  <c r="W404"/>
  <c r="W403" s="1"/>
  <c r="W402" s="1"/>
  <c r="W401" s="1"/>
  <c r="V404"/>
  <c r="V403" s="1"/>
  <c r="U404"/>
  <c r="U403" s="1"/>
  <c r="U402" s="1"/>
  <c r="U401" s="1"/>
  <c r="X403"/>
  <c r="Z399"/>
  <c r="Z398" s="1"/>
  <c r="Z397" s="1"/>
  <c r="Z396" s="1"/>
  <c r="Y399"/>
  <c r="Y398" s="1"/>
  <c r="Y397" s="1"/>
  <c r="Y396" s="1"/>
  <c r="X399"/>
  <c r="X398" s="1"/>
  <c r="X397" s="1"/>
  <c r="X396" s="1"/>
  <c r="W399"/>
  <c r="W398" s="1"/>
  <c r="W397" s="1"/>
  <c r="W396" s="1"/>
  <c r="V399"/>
  <c r="V398" s="1"/>
  <c r="V397" s="1"/>
  <c r="V396" s="1"/>
  <c r="U399"/>
  <c r="U398" s="1"/>
  <c r="U397" s="1"/>
  <c r="U396" s="1"/>
  <c r="Y394"/>
  <c r="Y393" s="1"/>
  <c r="Y392" s="1"/>
  <c r="Y391" s="1"/>
  <c r="Z394"/>
  <c r="Z393" s="1"/>
  <c r="Z392" s="1"/>
  <c r="Z391" s="1"/>
  <c r="X394"/>
  <c r="X393" s="1"/>
  <c r="X392" s="1"/>
  <c r="X391" s="1"/>
  <c r="W394"/>
  <c r="W393" s="1"/>
  <c r="W392" s="1"/>
  <c r="W391" s="1"/>
  <c r="V394"/>
  <c r="V393" s="1"/>
  <c r="V392" s="1"/>
  <c r="V391" s="1"/>
  <c r="U394"/>
  <c r="U393" s="1"/>
  <c r="U392" s="1"/>
  <c r="U391" s="1"/>
  <c r="Z381"/>
  <c r="Z380" s="1"/>
  <c r="Z379" s="1"/>
  <c r="Z378" s="1"/>
  <c r="Y381"/>
  <c r="Y380" s="1"/>
  <c r="Y379" s="1"/>
  <c r="Y378" s="1"/>
  <c r="X381"/>
  <c r="X380" s="1"/>
  <c r="X379" s="1"/>
  <c r="X378" s="1"/>
  <c r="W381"/>
  <c r="W380" s="1"/>
  <c r="W379" s="1"/>
  <c r="W378" s="1"/>
  <c r="V381"/>
  <c r="V380" s="1"/>
  <c r="V379" s="1"/>
  <c r="V378" s="1"/>
  <c r="U381"/>
  <c r="U380" s="1"/>
  <c r="U379" s="1"/>
  <c r="U378" s="1"/>
  <c r="Y373"/>
  <c r="Y372" s="1"/>
  <c r="Y371" s="1"/>
  <c r="Y370" s="1"/>
  <c r="Y369" s="1"/>
  <c r="Y368" s="1"/>
  <c r="Z373"/>
  <c r="Z372" s="1"/>
  <c r="Z371" s="1"/>
  <c r="Z370" s="1"/>
  <c r="Z369" s="1"/>
  <c r="Z368" s="1"/>
  <c r="X373"/>
  <c r="X372" s="1"/>
  <c r="X371" s="1"/>
  <c r="X370" s="1"/>
  <c r="X369" s="1"/>
  <c r="X368" s="1"/>
  <c r="W373"/>
  <c r="W372" s="1"/>
  <c r="W371" s="1"/>
  <c r="W370" s="1"/>
  <c r="W369" s="1"/>
  <c r="W368" s="1"/>
  <c r="V373"/>
  <c r="V372" s="1"/>
  <c r="V371" s="1"/>
  <c r="V370" s="1"/>
  <c r="V369" s="1"/>
  <c r="V368" s="1"/>
  <c r="U373"/>
  <c r="U372" s="1"/>
  <c r="U371" s="1"/>
  <c r="U370" s="1"/>
  <c r="U369" s="1"/>
  <c r="U368" s="1"/>
  <c r="Z365"/>
  <c r="Y365"/>
  <c r="X365"/>
  <c r="W365"/>
  <c r="V365"/>
  <c r="U365"/>
  <c r="Z363"/>
  <c r="Y363"/>
  <c r="X363"/>
  <c r="W363"/>
  <c r="V363"/>
  <c r="U363"/>
  <c r="Z361"/>
  <c r="Y361"/>
  <c r="Y360" s="1"/>
  <c r="Y359" s="1"/>
  <c r="X361"/>
  <c r="W361"/>
  <c r="V361"/>
  <c r="U361"/>
  <c r="U360" s="1"/>
  <c r="U359" s="1"/>
  <c r="Z357"/>
  <c r="Z356" s="1"/>
  <c r="Z355" s="1"/>
  <c r="X357"/>
  <c r="X356" s="1"/>
  <c r="X355" s="1"/>
  <c r="W357"/>
  <c r="W356" s="1"/>
  <c r="W355" s="1"/>
  <c r="V357"/>
  <c r="V356" s="1"/>
  <c r="V355" s="1"/>
  <c r="U357"/>
  <c r="U356" s="1"/>
  <c r="U355" s="1"/>
  <c r="Y347"/>
  <c r="Y346" s="1"/>
  <c r="Z347"/>
  <c r="Z346" s="1"/>
  <c r="X347"/>
  <c r="W347"/>
  <c r="W346" s="1"/>
  <c r="V347"/>
  <c r="V346" s="1"/>
  <c r="U347"/>
  <c r="U346" s="1"/>
  <c r="X346"/>
  <c r="Z344"/>
  <c r="Z343" s="1"/>
  <c r="Y344"/>
  <c r="Y343" s="1"/>
  <c r="X344"/>
  <c r="X343" s="1"/>
  <c r="W344"/>
  <c r="W343" s="1"/>
  <c r="V344"/>
  <c r="V343" s="1"/>
  <c r="U344"/>
  <c r="U343" s="1"/>
  <c r="Y341"/>
  <c r="Y340" s="1"/>
  <c r="Y336"/>
  <c r="Y335" s="1"/>
  <c r="Y334" s="1"/>
  <c r="Y333" s="1"/>
  <c r="Z341"/>
  <c r="Z340" s="1"/>
  <c r="X341"/>
  <c r="X340" s="1"/>
  <c r="W341"/>
  <c r="W340" s="1"/>
  <c r="V341"/>
  <c r="V340" s="1"/>
  <c r="U341"/>
  <c r="U340" s="1"/>
  <c r="U336"/>
  <c r="U335" s="1"/>
  <c r="U334" s="1"/>
  <c r="U333" s="1"/>
  <c r="Z336"/>
  <c r="Z335" s="1"/>
  <c r="Z334" s="1"/>
  <c r="Z333" s="1"/>
  <c r="X336"/>
  <c r="X335" s="1"/>
  <c r="X334" s="1"/>
  <c r="X333" s="1"/>
  <c r="W336"/>
  <c r="W335" s="1"/>
  <c r="W334" s="1"/>
  <c r="W333" s="1"/>
  <c r="V336"/>
  <c r="V335" s="1"/>
  <c r="V334" s="1"/>
  <c r="V333" s="1"/>
  <c r="Z330"/>
  <c r="Z329" s="1"/>
  <c r="Z328" s="1"/>
  <c r="Z327" s="1"/>
  <c r="Y330"/>
  <c r="Y329" s="1"/>
  <c r="Y328" s="1"/>
  <c r="Y327" s="1"/>
  <c r="X330"/>
  <c r="X329" s="1"/>
  <c r="X328" s="1"/>
  <c r="X327" s="1"/>
  <c r="W330"/>
  <c r="W329" s="1"/>
  <c r="W328" s="1"/>
  <c r="W327" s="1"/>
  <c r="V330"/>
  <c r="V329" s="1"/>
  <c r="V328" s="1"/>
  <c r="V327" s="1"/>
  <c r="U330"/>
  <c r="U329" s="1"/>
  <c r="U328" s="1"/>
  <c r="U327" s="1"/>
  <c r="Z323"/>
  <c r="Z322" s="1"/>
  <c r="Y323"/>
  <c r="Y322" s="1"/>
  <c r="X323"/>
  <c r="X322" s="1"/>
  <c r="W323"/>
  <c r="W322" s="1"/>
  <c r="V323"/>
  <c r="V322" s="1"/>
  <c r="U323"/>
  <c r="U322" s="1"/>
  <c r="Y320"/>
  <c r="Y319" s="1"/>
  <c r="Z320"/>
  <c r="Z319" s="1"/>
  <c r="X320"/>
  <c r="X319" s="1"/>
  <c r="W320"/>
  <c r="W319" s="1"/>
  <c r="V320"/>
  <c r="V319" s="1"/>
  <c r="U320"/>
  <c r="U319" s="1"/>
  <c r="Z317"/>
  <c r="Z316" s="1"/>
  <c r="Y317"/>
  <c r="Y316" s="1"/>
  <c r="X317"/>
  <c r="X316" s="1"/>
  <c r="W317"/>
  <c r="W316" s="1"/>
  <c r="V317"/>
  <c r="V316" s="1"/>
  <c r="U317"/>
  <c r="U316" s="1"/>
  <c r="Y314"/>
  <c r="Y313" s="1"/>
  <c r="Z314"/>
  <c r="Z313" s="1"/>
  <c r="X314"/>
  <c r="X313" s="1"/>
  <c r="W314"/>
  <c r="W313" s="1"/>
  <c r="V314"/>
  <c r="V313" s="1"/>
  <c r="U314"/>
  <c r="U313" s="1"/>
  <c r="Z311"/>
  <c r="Z310" s="1"/>
  <c r="Y311"/>
  <c r="Y310" s="1"/>
  <c r="X311"/>
  <c r="X310" s="1"/>
  <c r="W311"/>
  <c r="W310" s="1"/>
  <c r="V311"/>
  <c r="V310" s="1"/>
  <c r="U311"/>
  <c r="U310" s="1"/>
  <c r="Y307"/>
  <c r="Y306" s="1"/>
  <c r="Y305" s="1"/>
  <c r="W307"/>
  <c r="W306" s="1"/>
  <c r="W305" s="1"/>
  <c r="U307"/>
  <c r="U306" s="1"/>
  <c r="U305" s="1"/>
  <c r="Z297"/>
  <c r="Z295" s="1"/>
  <c r="Z294" s="1"/>
  <c r="Z293" s="1"/>
  <c r="Z291" s="1"/>
  <c r="Y297"/>
  <c r="Y296" s="1"/>
  <c r="Y295" s="1"/>
  <c r="Y294" s="1"/>
  <c r="Y293" s="1"/>
  <c r="Y291" s="1"/>
  <c r="X297"/>
  <c r="X295" s="1"/>
  <c r="X294" s="1"/>
  <c r="X293" s="1"/>
  <c r="X291" s="1"/>
  <c r="W297"/>
  <c r="W296" s="1"/>
  <c r="W295" s="1"/>
  <c r="W294" s="1"/>
  <c r="W293" s="1"/>
  <c r="W291" s="1"/>
  <c r="V297"/>
  <c r="V295" s="1"/>
  <c r="V294" s="1"/>
  <c r="V293" s="1"/>
  <c r="V291" s="1"/>
  <c r="U297"/>
  <c r="U296" s="1"/>
  <c r="U295" s="1"/>
  <c r="U294" s="1"/>
  <c r="U293" s="1"/>
  <c r="U291" s="1"/>
  <c r="Z288"/>
  <c r="Z287" s="1"/>
  <c r="Z286" s="1"/>
  <c r="Z285" s="1"/>
  <c r="Z284" s="1"/>
  <c r="X288"/>
  <c r="W288"/>
  <c r="V288"/>
  <c r="V287" s="1"/>
  <c r="V286" s="1"/>
  <c r="V285" s="1"/>
  <c r="V284" s="1"/>
  <c r="U288"/>
  <c r="U287" s="1"/>
  <c r="U286" s="1"/>
  <c r="U285" s="1"/>
  <c r="U284" s="1"/>
  <c r="X287"/>
  <c r="X286" s="1"/>
  <c r="X285" s="1"/>
  <c r="X284" s="1"/>
  <c r="W287"/>
  <c r="W286" s="1"/>
  <c r="W285" s="1"/>
  <c r="W284" s="1"/>
  <c r="Y280"/>
  <c r="Z280"/>
  <c r="X280"/>
  <c r="W280"/>
  <c r="V280"/>
  <c r="U280"/>
  <c r="Y278"/>
  <c r="Z278"/>
  <c r="X278"/>
  <c r="W278"/>
  <c r="V278"/>
  <c r="U278"/>
  <c r="Z276"/>
  <c r="X276"/>
  <c r="W276"/>
  <c r="V276"/>
  <c r="U276"/>
  <c r="Y272"/>
  <c r="Y271" s="1"/>
  <c r="Y270" s="1"/>
  <c r="Z272"/>
  <c r="Z271" s="1"/>
  <c r="Z270" s="1"/>
  <c r="X272"/>
  <c r="X271" s="1"/>
  <c r="X270" s="1"/>
  <c r="W272"/>
  <c r="W271" s="1"/>
  <c r="W270" s="1"/>
  <c r="V272"/>
  <c r="V271" s="1"/>
  <c r="V270" s="1"/>
  <c r="U272"/>
  <c r="U271" s="1"/>
  <c r="U270" s="1"/>
  <c r="Z268"/>
  <c r="Z267" s="1"/>
  <c r="Y268"/>
  <c r="Y267" s="1"/>
  <c r="X268"/>
  <c r="W268"/>
  <c r="W267" s="1"/>
  <c r="W266" s="1"/>
  <c r="V268"/>
  <c r="V267" s="1"/>
  <c r="U268"/>
  <c r="U267" s="1"/>
  <c r="U266" s="1"/>
  <c r="X267"/>
  <c r="X266" s="1"/>
  <c r="Z263"/>
  <c r="Z262" s="1"/>
  <c r="Z261" s="1"/>
  <c r="Z260" s="1"/>
  <c r="Y263"/>
  <c r="Y262" s="1"/>
  <c r="Y261" s="1"/>
  <c r="Y260" s="1"/>
  <c r="X263"/>
  <c r="X262" s="1"/>
  <c r="X261" s="1"/>
  <c r="X260" s="1"/>
  <c r="W263"/>
  <c r="W262" s="1"/>
  <c r="W261" s="1"/>
  <c r="W260" s="1"/>
  <c r="V263"/>
  <c r="V262" s="1"/>
  <c r="V261" s="1"/>
  <c r="V260" s="1"/>
  <c r="U263"/>
  <c r="U262" s="1"/>
  <c r="U261" s="1"/>
  <c r="U260" s="1"/>
  <c r="Z258"/>
  <c r="Z257" s="1"/>
  <c r="Z256" s="1"/>
  <c r="Z255" s="1"/>
  <c r="Y258"/>
  <c r="Y257" s="1"/>
  <c r="Y256" s="1"/>
  <c r="Y255" s="1"/>
  <c r="X258"/>
  <c r="W258"/>
  <c r="W257" s="1"/>
  <c r="W256" s="1"/>
  <c r="W255" s="1"/>
  <c r="V258"/>
  <c r="V257" s="1"/>
  <c r="V256" s="1"/>
  <c r="V255" s="1"/>
  <c r="U258"/>
  <c r="X257"/>
  <c r="X256" s="1"/>
  <c r="X255" s="1"/>
  <c r="U257"/>
  <c r="U256" s="1"/>
  <c r="U255" s="1"/>
  <c r="Y251"/>
  <c r="Y250" s="1"/>
  <c r="Y249" s="1"/>
  <c r="Y248" s="1"/>
  <c r="Y247" s="1"/>
  <c r="Z251"/>
  <c r="Z250" s="1"/>
  <c r="Z249" s="1"/>
  <c r="Z248" s="1"/>
  <c r="Z247" s="1"/>
  <c r="X251"/>
  <c r="X250" s="1"/>
  <c r="X249" s="1"/>
  <c r="X248" s="1"/>
  <c r="X247" s="1"/>
  <c r="W251"/>
  <c r="W250" s="1"/>
  <c r="W249" s="1"/>
  <c r="W248" s="1"/>
  <c r="W247" s="1"/>
  <c r="V251"/>
  <c r="V250" s="1"/>
  <c r="V249" s="1"/>
  <c r="V248" s="1"/>
  <c r="V247" s="1"/>
  <c r="U251"/>
  <c r="U250" s="1"/>
  <c r="U249" s="1"/>
  <c r="U248" s="1"/>
  <c r="U247" s="1"/>
  <c r="Z243"/>
  <c r="Y243"/>
  <c r="X243"/>
  <c r="W243"/>
  <c r="V243"/>
  <c r="U243"/>
  <c r="Z241"/>
  <c r="Y241"/>
  <c r="X241"/>
  <c r="W241"/>
  <c r="V241"/>
  <c r="U241"/>
  <c r="Z239"/>
  <c r="X239"/>
  <c r="W239"/>
  <c r="V239"/>
  <c r="U239"/>
  <c r="Y210"/>
  <c r="Y209" s="1"/>
  <c r="W210"/>
  <c r="W209" s="1"/>
  <c r="U210"/>
  <c r="U209" s="1"/>
  <c r="Z201"/>
  <c r="Y201"/>
  <c r="Y200" s="1"/>
  <c r="Y199" s="1"/>
  <c r="X201"/>
  <c r="W201"/>
  <c r="W200" s="1"/>
  <c r="W199" s="1"/>
  <c r="V201"/>
  <c r="U201"/>
  <c r="U200" s="1"/>
  <c r="U199" s="1"/>
  <c r="Z199"/>
  <c r="Z198" s="1"/>
  <c r="X199"/>
  <c r="X198" s="1"/>
  <c r="V199"/>
  <c r="V198" s="1"/>
  <c r="Z194"/>
  <c r="Z193" s="1"/>
  <c r="Z192" s="1"/>
  <c r="Z191" s="1"/>
  <c r="Z190" s="1"/>
  <c r="X194"/>
  <c r="W194"/>
  <c r="V194"/>
  <c r="V193" s="1"/>
  <c r="V192" s="1"/>
  <c r="V191" s="1"/>
  <c r="V190" s="1"/>
  <c r="U194"/>
  <c r="U193" s="1"/>
  <c r="U192" s="1"/>
  <c r="U191" s="1"/>
  <c r="U190" s="1"/>
  <c r="X193"/>
  <c r="X192" s="1"/>
  <c r="X191" s="1"/>
  <c r="X190" s="1"/>
  <c r="W193"/>
  <c r="W192" s="1"/>
  <c r="W191" s="1"/>
  <c r="W190" s="1"/>
  <c r="Z187"/>
  <c r="Z186" s="1"/>
  <c r="Z185" s="1"/>
  <c r="Z184" s="1"/>
  <c r="Z183" s="1"/>
  <c r="X187"/>
  <c r="X186" s="1"/>
  <c r="X185" s="1"/>
  <c r="X184" s="1"/>
  <c r="X183" s="1"/>
  <c r="W187"/>
  <c r="W186" s="1"/>
  <c r="W185" s="1"/>
  <c r="W184" s="1"/>
  <c r="W183" s="1"/>
  <c r="V187"/>
  <c r="V186" s="1"/>
  <c r="V185" s="1"/>
  <c r="V184" s="1"/>
  <c r="V183" s="1"/>
  <c r="U187"/>
  <c r="U186" s="1"/>
  <c r="U185" s="1"/>
  <c r="U184" s="1"/>
  <c r="U183" s="1"/>
  <c r="Y180"/>
  <c r="Y179" s="1"/>
  <c r="Y178" s="1"/>
  <c r="Y177" s="1"/>
  <c r="Y176" s="1"/>
  <c r="X180"/>
  <c r="W180"/>
  <c r="V180"/>
  <c r="V179" s="1"/>
  <c r="V178" s="1"/>
  <c r="V177" s="1"/>
  <c r="V176" s="1"/>
  <c r="U180"/>
  <c r="U179" s="1"/>
  <c r="U178" s="1"/>
  <c r="U177" s="1"/>
  <c r="U176" s="1"/>
  <c r="X179"/>
  <c r="X178" s="1"/>
  <c r="X177" s="1"/>
  <c r="X176" s="1"/>
  <c r="W179"/>
  <c r="W178" s="1"/>
  <c r="W177" s="1"/>
  <c r="W176" s="1"/>
  <c r="Z173"/>
  <c r="Z172" s="1"/>
  <c r="Y173"/>
  <c r="Y172" s="1"/>
  <c r="X173"/>
  <c r="W173"/>
  <c r="V173"/>
  <c r="V172" s="1"/>
  <c r="U173"/>
  <c r="U172" s="1"/>
  <c r="X172"/>
  <c r="W172"/>
  <c r="U168"/>
  <c r="U170"/>
  <c r="Z170"/>
  <c r="X170"/>
  <c r="W170"/>
  <c r="V170"/>
  <c r="Z168"/>
  <c r="Z167" s="1"/>
  <c r="X168"/>
  <c r="W168"/>
  <c r="V168"/>
  <c r="Z159"/>
  <c r="Z158" s="1"/>
  <c r="Z157" s="1"/>
  <c r="Y159"/>
  <c r="Y158" s="1"/>
  <c r="Y157" s="1"/>
  <c r="X159"/>
  <c r="W159"/>
  <c r="W158" s="1"/>
  <c r="W157" s="1"/>
  <c r="V159"/>
  <c r="V158" s="1"/>
  <c r="V157" s="1"/>
  <c r="U159"/>
  <c r="U158" s="1"/>
  <c r="U157" s="1"/>
  <c r="X158"/>
  <c r="X157" s="1"/>
  <c r="X155"/>
  <c r="X154" s="1"/>
  <c r="X153" s="1"/>
  <c r="W155"/>
  <c r="W154" s="1"/>
  <c r="W153" s="1"/>
  <c r="V155"/>
  <c r="V154" s="1"/>
  <c r="V153" s="1"/>
  <c r="U155"/>
  <c r="U154" s="1"/>
  <c r="U153" s="1"/>
  <c r="W150"/>
  <c r="X151"/>
  <c r="W151"/>
  <c r="V151"/>
  <c r="U151"/>
  <c r="X150"/>
  <c r="V150"/>
  <c r="U150"/>
  <c r="Y142"/>
  <c r="Z144"/>
  <c r="X144"/>
  <c r="X142"/>
  <c r="W144"/>
  <c r="V144"/>
  <c r="U144"/>
  <c r="Z142"/>
  <c r="W142"/>
  <c r="V142"/>
  <c r="U142"/>
  <c r="Y134"/>
  <c r="X135"/>
  <c r="W135"/>
  <c r="V135"/>
  <c r="U135"/>
  <c r="X134"/>
  <c r="W134"/>
  <c r="V134"/>
  <c r="U134"/>
  <c r="X133"/>
  <c r="W133"/>
  <c r="V133"/>
  <c r="U133"/>
  <c r="Y132"/>
  <c r="X132"/>
  <c r="W132"/>
  <c r="V132"/>
  <c r="U132"/>
  <c r="X131"/>
  <c r="W131"/>
  <c r="V131"/>
  <c r="U131"/>
  <c r="Y128"/>
  <c r="Z128"/>
  <c r="X128"/>
  <c r="W128"/>
  <c r="V128"/>
  <c r="V124"/>
  <c r="V126"/>
  <c r="U128"/>
  <c r="Y126"/>
  <c r="Z126"/>
  <c r="X126"/>
  <c r="W126"/>
  <c r="U126"/>
  <c r="Z124"/>
  <c r="Z123" s="1"/>
  <c r="Y124"/>
  <c r="X124"/>
  <c r="W124"/>
  <c r="U124"/>
  <c r="Z115"/>
  <c r="Z114" s="1"/>
  <c r="Z113" s="1"/>
  <c r="Z112" s="1"/>
  <c r="Z111" s="1"/>
  <c r="Z110" s="1"/>
  <c r="Y115"/>
  <c r="Y114" s="1"/>
  <c r="Y113" s="1"/>
  <c r="Y112" s="1"/>
  <c r="Y111" s="1"/>
  <c r="Y110" s="1"/>
  <c r="X115"/>
  <c r="X114" s="1"/>
  <c r="X113" s="1"/>
  <c r="X112" s="1"/>
  <c r="X111" s="1"/>
  <c r="X110" s="1"/>
  <c r="W115"/>
  <c r="W114" s="1"/>
  <c r="W113" s="1"/>
  <c r="W112" s="1"/>
  <c r="W111" s="1"/>
  <c r="W110" s="1"/>
  <c r="V115"/>
  <c r="V114" s="1"/>
  <c r="V113" s="1"/>
  <c r="V112" s="1"/>
  <c r="V111" s="1"/>
  <c r="V110" s="1"/>
  <c r="U115"/>
  <c r="U114" s="1"/>
  <c r="U113" s="1"/>
  <c r="U112" s="1"/>
  <c r="U111" s="1"/>
  <c r="U110" s="1"/>
  <c r="Y107"/>
  <c r="Y106" s="1"/>
  <c r="X107"/>
  <c r="X106" s="1"/>
  <c r="W107"/>
  <c r="W106" s="1"/>
  <c r="V107"/>
  <c r="V106" s="1"/>
  <c r="U107"/>
  <c r="U106" s="1"/>
  <c r="Z104"/>
  <c r="Z103" s="1"/>
  <c r="X104"/>
  <c r="X103" s="1"/>
  <c r="W104"/>
  <c r="W103" s="1"/>
  <c r="V104"/>
  <c r="V103" s="1"/>
  <c r="U104"/>
  <c r="U103" s="1"/>
  <c r="Z101"/>
  <c r="Z100" s="1"/>
  <c r="X101"/>
  <c r="X100" s="1"/>
  <c r="W101"/>
  <c r="W100" s="1"/>
  <c r="V101"/>
  <c r="V100" s="1"/>
  <c r="U101"/>
  <c r="U100" s="1"/>
  <c r="Y98"/>
  <c r="Y97" s="1"/>
  <c r="Z98"/>
  <c r="Z97" s="1"/>
  <c r="X98"/>
  <c r="W98"/>
  <c r="W97" s="1"/>
  <c r="V98"/>
  <c r="V97" s="1"/>
  <c r="U98"/>
  <c r="U97" s="1"/>
  <c r="X97"/>
  <c r="Z95"/>
  <c r="Z94" s="1"/>
  <c r="Y95"/>
  <c r="Y94" s="1"/>
  <c r="X95"/>
  <c r="X94" s="1"/>
  <c r="W95"/>
  <c r="W94" s="1"/>
  <c r="V95"/>
  <c r="V94" s="1"/>
  <c r="U95"/>
  <c r="U94" s="1"/>
  <c r="Z92"/>
  <c r="Z91" s="1"/>
  <c r="X92"/>
  <c r="W92"/>
  <c r="W91" s="1"/>
  <c r="V92"/>
  <c r="V91" s="1"/>
  <c r="U92"/>
  <c r="U91" s="1"/>
  <c r="X91"/>
  <c r="Z89"/>
  <c r="Z88" s="1"/>
  <c r="X89"/>
  <c r="X88" s="1"/>
  <c r="W89"/>
  <c r="W88" s="1"/>
  <c r="V89"/>
  <c r="V88" s="1"/>
  <c r="U89"/>
  <c r="U88" s="1"/>
  <c r="Z85"/>
  <c r="Y85"/>
  <c r="X85"/>
  <c r="W85"/>
  <c r="V85"/>
  <c r="U85"/>
  <c r="Z83"/>
  <c r="Y83"/>
  <c r="X83"/>
  <c r="W83"/>
  <c r="V83"/>
  <c r="U83"/>
  <c r="Z81"/>
  <c r="Y81"/>
  <c r="X81"/>
  <c r="W81"/>
  <c r="V81"/>
  <c r="U81"/>
  <c r="Z79"/>
  <c r="X79"/>
  <c r="W79"/>
  <c r="V79"/>
  <c r="U79"/>
  <c r="Z72"/>
  <c r="Z71" s="1"/>
  <c r="Z70" s="1"/>
  <c r="Z69" s="1"/>
  <c r="Z68" s="1"/>
  <c r="X72"/>
  <c r="X71" s="1"/>
  <c r="X70" s="1"/>
  <c r="X69" s="1"/>
  <c r="X68" s="1"/>
  <c r="W72"/>
  <c r="W71" s="1"/>
  <c r="W70" s="1"/>
  <c r="W69" s="1"/>
  <c r="W68" s="1"/>
  <c r="V72"/>
  <c r="V71" s="1"/>
  <c r="V70" s="1"/>
  <c r="V69" s="1"/>
  <c r="V68" s="1"/>
  <c r="U72"/>
  <c r="U71" s="1"/>
  <c r="U70" s="1"/>
  <c r="U69" s="1"/>
  <c r="U68" s="1"/>
  <c r="Y63"/>
  <c r="Y62" s="1"/>
  <c r="Z63"/>
  <c r="Z62" s="1"/>
  <c r="X63"/>
  <c r="X62" s="1"/>
  <c r="W63"/>
  <c r="W62" s="1"/>
  <c r="V63"/>
  <c r="V62" s="1"/>
  <c r="U63"/>
  <c r="U62" s="1"/>
  <c r="Z58"/>
  <c r="Z56"/>
  <c r="Y58"/>
  <c r="Y56"/>
  <c r="Y51"/>
  <c r="Y50" s="1"/>
  <c r="Y49" s="1"/>
  <c r="Y48" s="1"/>
  <c r="Y47" s="1"/>
  <c r="X58"/>
  <c r="X56"/>
  <c r="W58"/>
  <c r="V58"/>
  <c r="U58"/>
  <c r="U56"/>
  <c r="U51"/>
  <c r="U50" s="1"/>
  <c r="U49" s="1"/>
  <c r="U48" s="1"/>
  <c r="U47" s="1"/>
  <c r="W56"/>
  <c r="V56"/>
  <c r="W51"/>
  <c r="W50" s="1"/>
  <c r="W49" s="1"/>
  <c r="W48" s="1"/>
  <c r="W47" s="1"/>
  <c r="Z51"/>
  <c r="Z50" s="1"/>
  <c r="Z49" s="1"/>
  <c r="Z48" s="1"/>
  <c r="Z47" s="1"/>
  <c r="X51"/>
  <c r="X50" s="1"/>
  <c r="X49" s="1"/>
  <c r="X48" s="1"/>
  <c r="X47" s="1"/>
  <c r="V51"/>
  <c r="V50" s="1"/>
  <c r="V49" s="1"/>
  <c r="V48" s="1"/>
  <c r="V47" s="1"/>
  <c r="Y42"/>
  <c r="X42"/>
  <c r="W42"/>
  <c r="V42"/>
  <c r="U42"/>
  <c r="X40"/>
  <c r="W40"/>
  <c r="V40"/>
  <c r="U40"/>
  <c r="Y38"/>
  <c r="Z38"/>
  <c r="X38"/>
  <c r="W38"/>
  <c r="V38"/>
  <c r="V37" s="1"/>
  <c r="V36" s="1"/>
  <c r="V35" s="1"/>
  <c r="V34" s="1"/>
  <c r="U38"/>
  <c r="Y31"/>
  <c r="Z31"/>
  <c r="X31"/>
  <c r="W31"/>
  <c r="V31"/>
  <c r="U31"/>
  <c r="Y29"/>
  <c r="Z29"/>
  <c r="X29"/>
  <c r="W29"/>
  <c r="V29"/>
  <c r="U29"/>
  <c r="Y27"/>
  <c r="X27"/>
  <c r="W27"/>
  <c r="V27"/>
  <c r="U27"/>
  <c r="Z25"/>
  <c r="X25"/>
  <c r="W25"/>
  <c r="V25"/>
  <c r="U25"/>
  <c r="Z22"/>
  <c r="Z21" s="1"/>
  <c r="Y22"/>
  <c r="Y21" s="1"/>
  <c r="X22"/>
  <c r="X21" s="1"/>
  <c r="W22"/>
  <c r="W21" s="1"/>
  <c r="V22"/>
  <c r="V21" s="1"/>
  <c r="U22"/>
  <c r="U21" s="1"/>
  <c r="Y19"/>
  <c r="Y18" s="1"/>
  <c r="Z19"/>
  <c r="Z18" s="1"/>
  <c r="X19"/>
  <c r="X18" s="1"/>
  <c r="W19"/>
  <c r="W18" s="1"/>
  <c r="V19"/>
  <c r="V18" s="1"/>
  <c r="U19"/>
  <c r="U18" s="1"/>
  <c r="P201"/>
  <c r="Q201"/>
  <c r="R201"/>
  <c r="S201"/>
  <c r="T201"/>
  <c r="O201"/>
  <c r="O200" s="1"/>
  <c r="O199" s="1"/>
  <c r="P199"/>
  <c r="P198" s="1"/>
  <c r="R199"/>
  <c r="R198" s="1"/>
  <c r="T199"/>
  <c r="T198" s="1"/>
  <c r="O210"/>
  <c r="O209" s="1"/>
  <c r="T770"/>
  <c r="T769" s="1"/>
  <c r="T768" s="1"/>
  <c r="P770"/>
  <c r="P769" s="1"/>
  <c r="P768" s="1"/>
  <c r="Q770"/>
  <c r="Q769" s="1"/>
  <c r="Q768" s="1"/>
  <c r="R770"/>
  <c r="R769" s="1"/>
  <c r="R768" s="1"/>
  <c r="S770"/>
  <c r="S769" s="1"/>
  <c r="S768" s="1"/>
  <c r="O770"/>
  <c r="O769" s="1"/>
  <c r="O768" s="1"/>
  <c r="S751"/>
  <c r="S750" s="1"/>
  <c r="P751"/>
  <c r="P750" s="1"/>
  <c r="Q751"/>
  <c r="Q750" s="1"/>
  <c r="R751"/>
  <c r="R750" s="1"/>
  <c r="T751"/>
  <c r="T750" s="1"/>
  <c r="O751"/>
  <c r="O750" s="1"/>
  <c r="S744"/>
  <c r="S743" s="1"/>
  <c r="S742" s="1"/>
  <c r="R744"/>
  <c r="R743" s="1"/>
  <c r="R742" s="1"/>
  <c r="P744"/>
  <c r="P743" s="1"/>
  <c r="P742" s="1"/>
  <c r="Q744"/>
  <c r="Q743" s="1"/>
  <c r="Q742" s="1"/>
  <c r="T744"/>
  <c r="T743" s="1"/>
  <c r="T742" s="1"/>
  <c r="O744"/>
  <c r="O743" s="1"/>
  <c r="O742" s="1"/>
  <c r="P1146"/>
  <c r="Q1146"/>
  <c r="R1146"/>
  <c r="S1146"/>
  <c r="T1146"/>
  <c r="P1148"/>
  <c r="Q1148"/>
  <c r="R1148"/>
  <c r="S1148"/>
  <c r="O1146"/>
  <c r="O1148"/>
  <c r="P1109"/>
  <c r="P1108" s="1"/>
  <c r="P1107" s="1"/>
  <c r="P1113"/>
  <c r="P1115"/>
  <c r="P1118"/>
  <c r="P1117" s="1"/>
  <c r="P1122"/>
  <c r="P1121" s="1"/>
  <c r="P1125"/>
  <c r="P1124" s="1"/>
  <c r="P1128"/>
  <c r="P1127" s="1"/>
  <c r="P1132"/>
  <c r="P1131" s="1"/>
  <c r="P1130" s="1"/>
  <c r="Q1109"/>
  <c r="Q1108" s="1"/>
  <c r="Q1107" s="1"/>
  <c r="Q1113"/>
  <c r="Q1115"/>
  <c r="Q1118"/>
  <c r="Q1117" s="1"/>
  <c r="Q1122"/>
  <c r="Q1121" s="1"/>
  <c r="Q1125"/>
  <c r="Q1124" s="1"/>
  <c r="Q1128"/>
  <c r="Q1127" s="1"/>
  <c r="Q1132"/>
  <c r="Q1131" s="1"/>
  <c r="Q1130" s="1"/>
  <c r="R1109"/>
  <c r="R1108" s="1"/>
  <c r="R1107" s="1"/>
  <c r="R1113"/>
  <c r="R1115"/>
  <c r="R1118"/>
  <c r="R1117" s="1"/>
  <c r="R1122"/>
  <c r="R1121" s="1"/>
  <c r="R1125"/>
  <c r="R1124" s="1"/>
  <c r="R1128"/>
  <c r="R1127" s="1"/>
  <c r="R1132"/>
  <c r="R1131" s="1"/>
  <c r="R1130" s="1"/>
  <c r="S1109"/>
  <c r="S1108" s="1"/>
  <c r="S1107" s="1"/>
  <c r="S1113"/>
  <c r="S1115"/>
  <c r="S1118"/>
  <c r="S1117" s="1"/>
  <c r="S1122"/>
  <c r="S1121" s="1"/>
  <c r="S1125"/>
  <c r="S1124" s="1"/>
  <c r="S1128"/>
  <c r="S1127" s="1"/>
  <c r="S1132"/>
  <c r="S1131" s="1"/>
  <c r="S1130" s="1"/>
  <c r="T1109"/>
  <c r="T1108" s="1"/>
  <c r="T1107" s="1"/>
  <c r="T1113"/>
  <c r="T1115"/>
  <c r="T1125"/>
  <c r="T1124" s="1"/>
  <c r="T1128"/>
  <c r="T1127" s="1"/>
  <c r="T1132"/>
  <c r="T1131" s="1"/>
  <c r="T1130" s="1"/>
  <c r="O1109"/>
  <c r="O1108" s="1"/>
  <c r="O1107" s="1"/>
  <c r="O1113"/>
  <c r="O1115"/>
  <c r="O1118"/>
  <c r="O1117" s="1"/>
  <c r="O1122"/>
  <c r="O1121" s="1"/>
  <c r="O1125"/>
  <c r="O1124" s="1"/>
  <c r="O1128"/>
  <c r="O1127" s="1"/>
  <c r="O1132"/>
  <c r="O1131" s="1"/>
  <c r="O1130" s="1"/>
  <c r="P621"/>
  <c r="P620" s="1"/>
  <c r="Q621"/>
  <c r="Q620" s="1"/>
  <c r="R621"/>
  <c r="R620" s="1"/>
  <c r="O621"/>
  <c r="O620" s="1"/>
  <c r="T1230"/>
  <c r="T1229" s="1"/>
  <c r="S1230"/>
  <c r="S1229" s="1"/>
  <c r="P1230"/>
  <c r="P1229" s="1"/>
  <c r="Q1230"/>
  <c r="Q1229" s="1"/>
  <c r="R1230"/>
  <c r="R1229" s="1"/>
  <c r="O1230"/>
  <c r="O1229" s="1"/>
  <c r="T621"/>
  <c r="T620" s="1"/>
  <c r="S621"/>
  <c r="S620" s="1"/>
  <c r="T866"/>
  <c r="T865" s="1"/>
  <c r="T864" s="1"/>
  <c r="S866"/>
  <c r="S865" s="1"/>
  <c r="S864" s="1"/>
  <c r="P866"/>
  <c r="P865" s="1"/>
  <c r="P864" s="1"/>
  <c r="Q866"/>
  <c r="Q865" s="1"/>
  <c r="Q864" s="1"/>
  <c r="R866"/>
  <c r="R865" s="1"/>
  <c r="R864" s="1"/>
  <c r="O866"/>
  <c r="O865" s="1"/>
  <c r="O864" s="1"/>
  <c r="T460"/>
  <c r="T459" s="1"/>
  <c r="T458" s="1"/>
  <c r="S460"/>
  <c r="S459" s="1"/>
  <c r="S458" s="1"/>
  <c r="P460"/>
  <c r="P459" s="1"/>
  <c r="P458" s="1"/>
  <c r="Q460"/>
  <c r="Q459" s="1"/>
  <c r="Q458" s="1"/>
  <c r="R460"/>
  <c r="R459" s="1"/>
  <c r="R458" s="1"/>
  <c r="O460"/>
  <c r="O459" s="1"/>
  <c r="O458" s="1"/>
  <c r="P533"/>
  <c r="P532" s="1"/>
  <c r="P531" s="1"/>
  <c r="Q533"/>
  <c r="Q532" s="1"/>
  <c r="Q531" s="1"/>
  <c r="R533"/>
  <c r="R532" s="1"/>
  <c r="R531" s="1"/>
  <c r="O533"/>
  <c r="O532" s="1"/>
  <c r="O531" s="1"/>
  <c r="S533"/>
  <c r="S532" s="1"/>
  <c r="S531" s="1"/>
  <c r="P662"/>
  <c r="P661" s="1"/>
  <c r="P660" s="1"/>
  <c r="Q662"/>
  <c r="Q661" s="1"/>
  <c r="Q660" s="1"/>
  <c r="R662"/>
  <c r="R661" s="1"/>
  <c r="R660" s="1"/>
  <c r="O662"/>
  <c r="O661" s="1"/>
  <c r="O660" s="1"/>
  <c r="T662"/>
  <c r="T661" s="1"/>
  <c r="T660" s="1"/>
  <c r="S662"/>
  <c r="S661" s="1"/>
  <c r="S660" s="1"/>
  <c r="T533"/>
  <c r="T532" s="1"/>
  <c r="T531" s="1"/>
  <c r="T776"/>
  <c r="T775" s="1"/>
  <c r="S776"/>
  <c r="S775" s="1"/>
  <c r="P776"/>
  <c r="P775" s="1"/>
  <c r="Q776"/>
  <c r="Q775" s="1"/>
  <c r="R776"/>
  <c r="R775" s="1"/>
  <c r="O776"/>
  <c r="O775" s="1"/>
  <c r="T159"/>
  <c r="T158" s="1"/>
  <c r="T157" s="1"/>
  <c r="S159"/>
  <c r="S158" s="1"/>
  <c r="S157" s="1"/>
  <c r="P159"/>
  <c r="P158" s="1"/>
  <c r="P157" s="1"/>
  <c r="Q159"/>
  <c r="Q158" s="1"/>
  <c r="Q157" s="1"/>
  <c r="R159"/>
  <c r="R158" s="1"/>
  <c r="R157" s="1"/>
  <c r="O159"/>
  <c r="O158" s="1"/>
  <c r="O157" s="1"/>
  <c r="T83"/>
  <c r="P83"/>
  <c r="Q83"/>
  <c r="R83"/>
  <c r="S83"/>
  <c r="O83"/>
  <c r="P42"/>
  <c r="Q42"/>
  <c r="R42"/>
  <c r="O42"/>
  <c r="T655"/>
  <c r="T654" s="1"/>
  <c r="T653" s="1"/>
  <c r="S655"/>
  <c r="S654" s="1"/>
  <c r="S653" s="1"/>
  <c r="P655"/>
  <c r="P654" s="1"/>
  <c r="P653" s="1"/>
  <c r="Q655"/>
  <c r="Q654" s="1"/>
  <c r="Q653" s="1"/>
  <c r="R655"/>
  <c r="R654" s="1"/>
  <c r="R653" s="1"/>
  <c r="O655"/>
  <c r="O654" s="1"/>
  <c r="O653" s="1"/>
  <c r="T628"/>
  <c r="T627" s="1"/>
  <c r="S628"/>
  <c r="S627" s="1"/>
  <c r="T625"/>
  <c r="T624" s="1"/>
  <c r="S625"/>
  <c r="S624" s="1"/>
  <c r="P628"/>
  <c r="P627" s="1"/>
  <c r="Q628"/>
  <c r="Q627" s="1"/>
  <c r="R628"/>
  <c r="R627" s="1"/>
  <c r="O628"/>
  <c r="O627" s="1"/>
  <c r="P625"/>
  <c r="P624" s="1"/>
  <c r="Q625"/>
  <c r="Q624" s="1"/>
  <c r="R625"/>
  <c r="R624" s="1"/>
  <c r="O625"/>
  <c r="O624" s="1"/>
  <c r="P589"/>
  <c r="P588" s="1"/>
  <c r="Q589"/>
  <c r="Q588" s="1"/>
  <c r="R589"/>
  <c r="R588" s="1"/>
  <c r="O589"/>
  <c r="O588" s="1"/>
  <c r="P585"/>
  <c r="P584" s="1"/>
  <c r="Q585"/>
  <c r="Q584" s="1"/>
  <c r="R585"/>
  <c r="R584" s="1"/>
  <c r="O585"/>
  <c r="O584" s="1"/>
  <c r="T585"/>
  <c r="T584" s="1"/>
  <c r="T589"/>
  <c r="T588" s="1"/>
  <c r="S585"/>
  <c r="S584" s="1"/>
  <c r="S589"/>
  <c r="S588" s="1"/>
  <c r="P1388"/>
  <c r="P1387" s="1"/>
  <c r="Q1388"/>
  <c r="Q1387" s="1"/>
  <c r="R1388"/>
  <c r="R1387" s="1"/>
  <c r="R1411"/>
  <c r="R1410" s="1"/>
  <c r="R1409" s="1"/>
  <c r="R1408" s="1"/>
  <c r="Q1411"/>
  <c r="Q1410" s="1"/>
  <c r="Q1409" s="1"/>
  <c r="Q1408" s="1"/>
  <c r="P1411"/>
  <c r="P1410" s="1"/>
  <c r="P1409" s="1"/>
  <c r="P1408" s="1"/>
  <c r="O1411"/>
  <c r="O1410" s="1"/>
  <c r="O1409" s="1"/>
  <c r="O1408" s="1"/>
  <c r="R1406"/>
  <c r="R1405" s="1"/>
  <c r="R1404" s="1"/>
  <c r="R1403" s="1"/>
  <c r="Q1406"/>
  <c r="Q1405" s="1"/>
  <c r="Q1404" s="1"/>
  <c r="Q1403" s="1"/>
  <c r="P1406"/>
  <c r="P1405" s="1"/>
  <c r="P1404" s="1"/>
  <c r="P1403" s="1"/>
  <c r="O1406"/>
  <c r="O1405" s="1"/>
  <c r="O1404" s="1"/>
  <c r="O1403" s="1"/>
  <c r="Q1397"/>
  <c r="Q1396" s="1"/>
  <c r="O1397"/>
  <c r="O1396" s="1"/>
  <c r="R1394"/>
  <c r="R1393" s="1"/>
  <c r="Q1394"/>
  <c r="Q1393" s="1"/>
  <c r="P1394"/>
  <c r="P1393" s="1"/>
  <c r="O1394"/>
  <c r="O1393" s="1"/>
  <c r="R1391"/>
  <c r="R1390" s="1"/>
  <c r="Q1391"/>
  <c r="Q1390" s="1"/>
  <c r="P1391"/>
  <c r="P1390" s="1"/>
  <c r="O1391"/>
  <c r="O1390" s="1"/>
  <c r="O1388"/>
  <c r="O1387" s="1"/>
  <c r="R1379"/>
  <c r="R1378" s="1"/>
  <c r="R1377" s="1"/>
  <c r="R1376" s="1"/>
  <c r="Q1379"/>
  <c r="Q1378" s="1"/>
  <c r="Q1377" s="1"/>
  <c r="Q1376" s="1"/>
  <c r="P1379"/>
  <c r="P1378" s="1"/>
  <c r="P1377" s="1"/>
  <c r="P1376" s="1"/>
  <c r="O1379"/>
  <c r="O1378" s="1"/>
  <c r="O1377" s="1"/>
  <c r="O1376" s="1"/>
  <c r="R1372"/>
  <c r="Q1372"/>
  <c r="P1372"/>
  <c r="O1372"/>
  <c r="R1370"/>
  <c r="Q1370"/>
  <c r="P1370"/>
  <c r="O1370"/>
  <c r="R1368"/>
  <c r="R1367" s="1"/>
  <c r="R1366" s="1"/>
  <c r="R1365" s="1"/>
  <c r="R1364" s="1"/>
  <c r="Q1368"/>
  <c r="Q1367" s="1"/>
  <c r="Q1366" s="1"/>
  <c r="Q1365" s="1"/>
  <c r="Q1364" s="1"/>
  <c r="P1368"/>
  <c r="P1367" s="1"/>
  <c r="P1366" s="1"/>
  <c r="P1365" s="1"/>
  <c r="P1364" s="1"/>
  <c r="O1368"/>
  <c r="R1359"/>
  <c r="R1358" s="1"/>
  <c r="R1357" s="1"/>
  <c r="R1356" s="1"/>
  <c r="R1355" s="1"/>
  <c r="Q1359"/>
  <c r="Q1358" s="1"/>
  <c r="Q1357" s="1"/>
  <c r="Q1356" s="1"/>
  <c r="Q1355" s="1"/>
  <c r="P1359"/>
  <c r="P1358" s="1"/>
  <c r="P1357" s="1"/>
  <c r="P1356" s="1"/>
  <c r="P1355" s="1"/>
  <c r="O1359"/>
  <c r="O1358" s="1"/>
  <c r="O1357" s="1"/>
  <c r="O1356" s="1"/>
  <c r="O1355" s="1"/>
  <c r="R1352"/>
  <c r="R1351" s="1"/>
  <c r="R1350" s="1"/>
  <c r="R1349" s="1"/>
  <c r="R1348" s="1"/>
  <c r="Q1352"/>
  <c r="Q1351" s="1"/>
  <c r="Q1350" s="1"/>
  <c r="Q1349" s="1"/>
  <c r="Q1348" s="1"/>
  <c r="P1352"/>
  <c r="P1351" s="1"/>
  <c r="P1350" s="1"/>
  <c r="P1349" s="1"/>
  <c r="P1348" s="1"/>
  <c r="O1352"/>
  <c r="O1351" s="1"/>
  <c r="O1350" s="1"/>
  <c r="O1349" s="1"/>
  <c r="O1348" s="1"/>
  <c r="R1341"/>
  <c r="R1340" s="1"/>
  <c r="R1339" s="1"/>
  <c r="R1338" s="1"/>
  <c r="Q1341"/>
  <c r="Q1340" s="1"/>
  <c r="Q1339" s="1"/>
  <c r="Q1338" s="1"/>
  <c r="P1341"/>
  <c r="P1340" s="1"/>
  <c r="P1339" s="1"/>
  <c r="P1338" s="1"/>
  <c r="O1341"/>
  <c r="O1340" s="1"/>
  <c r="O1339" s="1"/>
  <c r="O1338" s="1"/>
  <c r="R1336"/>
  <c r="Q1336"/>
  <c r="P1336"/>
  <c r="O1336"/>
  <c r="Q1334"/>
  <c r="P1334"/>
  <c r="O1334"/>
  <c r="R1332"/>
  <c r="Q1332"/>
  <c r="P1332"/>
  <c r="O1332"/>
  <c r="R1329"/>
  <c r="Q1329"/>
  <c r="P1329"/>
  <c r="O1329"/>
  <c r="Q1327"/>
  <c r="P1327"/>
  <c r="O1327"/>
  <c r="R1325"/>
  <c r="Q1325"/>
  <c r="P1325"/>
  <c r="O1325"/>
  <c r="R1322"/>
  <c r="R1321" s="1"/>
  <c r="Q1322"/>
  <c r="Q1321" s="1"/>
  <c r="P1322"/>
  <c r="P1321" s="1"/>
  <c r="O1322"/>
  <c r="O1321" s="1"/>
  <c r="R1319"/>
  <c r="Q1319"/>
  <c r="P1319"/>
  <c r="O1319"/>
  <c r="R1317"/>
  <c r="R1316" s="1"/>
  <c r="Q1317"/>
  <c r="P1317"/>
  <c r="P1316" s="1"/>
  <c r="O1317"/>
  <c r="R1314"/>
  <c r="Q1314"/>
  <c r="P1314"/>
  <c r="O1314"/>
  <c r="R1312"/>
  <c r="Q1312"/>
  <c r="Q1311" s="1"/>
  <c r="P1312"/>
  <c r="O1312"/>
  <c r="O1311" s="1"/>
  <c r="R1309"/>
  <c r="R1308" s="1"/>
  <c r="Q1309"/>
  <c r="Q1308" s="1"/>
  <c r="P1309"/>
  <c r="P1308" s="1"/>
  <c r="O1309"/>
  <c r="O1308" s="1"/>
  <c r="R1305"/>
  <c r="Q1305"/>
  <c r="P1305"/>
  <c r="O1305"/>
  <c r="R1303"/>
  <c r="Q1303"/>
  <c r="P1303"/>
  <c r="O1303"/>
  <c r="R1301"/>
  <c r="Q1301"/>
  <c r="Q1300" s="1"/>
  <c r="P1301"/>
  <c r="P1300" s="1"/>
  <c r="O1301"/>
  <c r="O1300" s="1"/>
  <c r="R1298"/>
  <c r="Q1298"/>
  <c r="P1298"/>
  <c r="O1298"/>
  <c r="R1296"/>
  <c r="Q1296"/>
  <c r="P1296"/>
  <c r="O1296"/>
  <c r="R1294"/>
  <c r="Q1294"/>
  <c r="Q1293" s="1"/>
  <c r="P1294"/>
  <c r="O1294"/>
  <c r="R1293"/>
  <c r="R1290"/>
  <c r="Q1290"/>
  <c r="P1290"/>
  <c r="O1290"/>
  <c r="R1288"/>
  <c r="Q1288"/>
  <c r="P1288"/>
  <c r="O1288"/>
  <c r="R1286"/>
  <c r="R1285" s="1"/>
  <c r="R1284" s="1"/>
  <c r="Q1286"/>
  <c r="Q1285" s="1"/>
  <c r="Q1284" s="1"/>
  <c r="P1286"/>
  <c r="O1286"/>
  <c r="R1281"/>
  <c r="R1280" s="1"/>
  <c r="R1279" s="1"/>
  <c r="R1278" s="1"/>
  <c r="Q1281"/>
  <c r="Q1280" s="1"/>
  <c r="Q1279" s="1"/>
  <c r="Q1278" s="1"/>
  <c r="P1281"/>
  <c r="P1280" s="1"/>
  <c r="P1279" s="1"/>
  <c r="P1278" s="1"/>
  <c r="O1281"/>
  <c r="O1280" s="1"/>
  <c r="O1279" s="1"/>
  <c r="O1278" s="1"/>
  <c r="Q1269"/>
  <c r="Q1268" s="1"/>
  <c r="Q1267" s="1"/>
  <c r="Q1266" s="1"/>
  <c r="Q1265" s="1"/>
  <c r="O1269"/>
  <c r="O1268" s="1"/>
  <c r="O1267" s="1"/>
  <c r="O1266" s="1"/>
  <c r="O1265" s="1"/>
  <c r="R1262"/>
  <c r="R1261" s="1"/>
  <c r="Q1262"/>
  <c r="Q1261" s="1"/>
  <c r="P1262"/>
  <c r="P1261" s="1"/>
  <c r="O1262"/>
  <c r="O1261" s="1"/>
  <c r="R1259"/>
  <c r="R1258" s="1"/>
  <c r="Q1259"/>
  <c r="Q1258" s="1"/>
  <c r="P1259"/>
  <c r="P1258" s="1"/>
  <c r="O1259"/>
  <c r="O1258" s="1"/>
  <c r="R1256"/>
  <c r="R1255" s="1"/>
  <c r="Q1256"/>
  <c r="Q1255" s="1"/>
  <c r="P1256"/>
  <c r="P1255" s="1"/>
  <c r="O1256"/>
  <c r="O1255" s="1"/>
  <c r="R1253"/>
  <c r="R1252" s="1"/>
  <c r="Q1253"/>
  <c r="Q1252" s="1"/>
  <c r="Q1251" s="1"/>
  <c r="P1253"/>
  <c r="P1252" s="1"/>
  <c r="O1253"/>
  <c r="O1252" s="1"/>
  <c r="R1249"/>
  <c r="R1248" s="1"/>
  <c r="R1247" s="1"/>
  <c r="Q1249"/>
  <c r="Q1248" s="1"/>
  <c r="Q1247" s="1"/>
  <c r="P1249"/>
  <c r="P1248" s="1"/>
  <c r="P1247" s="1"/>
  <c r="O1249"/>
  <c r="O1248" s="1"/>
  <c r="O1247" s="1"/>
  <c r="R1240"/>
  <c r="Q1240"/>
  <c r="Q1239" s="1"/>
  <c r="Q1238" s="1"/>
  <c r="Q1237" s="1"/>
  <c r="Q1236" s="1"/>
  <c r="P1240"/>
  <c r="P1239" s="1"/>
  <c r="P1238" s="1"/>
  <c r="P1237" s="1"/>
  <c r="P1236" s="1"/>
  <c r="O1240"/>
  <c r="O1239" s="1"/>
  <c r="O1238" s="1"/>
  <c r="O1237" s="1"/>
  <c r="O1236" s="1"/>
  <c r="R1239"/>
  <c r="R1238" s="1"/>
  <c r="R1237" s="1"/>
  <c r="R1236" s="1"/>
  <c r="R1227"/>
  <c r="R1226" s="1"/>
  <c r="Q1227"/>
  <c r="Q1226" s="1"/>
  <c r="P1227"/>
  <c r="P1226" s="1"/>
  <c r="O1227"/>
  <c r="O1226" s="1"/>
  <c r="R1224"/>
  <c r="R1223" s="1"/>
  <c r="Q1224"/>
  <c r="Q1223" s="1"/>
  <c r="P1224"/>
  <c r="P1223" s="1"/>
  <c r="O1224"/>
  <c r="O1223" s="1"/>
  <c r="R1221"/>
  <c r="R1220" s="1"/>
  <c r="Q1221"/>
  <c r="Q1220" s="1"/>
  <c r="P1221"/>
  <c r="P1220" s="1"/>
  <c r="O1221"/>
  <c r="O1220" s="1"/>
  <c r="R1218"/>
  <c r="R1217" s="1"/>
  <c r="Q1218"/>
  <c r="Q1217" s="1"/>
  <c r="P1218"/>
  <c r="P1217" s="1"/>
  <c r="O1218"/>
  <c r="O1217" s="1"/>
  <c r="R1215"/>
  <c r="R1214" s="1"/>
  <c r="Q1215"/>
  <c r="Q1214" s="1"/>
  <c r="P1215"/>
  <c r="P1214" s="1"/>
  <c r="O1215"/>
  <c r="O1214" s="1"/>
  <c r="R1212"/>
  <c r="R1211" s="1"/>
  <c r="Q1212"/>
  <c r="Q1211" s="1"/>
  <c r="P1212"/>
  <c r="P1211" s="1"/>
  <c r="O1212"/>
  <c r="O1211" s="1"/>
  <c r="R1209"/>
  <c r="R1208" s="1"/>
  <c r="Q1209"/>
  <c r="Q1208" s="1"/>
  <c r="P1209"/>
  <c r="P1208" s="1"/>
  <c r="O1209"/>
  <c r="O1208" s="1"/>
  <c r="R1206"/>
  <c r="R1205" s="1"/>
  <c r="Q1206"/>
  <c r="Q1205" s="1"/>
  <c r="P1206"/>
  <c r="P1205" s="1"/>
  <c r="O1206"/>
  <c r="O1205" s="1"/>
  <c r="R1203"/>
  <c r="R1202" s="1"/>
  <c r="Q1203"/>
  <c r="Q1202" s="1"/>
  <c r="P1203"/>
  <c r="P1202" s="1"/>
  <c r="O1203"/>
  <c r="O1202" s="1"/>
  <c r="R1200"/>
  <c r="R1199" s="1"/>
  <c r="Q1200"/>
  <c r="Q1199" s="1"/>
  <c r="P1200"/>
  <c r="P1199" s="1"/>
  <c r="O1200"/>
  <c r="O1199" s="1"/>
  <c r="R1197"/>
  <c r="R1196" s="1"/>
  <c r="Q1197"/>
  <c r="Q1196" s="1"/>
  <c r="P1197"/>
  <c r="P1196" s="1"/>
  <c r="O1197"/>
  <c r="O1196" s="1"/>
  <c r="R1194"/>
  <c r="R1193" s="1"/>
  <c r="Q1194"/>
  <c r="Q1193" s="1"/>
  <c r="P1194"/>
  <c r="P1193" s="1"/>
  <c r="O1194"/>
  <c r="O1193" s="1"/>
  <c r="R1191"/>
  <c r="R1190" s="1"/>
  <c r="Q1191"/>
  <c r="Q1190" s="1"/>
  <c r="P1191"/>
  <c r="P1190" s="1"/>
  <c r="O1191"/>
  <c r="O1190" s="1"/>
  <c r="R1188"/>
  <c r="R1187" s="1"/>
  <c r="Q1188"/>
  <c r="Q1187" s="1"/>
  <c r="P1188"/>
  <c r="P1187" s="1"/>
  <c r="O1188"/>
  <c r="O1187" s="1"/>
  <c r="R1185"/>
  <c r="R1184" s="1"/>
  <c r="Q1185"/>
  <c r="Q1184" s="1"/>
  <c r="P1185"/>
  <c r="P1184" s="1"/>
  <c r="O1185"/>
  <c r="O1184" s="1"/>
  <c r="R1182"/>
  <c r="R1181" s="1"/>
  <c r="Q1182"/>
  <c r="Q1181" s="1"/>
  <c r="P1182"/>
  <c r="P1181" s="1"/>
  <c r="O1182"/>
  <c r="O1181" s="1"/>
  <c r="R1179"/>
  <c r="R1178" s="1"/>
  <c r="Q1179"/>
  <c r="Q1178" s="1"/>
  <c r="P1179"/>
  <c r="P1178" s="1"/>
  <c r="O1179"/>
  <c r="O1178" s="1"/>
  <c r="R1176"/>
  <c r="R1175" s="1"/>
  <c r="Q1176"/>
  <c r="Q1175" s="1"/>
  <c r="P1176"/>
  <c r="P1175" s="1"/>
  <c r="O1176"/>
  <c r="O1175" s="1"/>
  <c r="R1173"/>
  <c r="R1172" s="1"/>
  <c r="Q1173"/>
  <c r="Q1172" s="1"/>
  <c r="P1173"/>
  <c r="P1172" s="1"/>
  <c r="O1173"/>
  <c r="O1172" s="1"/>
  <c r="R1170"/>
  <c r="R1169" s="1"/>
  <c r="Q1170"/>
  <c r="Q1169" s="1"/>
  <c r="P1170"/>
  <c r="P1169" s="1"/>
  <c r="O1170"/>
  <c r="O1169" s="1"/>
  <c r="R1167"/>
  <c r="R1166" s="1"/>
  <c r="Q1167"/>
  <c r="Q1166" s="1"/>
  <c r="P1167"/>
  <c r="P1166" s="1"/>
  <c r="O1167"/>
  <c r="O1166" s="1"/>
  <c r="R1164"/>
  <c r="R1163" s="1"/>
  <c r="Q1164"/>
  <c r="Q1163" s="1"/>
  <c r="P1164"/>
  <c r="P1163" s="1"/>
  <c r="O1164"/>
  <c r="O1163" s="1"/>
  <c r="R1161"/>
  <c r="R1160" s="1"/>
  <c r="Q1161"/>
  <c r="Q1160" s="1"/>
  <c r="P1161"/>
  <c r="P1160" s="1"/>
  <c r="O1161"/>
  <c r="O1160" s="1"/>
  <c r="R1158"/>
  <c r="R1157" s="1"/>
  <c r="Q1158"/>
  <c r="Q1157" s="1"/>
  <c r="P1158"/>
  <c r="P1157" s="1"/>
  <c r="O1158"/>
  <c r="O1157" s="1"/>
  <c r="R1155"/>
  <c r="R1154" s="1"/>
  <c r="Q1155"/>
  <c r="Q1154" s="1"/>
  <c r="P1155"/>
  <c r="P1154" s="1"/>
  <c r="O1155"/>
  <c r="O1154" s="1"/>
  <c r="R1139"/>
  <c r="R1138" s="1"/>
  <c r="R1137" s="1"/>
  <c r="R1136" s="1"/>
  <c r="R1135" s="1"/>
  <c r="Q1139"/>
  <c r="Q1138" s="1"/>
  <c r="Q1137" s="1"/>
  <c r="Q1136" s="1"/>
  <c r="Q1135" s="1"/>
  <c r="P1139"/>
  <c r="P1138" s="1"/>
  <c r="P1137" s="1"/>
  <c r="P1136" s="1"/>
  <c r="P1135" s="1"/>
  <c r="O1139"/>
  <c r="O1138" s="1"/>
  <c r="O1137" s="1"/>
  <c r="O1136" s="1"/>
  <c r="O1135" s="1"/>
  <c r="R1102"/>
  <c r="R1101" s="1"/>
  <c r="R1100" s="1"/>
  <c r="R1099" s="1"/>
  <c r="R1098" s="1"/>
  <c r="Q1102"/>
  <c r="Q1101" s="1"/>
  <c r="Q1100" s="1"/>
  <c r="Q1099" s="1"/>
  <c r="Q1098" s="1"/>
  <c r="P1102"/>
  <c r="P1101" s="1"/>
  <c r="P1100" s="1"/>
  <c r="P1099" s="1"/>
  <c r="P1098" s="1"/>
  <c r="O1102"/>
  <c r="O1101" s="1"/>
  <c r="O1100" s="1"/>
  <c r="O1099" s="1"/>
  <c r="O1098" s="1"/>
  <c r="R1093"/>
  <c r="R1092" s="1"/>
  <c r="R1091" s="1"/>
  <c r="R1090" s="1"/>
  <c r="R1089" s="1"/>
  <c r="Q1093"/>
  <c r="Q1092" s="1"/>
  <c r="Q1091" s="1"/>
  <c r="Q1090" s="1"/>
  <c r="Q1089" s="1"/>
  <c r="P1093"/>
  <c r="P1092" s="1"/>
  <c r="P1091" s="1"/>
  <c r="P1090" s="1"/>
  <c r="P1089" s="1"/>
  <c r="O1093"/>
  <c r="O1092" s="1"/>
  <c r="O1091" s="1"/>
  <c r="O1090" s="1"/>
  <c r="O1089" s="1"/>
  <c r="R1086"/>
  <c r="R1085" s="1"/>
  <c r="R1084" s="1"/>
  <c r="R1083" s="1"/>
  <c r="R1082" s="1"/>
  <c r="Q1086"/>
  <c r="Q1085" s="1"/>
  <c r="Q1084" s="1"/>
  <c r="Q1083" s="1"/>
  <c r="Q1082" s="1"/>
  <c r="P1086"/>
  <c r="P1085" s="1"/>
  <c r="P1084" s="1"/>
  <c r="P1083" s="1"/>
  <c r="P1082" s="1"/>
  <c r="O1086"/>
  <c r="O1085" s="1"/>
  <c r="O1084" s="1"/>
  <c r="O1083" s="1"/>
  <c r="O1082" s="1"/>
  <c r="R1079"/>
  <c r="R1078" s="1"/>
  <c r="R1077" s="1"/>
  <c r="R1076" s="1"/>
  <c r="Q1079"/>
  <c r="Q1078" s="1"/>
  <c r="Q1077" s="1"/>
  <c r="Q1076" s="1"/>
  <c r="P1079"/>
  <c r="P1078" s="1"/>
  <c r="P1077" s="1"/>
  <c r="P1076" s="1"/>
  <c r="O1079"/>
  <c r="O1078" s="1"/>
  <c r="O1077" s="1"/>
  <c r="O1076" s="1"/>
  <c r="R1074"/>
  <c r="R1073" s="1"/>
  <c r="R1072" s="1"/>
  <c r="R1071" s="1"/>
  <c r="Q1074"/>
  <c r="Q1073" s="1"/>
  <c r="Q1072" s="1"/>
  <c r="Q1071" s="1"/>
  <c r="P1074"/>
  <c r="P1073" s="1"/>
  <c r="P1072" s="1"/>
  <c r="P1071" s="1"/>
  <c r="O1074"/>
  <c r="O1073" s="1"/>
  <c r="O1072" s="1"/>
  <c r="O1071" s="1"/>
  <c r="R1069"/>
  <c r="R1068" s="1"/>
  <c r="R1067" s="1"/>
  <c r="Q1069"/>
  <c r="Q1068" s="1"/>
  <c r="Q1067" s="1"/>
  <c r="P1069"/>
  <c r="P1068" s="1"/>
  <c r="P1067" s="1"/>
  <c r="O1069"/>
  <c r="O1068" s="1"/>
  <c r="O1067" s="1"/>
  <c r="R1065"/>
  <c r="R1064" s="1"/>
  <c r="R1063" s="1"/>
  <c r="R1062" s="1"/>
  <c r="Q1065"/>
  <c r="Q1064" s="1"/>
  <c r="Q1063" s="1"/>
  <c r="P1065"/>
  <c r="P1064" s="1"/>
  <c r="P1063" s="1"/>
  <c r="P1062" s="1"/>
  <c r="O1065"/>
  <c r="O1064" s="1"/>
  <c r="O1063" s="1"/>
  <c r="R1060"/>
  <c r="R1059" s="1"/>
  <c r="R1058" s="1"/>
  <c r="R1057" s="1"/>
  <c r="Q1060"/>
  <c r="Q1059" s="1"/>
  <c r="Q1058" s="1"/>
  <c r="Q1057" s="1"/>
  <c r="P1060"/>
  <c r="P1059" s="1"/>
  <c r="P1058" s="1"/>
  <c r="P1057" s="1"/>
  <c r="O1060"/>
  <c r="O1059" s="1"/>
  <c r="O1058" s="1"/>
  <c r="O1057" s="1"/>
  <c r="R1053"/>
  <c r="R1052" s="1"/>
  <c r="R1051" s="1"/>
  <c r="R1050" s="1"/>
  <c r="Q1053"/>
  <c r="Q1052" s="1"/>
  <c r="Q1051" s="1"/>
  <c r="Q1050" s="1"/>
  <c r="P1053"/>
  <c r="P1052" s="1"/>
  <c r="P1051" s="1"/>
  <c r="P1050" s="1"/>
  <c r="O1053"/>
  <c r="O1052" s="1"/>
  <c r="O1051" s="1"/>
  <c r="O1050" s="1"/>
  <c r="R1045"/>
  <c r="R1043"/>
  <c r="R1017"/>
  <c r="R1016" s="1"/>
  <c r="R1015" s="1"/>
  <c r="R1014" s="1"/>
  <c r="R1012"/>
  <c r="R1011" s="1"/>
  <c r="R1010" s="1"/>
  <c r="R1009" s="1"/>
  <c r="R1007"/>
  <c r="R1006" s="1"/>
  <c r="R1005" s="1"/>
  <c r="R1004" s="1"/>
  <c r="R1022"/>
  <c r="R1021" s="1"/>
  <c r="R1020" s="1"/>
  <c r="R1027"/>
  <c r="R1026" s="1"/>
  <c r="R1032"/>
  <c r="R1031" s="1"/>
  <c r="R1035"/>
  <c r="R1034" s="1"/>
  <c r="R934"/>
  <c r="R933" s="1"/>
  <c r="R932" s="1"/>
  <c r="R931" s="1"/>
  <c r="R930" s="1"/>
  <c r="R941"/>
  <c r="R940" s="1"/>
  <c r="R939" s="1"/>
  <c r="R938" s="1"/>
  <c r="R937" s="1"/>
  <c r="R956"/>
  <c r="R955" s="1"/>
  <c r="R954" s="1"/>
  <c r="R953" s="1"/>
  <c r="R963"/>
  <c r="R962" s="1"/>
  <c r="R961" s="1"/>
  <c r="R960" s="1"/>
  <c r="R968"/>
  <c r="R967" s="1"/>
  <c r="R966" s="1"/>
  <c r="R965" s="1"/>
  <c r="R973"/>
  <c r="R972" s="1"/>
  <c r="R971" s="1"/>
  <c r="R970" s="1"/>
  <c r="R978"/>
  <c r="R977" s="1"/>
  <c r="R976" s="1"/>
  <c r="R975" s="1"/>
  <c r="R985"/>
  <c r="R984" s="1"/>
  <c r="R983" s="1"/>
  <c r="R982" s="1"/>
  <c r="R995"/>
  <c r="R994" s="1"/>
  <c r="R993" s="1"/>
  <c r="R992" s="1"/>
  <c r="R1000"/>
  <c r="R999" s="1"/>
  <c r="R998" s="1"/>
  <c r="R997" s="1"/>
  <c r="R990"/>
  <c r="R989" s="1"/>
  <c r="R988" s="1"/>
  <c r="R987" s="1"/>
  <c r="Q1045"/>
  <c r="P1045"/>
  <c r="O1045"/>
  <c r="Q1043"/>
  <c r="P1043"/>
  <c r="O1043"/>
  <c r="Q1035"/>
  <c r="Q1034" s="1"/>
  <c r="P1035"/>
  <c r="P1034" s="1"/>
  <c r="O1035"/>
  <c r="O1034" s="1"/>
  <c r="Q1032"/>
  <c r="Q1031" s="1"/>
  <c r="P1032"/>
  <c r="P1031" s="1"/>
  <c r="O1032"/>
  <c r="O1031" s="1"/>
  <c r="Q1029"/>
  <c r="O1029"/>
  <c r="Q1027"/>
  <c r="P1027"/>
  <c r="P1026" s="1"/>
  <c r="O1027"/>
  <c r="Q1024"/>
  <c r="O1024"/>
  <c r="Q1022"/>
  <c r="P1022"/>
  <c r="P1021" s="1"/>
  <c r="P1020" s="1"/>
  <c r="O1022"/>
  <c r="Q1017"/>
  <c r="Q1016" s="1"/>
  <c r="Q1015" s="1"/>
  <c r="Q1014" s="1"/>
  <c r="P1017"/>
  <c r="P1016" s="1"/>
  <c r="P1015" s="1"/>
  <c r="P1014" s="1"/>
  <c r="O1017"/>
  <c r="O1016" s="1"/>
  <c r="O1015" s="1"/>
  <c r="O1014" s="1"/>
  <c r="Q1012"/>
  <c r="Q1011" s="1"/>
  <c r="Q1010" s="1"/>
  <c r="Q1009" s="1"/>
  <c r="P1012"/>
  <c r="P1011" s="1"/>
  <c r="P1010" s="1"/>
  <c r="P1009" s="1"/>
  <c r="O1012"/>
  <c r="O1011" s="1"/>
  <c r="O1010" s="1"/>
  <c r="O1009" s="1"/>
  <c r="Q1007"/>
  <c r="Q1006" s="1"/>
  <c r="Q1005" s="1"/>
  <c r="Q1004" s="1"/>
  <c r="P1007"/>
  <c r="P1006" s="1"/>
  <c r="P1005" s="1"/>
  <c r="P1004" s="1"/>
  <c r="O1007"/>
  <c r="O1006" s="1"/>
  <c r="O1005" s="1"/>
  <c r="O1004" s="1"/>
  <c r="Q1000"/>
  <c r="Q999" s="1"/>
  <c r="Q998" s="1"/>
  <c r="Q997" s="1"/>
  <c r="P1000"/>
  <c r="P999" s="1"/>
  <c r="P998" s="1"/>
  <c r="P997" s="1"/>
  <c r="O1000"/>
  <c r="O999" s="1"/>
  <c r="O998" s="1"/>
  <c r="O997" s="1"/>
  <c r="Q995"/>
  <c r="Q994" s="1"/>
  <c r="Q993" s="1"/>
  <c r="Q992" s="1"/>
  <c r="P995"/>
  <c r="P994" s="1"/>
  <c r="P993" s="1"/>
  <c r="P992" s="1"/>
  <c r="O995"/>
  <c r="O994" s="1"/>
  <c r="O993" s="1"/>
  <c r="O992" s="1"/>
  <c r="Q990"/>
  <c r="Q989" s="1"/>
  <c r="Q988" s="1"/>
  <c r="Q987" s="1"/>
  <c r="P990"/>
  <c r="P989" s="1"/>
  <c r="P988" s="1"/>
  <c r="P987" s="1"/>
  <c r="O990"/>
  <c r="O989" s="1"/>
  <c r="O988" s="1"/>
  <c r="O987" s="1"/>
  <c r="Q985"/>
  <c r="Q984" s="1"/>
  <c r="Q983" s="1"/>
  <c r="Q982" s="1"/>
  <c r="P985"/>
  <c r="P984" s="1"/>
  <c r="P983" s="1"/>
  <c r="P982" s="1"/>
  <c r="O985"/>
  <c r="O984" s="1"/>
  <c r="O983" s="1"/>
  <c r="O982" s="1"/>
  <c r="Q978"/>
  <c r="Q977" s="1"/>
  <c r="Q976" s="1"/>
  <c r="Q975" s="1"/>
  <c r="P978"/>
  <c r="P977" s="1"/>
  <c r="P976" s="1"/>
  <c r="P975" s="1"/>
  <c r="O978"/>
  <c r="O977" s="1"/>
  <c r="O976" s="1"/>
  <c r="O975" s="1"/>
  <c r="Q973"/>
  <c r="Q972" s="1"/>
  <c r="Q971" s="1"/>
  <c r="Q970" s="1"/>
  <c r="P973"/>
  <c r="P972" s="1"/>
  <c r="P971" s="1"/>
  <c r="P970" s="1"/>
  <c r="O973"/>
  <c r="O972" s="1"/>
  <c r="O971" s="1"/>
  <c r="O970" s="1"/>
  <c r="Q968"/>
  <c r="Q967" s="1"/>
  <c r="Q966" s="1"/>
  <c r="Q965" s="1"/>
  <c r="P968"/>
  <c r="P967" s="1"/>
  <c r="P966" s="1"/>
  <c r="P965" s="1"/>
  <c r="O968"/>
  <c r="O967" s="1"/>
  <c r="O966" s="1"/>
  <c r="O965" s="1"/>
  <c r="Q963"/>
  <c r="Q962" s="1"/>
  <c r="Q961" s="1"/>
  <c r="Q960" s="1"/>
  <c r="P963"/>
  <c r="P962" s="1"/>
  <c r="P961" s="1"/>
  <c r="P960" s="1"/>
  <c r="O963"/>
  <c r="O962" s="1"/>
  <c r="O961" s="1"/>
  <c r="O960" s="1"/>
  <c r="Q956"/>
  <c r="Q955" s="1"/>
  <c r="Q954" s="1"/>
  <c r="Q953" s="1"/>
  <c r="P956"/>
  <c r="P955" s="1"/>
  <c r="P954" s="1"/>
  <c r="P953" s="1"/>
  <c r="O956"/>
  <c r="O955" s="1"/>
  <c r="O954" s="1"/>
  <c r="O953" s="1"/>
  <c r="Q950"/>
  <c r="Q949" s="1"/>
  <c r="O950"/>
  <c r="O949" s="1"/>
  <c r="Q947"/>
  <c r="Q946" s="1"/>
  <c r="O947"/>
  <c r="O946" s="1"/>
  <c r="Q944"/>
  <c r="Q943" s="1"/>
  <c r="O944"/>
  <c r="O943" s="1"/>
  <c r="Q941"/>
  <c r="Q940" s="1"/>
  <c r="Q939" s="1"/>
  <c r="P941"/>
  <c r="P940" s="1"/>
  <c r="P939" s="1"/>
  <c r="P938" s="1"/>
  <c r="P937" s="1"/>
  <c r="O941"/>
  <c r="O940" s="1"/>
  <c r="O939" s="1"/>
  <c r="Q934"/>
  <c r="Q933" s="1"/>
  <c r="Q932" s="1"/>
  <c r="Q931" s="1"/>
  <c r="Q930" s="1"/>
  <c r="P934"/>
  <c r="P933" s="1"/>
  <c r="P932" s="1"/>
  <c r="P931" s="1"/>
  <c r="P930" s="1"/>
  <c r="O934"/>
  <c r="O933" s="1"/>
  <c r="O932" s="1"/>
  <c r="O931" s="1"/>
  <c r="O930" s="1"/>
  <c r="R925"/>
  <c r="R923" s="1"/>
  <c r="Q925"/>
  <c r="Q924" s="1"/>
  <c r="P925"/>
  <c r="P923" s="1"/>
  <c r="O925"/>
  <c r="O924" s="1"/>
  <c r="R916"/>
  <c r="R915" s="1"/>
  <c r="R914" s="1"/>
  <c r="R913" s="1"/>
  <c r="R912" s="1"/>
  <c r="Q916"/>
  <c r="Q915" s="1"/>
  <c r="Q914" s="1"/>
  <c r="Q913" s="1"/>
  <c r="Q912" s="1"/>
  <c r="P916"/>
  <c r="P915" s="1"/>
  <c r="P914" s="1"/>
  <c r="P913" s="1"/>
  <c r="P912" s="1"/>
  <c r="O916"/>
  <c r="O915" s="1"/>
  <c r="O914" s="1"/>
  <c r="O913" s="1"/>
  <c r="O912" s="1"/>
  <c r="R909"/>
  <c r="R908" s="1"/>
  <c r="R907" s="1"/>
  <c r="R906" s="1"/>
  <c r="Q909"/>
  <c r="Q908" s="1"/>
  <c r="Q907" s="1"/>
  <c r="Q906" s="1"/>
  <c r="P909"/>
  <c r="P908" s="1"/>
  <c r="P907" s="1"/>
  <c r="P906" s="1"/>
  <c r="O909"/>
  <c r="O908" s="1"/>
  <c r="O907" s="1"/>
  <c r="O906" s="1"/>
  <c r="R904"/>
  <c r="Q904"/>
  <c r="Q903" s="1"/>
  <c r="P904"/>
  <c r="P903" s="1"/>
  <c r="O904"/>
  <c r="O903" s="1"/>
  <c r="R903"/>
  <c r="R901"/>
  <c r="R900" s="1"/>
  <c r="Q901"/>
  <c r="Q900" s="1"/>
  <c r="P901"/>
  <c r="P900" s="1"/>
  <c r="O901"/>
  <c r="O900" s="1"/>
  <c r="R897"/>
  <c r="R896" s="1"/>
  <c r="R895" s="1"/>
  <c r="Q897"/>
  <c r="Q896" s="1"/>
  <c r="Q895" s="1"/>
  <c r="P897"/>
  <c r="P896" s="1"/>
  <c r="P895" s="1"/>
  <c r="O897"/>
  <c r="O896" s="1"/>
  <c r="O895" s="1"/>
  <c r="R886"/>
  <c r="R885" s="1"/>
  <c r="R884" s="1"/>
  <c r="Q886"/>
  <c r="Q885" s="1"/>
  <c r="Q884" s="1"/>
  <c r="P886"/>
  <c r="P885" s="1"/>
  <c r="P884" s="1"/>
  <c r="O886"/>
  <c r="O885" s="1"/>
  <c r="O884" s="1"/>
  <c r="R882"/>
  <c r="R881" s="1"/>
  <c r="R880" s="1"/>
  <c r="R879" s="1"/>
  <c r="Q882"/>
  <c r="Q881" s="1"/>
  <c r="Q880" s="1"/>
  <c r="Q879" s="1"/>
  <c r="P882"/>
  <c r="P881" s="1"/>
  <c r="P880" s="1"/>
  <c r="P879" s="1"/>
  <c r="O882"/>
  <c r="O881" s="1"/>
  <c r="O880" s="1"/>
  <c r="O879" s="1"/>
  <c r="R877"/>
  <c r="R876" s="1"/>
  <c r="R875" s="1"/>
  <c r="R874" s="1"/>
  <c r="Q877"/>
  <c r="Q876" s="1"/>
  <c r="Q875" s="1"/>
  <c r="Q874" s="1"/>
  <c r="P877"/>
  <c r="P876" s="1"/>
  <c r="P875" s="1"/>
  <c r="P874" s="1"/>
  <c r="O877"/>
  <c r="O876" s="1"/>
  <c r="O875" s="1"/>
  <c r="O874" s="1"/>
  <c r="R862"/>
  <c r="R861" s="1"/>
  <c r="R860" s="1"/>
  <c r="R854"/>
  <c r="R853" s="1"/>
  <c r="R852" s="1"/>
  <c r="R858"/>
  <c r="R857" s="1"/>
  <c r="R856" s="1"/>
  <c r="Q862"/>
  <c r="Q861" s="1"/>
  <c r="Q860" s="1"/>
  <c r="P862"/>
  <c r="P861" s="1"/>
  <c r="P860" s="1"/>
  <c r="O862"/>
  <c r="O861" s="1"/>
  <c r="O860" s="1"/>
  <c r="Q858"/>
  <c r="Q857" s="1"/>
  <c r="Q856" s="1"/>
  <c r="P858"/>
  <c r="P857" s="1"/>
  <c r="P856" s="1"/>
  <c r="O858"/>
  <c r="O857" s="1"/>
  <c r="O856" s="1"/>
  <c r="Q854"/>
  <c r="Q853" s="1"/>
  <c r="Q852" s="1"/>
  <c r="P854"/>
  <c r="P853" s="1"/>
  <c r="P852" s="1"/>
  <c r="O854"/>
  <c r="O853" s="1"/>
  <c r="O852" s="1"/>
  <c r="R845"/>
  <c r="R844" s="1"/>
  <c r="Q845"/>
  <c r="Q844" s="1"/>
  <c r="P845"/>
  <c r="P844" s="1"/>
  <c r="O845"/>
  <c r="O844" s="1"/>
  <c r="R842"/>
  <c r="R841" s="1"/>
  <c r="Q842"/>
  <c r="Q841" s="1"/>
  <c r="P842"/>
  <c r="P841" s="1"/>
  <c r="O842"/>
  <c r="O841" s="1"/>
  <c r="R835"/>
  <c r="R834" s="1"/>
  <c r="R833" s="1"/>
  <c r="R832" s="1"/>
  <c r="R831" s="1"/>
  <c r="Q835"/>
  <c r="Q834" s="1"/>
  <c r="Q833" s="1"/>
  <c r="Q832" s="1"/>
  <c r="Q831" s="1"/>
  <c r="P835"/>
  <c r="P834" s="1"/>
  <c r="P833" s="1"/>
  <c r="P832" s="1"/>
  <c r="P831" s="1"/>
  <c r="O835"/>
  <c r="O834" s="1"/>
  <c r="O833" s="1"/>
  <c r="O832" s="1"/>
  <c r="O831" s="1"/>
  <c r="R828"/>
  <c r="R827" s="1"/>
  <c r="Q828"/>
  <c r="Q827" s="1"/>
  <c r="P828"/>
  <c r="P827" s="1"/>
  <c r="O828"/>
  <c r="O827" s="1"/>
  <c r="R825"/>
  <c r="R824" s="1"/>
  <c r="Q825"/>
  <c r="Q824" s="1"/>
  <c r="P825"/>
  <c r="P824" s="1"/>
  <c r="O825"/>
  <c r="O824" s="1"/>
  <c r="R822"/>
  <c r="R821" s="1"/>
  <c r="Q822"/>
  <c r="Q821" s="1"/>
  <c r="P822"/>
  <c r="P821" s="1"/>
  <c r="O822"/>
  <c r="O821" s="1"/>
  <c r="R819"/>
  <c r="R818" s="1"/>
  <c r="Q819"/>
  <c r="Q818" s="1"/>
  <c r="P819"/>
  <c r="P818" s="1"/>
  <c r="O819"/>
  <c r="O818" s="1"/>
  <c r="R816"/>
  <c r="R815" s="1"/>
  <c r="Q816"/>
  <c r="Q815" s="1"/>
  <c r="P816"/>
  <c r="P815" s="1"/>
  <c r="O816"/>
  <c r="O815" s="1"/>
  <c r="R813"/>
  <c r="R812" s="1"/>
  <c r="Q813"/>
  <c r="Q812" s="1"/>
  <c r="P813"/>
  <c r="P812" s="1"/>
  <c r="O813"/>
  <c r="O812" s="1"/>
  <c r="R810"/>
  <c r="R809" s="1"/>
  <c r="Q810"/>
  <c r="Q809" s="1"/>
  <c r="P810"/>
  <c r="P809" s="1"/>
  <c r="O810"/>
  <c r="O809" s="1"/>
  <c r="R801"/>
  <c r="R800" s="1"/>
  <c r="R799" s="1"/>
  <c r="R798" s="1"/>
  <c r="R797" s="1"/>
  <c r="Q801"/>
  <c r="Q800" s="1"/>
  <c r="Q799" s="1"/>
  <c r="Q798" s="1"/>
  <c r="Q797" s="1"/>
  <c r="P801"/>
  <c r="P800" s="1"/>
  <c r="P799" s="1"/>
  <c r="P798" s="1"/>
  <c r="P797" s="1"/>
  <c r="O801"/>
  <c r="O800" s="1"/>
  <c r="O799" s="1"/>
  <c r="O798" s="1"/>
  <c r="O797" s="1"/>
  <c r="R794"/>
  <c r="R793" s="1"/>
  <c r="R792" s="1"/>
  <c r="R791" s="1"/>
  <c r="R790" s="1"/>
  <c r="Q794"/>
  <c r="Q793" s="1"/>
  <c r="Q792" s="1"/>
  <c r="Q791" s="1"/>
  <c r="Q790" s="1"/>
  <c r="P794"/>
  <c r="P793" s="1"/>
  <c r="P792" s="1"/>
  <c r="P791" s="1"/>
  <c r="P790" s="1"/>
  <c r="O794"/>
  <c r="O793" s="1"/>
  <c r="O792" s="1"/>
  <c r="O791" s="1"/>
  <c r="O790" s="1"/>
  <c r="R787"/>
  <c r="R786" s="1"/>
  <c r="R785" s="1"/>
  <c r="R784" s="1"/>
  <c r="Q787"/>
  <c r="Q786" s="1"/>
  <c r="Q785" s="1"/>
  <c r="Q784" s="1"/>
  <c r="P787"/>
  <c r="P786" s="1"/>
  <c r="P785" s="1"/>
  <c r="P784" s="1"/>
  <c r="O787"/>
  <c r="O786" s="1"/>
  <c r="O785" s="1"/>
  <c r="O784" s="1"/>
  <c r="R781"/>
  <c r="R780" s="1"/>
  <c r="R779" s="1"/>
  <c r="R778" s="1"/>
  <c r="Q781"/>
  <c r="Q780" s="1"/>
  <c r="Q779" s="1"/>
  <c r="Q778" s="1"/>
  <c r="P781"/>
  <c r="P780" s="1"/>
  <c r="P779" s="1"/>
  <c r="P778" s="1"/>
  <c r="O781"/>
  <c r="O780" s="1"/>
  <c r="O779" s="1"/>
  <c r="O778" s="1"/>
  <c r="R773"/>
  <c r="R772" s="1"/>
  <c r="Q773"/>
  <c r="Q772" s="1"/>
  <c r="P773"/>
  <c r="P772" s="1"/>
  <c r="O773"/>
  <c r="O772" s="1"/>
  <c r="R763"/>
  <c r="R762" s="1"/>
  <c r="R761" s="1"/>
  <c r="R760" s="1"/>
  <c r="R759" s="1"/>
  <c r="Q763"/>
  <c r="Q762" s="1"/>
  <c r="Q761" s="1"/>
  <c r="Q760" s="1"/>
  <c r="Q759" s="1"/>
  <c r="P763"/>
  <c r="P762" s="1"/>
  <c r="P761" s="1"/>
  <c r="P760" s="1"/>
  <c r="P759" s="1"/>
  <c r="O763"/>
  <c r="O762" s="1"/>
  <c r="O761" s="1"/>
  <c r="O760" s="1"/>
  <c r="O759" s="1"/>
  <c r="R756"/>
  <c r="R755" s="1"/>
  <c r="R754" s="1"/>
  <c r="R753" s="1"/>
  <c r="Q756"/>
  <c r="Q755" s="1"/>
  <c r="Q754" s="1"/>
  <c r="Q753" s="1"/>
  <c r="P756"/>
  <c r="P755" s="1"/>
  <c r="P754" s="1"/>
  <c r="P753" s="1"/>
  <c r="O756"/>
  <c r="O755" s="1"/>
  <c r="O754" s="1"/>
  <c r="O753" s="1"/>
  <c r="R748"/>
  <c r="R747" s="1"/>
  <c r="Q748"/>
  <c r="Q747" s="1"/>
  <c r="Q746" s="1"/>
  <c r="P748"/>
  <c r="P747" s="1"/>
  <c r="P746" s="1"/>
  <c r="O748"/>
  <c r="O747" s="1"/>
  <c r="Q740"/>
  <c r="O740"/>
  <c r="Q738"/>
  <c r="O738"/>
  <c r="Q736"/>
  <c r="O736"/>
  <c r="R734"/>
  <c r="R733" s="1"/>
  <c r="R732" s="1"/>
  <c r="Q734"/>
  <c r="P734"/>
  <c r="P733" s="1"/>
  <c r="P732" s="1"/>
  <c r="O734"/>
  <c r="O733" s="1"/>
  <c r="O732" s="1"/>
  <c r="R725"/>
  <c r="Q725"/>
  <c r="Q724" s="1"/>
  <c r="Q723" s="1"/>
  <c r="P725"/>
  <c r="P724" s="1"/>
  <c r="P723" s="1"/>
  <c r="O725"/>
  <c r="O724" s="1"/>
  <c r="O723" s="1"/>
  <c r="R724"/>
  <c r="R723" s="1"/>
  <c r="R721"/>
  <c r="R720" s="1"/>
  <c r="Q721"/>
  <c r="Q720" s="1"/>
  <c r="P721"/>
  <c r="P720" s="1"/>
  <c r="O721"/>
  <c r="O720" s="1"/>
  <c r="R718"/>
  <c r="R717" s="1"/>
  <c r="Q718"/>
  <c r="Q717" s="1"/>
  <c r="P718"/>
  <c r="P717" s="1"/>
  <c r="O718"/>
  <c r="O717" s="1"/>
  <c r="R705"/>
  <c r="Q705"/>
  <c r="P705"/>
  <c r="O705"/>
  <c r="R703"/>
  <c r="Q703"/>
  <c r="P703"/>
  <c r="O703"/>
  <c r="R701"/>
  <c r="Q701"/>
  <c r="P701"/>
  <c r="O701"/>
  <c r="R699"/>
  <c r="R698" s="1"/>
  <c r="R697" s="1"/>
  <c r="Q699"/>
  <c r="Q698" s="1"/>
  <c r="Q697" s="1"/>
  <c r="P699"/>
  <c r="P698" s="1"/>
  <c r="P697" s="1"/>
  <c r="O699"/>
  <c r="O698" s="1"/>
  <c r="O697" s="1"/>
  <c r="R695"/>
  <c r="R694" s="1"/>
  <c r="R693" s="1"/>
  <c r="Q695"/>
  <c r="Q694" s="1"/>
  <c r="Q693" s="1"/>
  <c r="P695"/>
  <c r="P694" s="1"/>
  <c r="P693" s="1"/>
  <c r="O695"/>
  <c r="O694" s="1"/>
  <c r="O693" s="1"/>
  <c r="Q691"/>
  <c r="Q690" s="1"/>
  <c r="Q689" s="1"/>
  <c r="R691"/>
  <c r="R690" s="1"/>
  <c r="R689" s="1"/>
  <c r="P691"/>
  <c r="P690" s="1"/>
  <c r="P689" s="1"/>
  <c r="O691"/>
  <c r="O690" s="1"/>
  <c r="O689" s="1"/>
  <c r="R684"/>
  <c r="R683" s="1"/>
  <c r="R682" s="1"/>
  <c r="Q684"/>
  <c r="Q683" s="1"/>
  <c r="Q682" s="1"/>
  <c r="P684"/>
  <c r="P683" s="1"/>
  <c r="P682" s="1"/>
  <c r="O684"/>
  <c r="O683" s="1"/>
  <c r="O682" s="1"/>
  <c r="R680"/>
  <c r="Q680"/>
  <c r="Q679" s="1"/>
  <c r="Q678" s="1"/>
  <c r="P680"/>
  <c r="P679" s="1"/>
  <c r="P678" s="1"/>
  <c r="O680"/>
  <c r="O679" s="1"/>
  <c r="O678" s="1"/>
  <c r="R679"/>
  <c r="R678" s="1"/>
  <c r="R673"/>
  <c r="R672" s="1"/>
  <c r="R671" s="1"/>
  <c r="R670" s="1"/>
  <c r="Q673"/>
  <c r="Q672" s="1"/>
  <c r="Q671" s="1"/>
  <c r="Q670" s="1"/>
  <c r="P673"/>
  <c r="P672" s="1"/>
  <c r="P671" s="1"/>
  <c r="P670" s="1"/>
  <c r="O673"/>
  <c r="O672" s="1"/>
  <c r="O671" s="1"/>
  <c r="O670" s="1"/>
  <c r="R651"/>
  <c r="R650" s="1"/>
  <c r="R649" s="1"/>
  <c r="Q651"/>
  <c r="Q650" s="1"/>
  <c r="Q649" s="1"/>
  <c r="Q643"/>
  <c r="Q642" s="1"/>
  <c r="Q641" s="1"/>
  <c r="Q647"/>
  <c r="Q646" s="1"/>
  <c r="Q645" s="1"/>
  <c r="Q571"/>
  <c r="Q570" s="1"/>
  <c r="Q569" s="1"/>
  <c r="Q576"/>
  <c r="Q575" s="1"/>
  <c r="Q574" s="1"/>
  <c r="Q581"/>
  <c r="Q580" s="1"/>
  <c r="Q579" s="1"/>
  <c r="Q599"/>
  <c r="Q598" s="1"/>
  <c r="Q597" s="1"/>
  <c r="Q596" s="1"/>
  <c r="Q606"/>
  <c r="Q605" s="1"/>
  <c r="Q604" s="1"/>
  <c r="Q610"/>
  <c r="Q609" s="1"/>
  <c r="Q608" s="1"/>
  <c r="Q614"/>
  <c r="Q613" s="1"/>
  <c r="Q612" s="1"/>
  <c r="Q633"/>
  <c r="Q632" s="1"/>
  <c r="Q631" s="1"/>
  <c r="Q630" s="1"/>
  <c r="P651"/>
  <c r="P650" s="1"/>
  <c r="P649" s="1"/>
  <c r="O651"/>
  <c r="O650" s="1"/>
  <c r="O649" s="1"/>
  <c r="R647"/>
  <c r="R646" s="1"/>
  <c r="R645" s="1"/>
  <c r="P647"/>
  <c r="P646" s="1"/>
  <c r="P645" s="1"/>
  <c r="O647"/>
  <c r="O646" s="1"/>
  <c r="O645" s="1"/>
  <c r="R643"/>
  <c r="R642" s="1"/>
  <c r="R641" s="1"/>
  <c r="P643"/>
  <c r="P642" s="1"/>
  <c r="P641" s="1"/>
  <c r="O643"/>
  <c r="O642" s="1"/>
  <c r="O641" s="1"/>
  <c r="R633"/>
  <c r="R632" s="1"/>
  <c r="R631" s="1"/>
  <c r="R630" s="1"/>
  <c r="P633"/>
  <c r="P632" s="1"/>
  <c r="P631" s="1"/>
  <c r="P630" s="1"/>
  <c r="O633"/>
  <c r="O632" s="1"/>
  <c r="O631" s="1"/>
  <c r="O630" s="1"/>
  <c r="R614"/>
  <c r="R613" s="1"/>
  <c r="R612" s="1"/>
  <c r="P614"/>
  <c r="P613" s="1"/>
  <c r="P612" s="1"/>
  <c r="O614"/>
  <c r="O613" s="1"/>
  <c r="O612" s="1"/>
  <c r="R610"/>
  <c r="R609" s="1"/>
  <c r="R608" s="1"/>
  <c r="P610"/>
  <c r="P609" s="1"/>
  <c r="P608" s="1"/>
  <c r="O610"/>
  <c r="O609" s="1"/>
  <c r="O608" s="1"/>
  <c r="R606"/>
  <c r="R605" s="1"/>
  <c r="R604" s="1"/>
  <c r="P606"/>
  <c r="P605" s="1"/>
  <c r="P604" s="1"/>
  <c r="O606"/>
  <c r="O605" s="1"/>
  <c r="O604" s="1"/>
  <c r="O599"/>
  <c r="O598" s="1"/>
  <c r="O597" s="1"/>
  <c r="O596" s="1"/>
  <c r="R581"/>
  <c r="R580" s="1"/>
  <c r="R579" s="1"/>
  <c r="P581"/>
  <c r="P580" s="1"/>
  <c r="P579" s="1"/>
  <c r="O581"/>
  <c r="O580" s="1"/>
  <c r="O579" s="1"/>
  <c r="R576"/>
  <c r="R575" s="1"/>
  <c r="R574" s="1"/>
  <c r="P576"/>
  <c r="P575" s="1"/>
  <c r="P574" s="1"/>
  <c r="O576"/>
  <c r="O575" s="1"/>
  <c r="O574" s="1"/>
  <c r="R571"/>
  <c r="R570" s="1"/>
  <c r="R569" s="1"/>
  <c r="P571"/>
  <c r="P570" s="1"/>
  <c r="P569" s="1"/>
  <c r="O571"/>
  <c r="O570" s="1"/>
  <c r="O569" s="1"/>
  <c r="R562"/>
  <c r="R561" s="1"/>
  <c r="R560" s="1"/>
  <c r="R559" s="1"/>
  <c r="R558" s="1"/>
  <c r="Q562"/>
  <c r="Q561" s="1"/>
  <c r="Q560" s="1"/>
  <c r="Q559" s="1"/>
  <c r="Q558" s="1"/>
  <c r="P562"/>
  <c r="P561" s="1"/>
  <c r="P560" s="1"/>
  <c r="P559" s="1"/>
  <c r="P558" s="1"/>
  <c r="O562"/>
  <c r="O561" s="1"/>
  <c r="O560" s="1"/>
  <c r="O559" s="1"/>
  <c r="O558" s="1"/>
  <c r="Q554"/>
  <c r="Q553" s="1"/>
  <c r="O554"/>
  <c r="O553" s="1"/>
  <c r="Q551"/>
  <c r="Q550" s="1"/>
  <c r="O551"/>
  <c r="O550" s="1"/>
  <c r="R548"/>
  <c r="R547" s="1"/>
  <c r="R546" s="1"/>
  <c r="R545" s="1"/>
  <c r="Q548"/>
  <c r="Q547" s="1"/>
  <c r="P548"/>
  <c r="P547" s="1"/>
  <c r="P546" s="1"/>
  <c r="P545" s="1"/>
  <c r="O548"/>
  <c r="O547" s="1"/>
  <c r="R542"/>
  <c r="R541" s="1"/>
  <c r="R540" s="1"/>
  <c r="R539" s="1"/>
  <c r="Q542"/>
  <c r="Q541" s="1"/>
  <c r="Q540" s="1"/>
  <c r="Q539" s="1"/>
  <c r="P542"/>
  <c r="P541" s="1"/>
  <c r="P540" s="1"/>
  <c r="P539" s="1"/>
  <c r="O542"/>
  <c r="O541" s="1"/>
  <c r="O540" s="1"/>
  <c r="O539" s="1"/>
  <c r="R528"/>
  <c r="R527" s="1"/>
  <c r="R526" s="1"/>
  <c r="Q528"/>
  <c r="Q527" s="1"/>
  <c r="Q526" s="1"/>
  <c r="P528"/>
  <c r="P527" s="1"/>
  <c r="P526" s="1"/>
  <c r="O528"/>
  <c r="O527" s="1"/>
  <c r="O526" s="1"/>
  <c r="R524"/>
  <c r="R523" s="1"/>
  <c r="R522" s="1"/>
  <c r="Q524"/>
  <c r="Q523" s="1"/>
  <c r="Q522" s="1"/>
  <c r="P524"/>
  <c r="P523" s="1"/>
  <c r="P522" s="1"/>
  <c r="O524"/>
  <c r="O523" s="1"/>
  <c r="O522" s="1"/>
  <c r="R519"/>
  <c r="R518" s="1"/>
  <c r="Q519"/>
  <c r="Q518" s="1"/>
  <c r="P519"/>
  <c r="P518" s="1"/>
  <c r="O519"/>
  <c r="O518" s="1"/>
  <c r="R516"/>
  <c r="R515" s="1"/>
  <c r="Q516"/>
  <c r="Q515" s="1"/>
  <c r="P516"/>
  <c r="P515" s="1"/>
  <c r="O516"/>
  <c r="O515" s="1"/>
  <c r="R513"/>
  <c r="R512" s="1"/>
  <c r="Q513"/>
  <c r="Q512" s="1"/>
  <c r="P513"/>
  <c r="P512" s="1"/>
  <c r="O513"/>
  <c r="O512" s="1"/>
  <c r="R509"/>
  <c r="R508" s="1"/>
  <c r="Q509"/>
  <c r="Q508" s="1"/>
  <c r="P509"/>
  <c r="P508" s="1"/>
  <c r="O509"/>
  <c r="O508" s="1"/>
  <c r="R506"/>
  <c r="R505" s="1"/>
  <c r="Q506"/>
  <c r="Q505" s="1"/>
  <c r="P506"/>
  <c r="P505" s="1"/>
  <c r="O506"/>
  <c r="O505" s="1"/>
  <c r="R501"/>
  <c r="R500" s="1"/>
  <c r="Q501"/>
  <c r="Q500" s="1"/>
  <c r="P501"/>
  <c r="P500" s="1"/>
  <c r="O501"/>
  <c r="O500" s="1"/>
  <c r="R498"/>
  <c r="R497" s="1"/>
  <c r="Q498"/>
  <c r="Q497" s="1"/>
  <c r="P498"/>
  <c r="P497" s="1"/>
  <c r="O498"/>
  <c r="O497" s="1"/>
  <c r="R495"/>
  <c r="R494" s="1"/>
  <c r="Q495"/>
  <c r="Q494" s="1"/>
  <c r="P495"/>
  <c r="P494" s="1"/>
  <c r="O495"/>
  <c r="O494" s="1"/>
  <c r="R491"/>
  <c r="R490" s="1"/>
  <c r="Q491"/>
  <c r="Q490" s="1"/>
  <c r="P491"/>
  <c r="P490" s="1"/>
  <c r="O491"/>
  <c r="O490" s="1"/>
  <c r="R488"/>
  <c r="R487" s="1"/>
  <c r="Q488"/>
  <c r="Q487" s="1"/>
  <c r="P488"/>
  <c r="P487" s="1"/>
  <c r="O488"/>
  <c r="O487" s="1"/>
  <c r="R481"/>
  <c r="R480" s="1"/>
  <c r="R479" s="1"/>
  <c r="Q481"/>
  <c r="Q480" s="1"/>
  <c r="Q479" s="1"/>
  <c r="P481"/>
  <c r="P480" s="1"/>
  <c r="P479" s="1"/>
  <c r="O481"/>
  <c r="O480" s="1"/>
  <c r="O479" s="1"/>
  <c r="R477"/>
  <c r="R476" s="1"/>
  <c r="R475" s="1"/>
  <c r="R474" s="1"/>
  <c r="R473" s="1"/>
  <c r="Q477"/>
  <c r="Q476" s="1"/>
  <c r="Q475" s="1"/>
  <c r="P477"/>
  <c r="P476" s="1"/>
  <c r="P475" s="1"/>
  <c r="P474" s="1"/>
  <c r="P473" s="1"/>
  <c r="O477"/>
  <c r="O476" s="1"/>
  <c r="O475" s="1"/>
  <c r="R470"/>
  <c r="R469" s="1"/>
  <c r="R468" s="1"/>
  <c r="R467" s="1"/>
  <c r="Q470"/>
  <c r="Q469" s="1"/>
  <c r="Q468" s="1"/>
  <c r="Q467" s="1"/>
  <c r="P470"/>
  <c r="P469" s="1"/>
  <c r="P468" s="1"/>
  <c r="P467" s="1"/>
  <c r="O470"/>
  <c r="O469" s="1"/>
  <c r="O468" s="1"/>
  <c r="O467" s="1"/>
  <c r="Q465"/>
  <c r="Q464" s="1"/>
  <c r="Q463" s="1"/>
  <c r="Q462" s="1"/>
  <c r="O465"/>
  <c r="O464" s="1"/>
  <c r="O463" s="1"/>
  <c r="O462" s="1"/>
  <c r="T462"/>
  <c r="R462"/>
  <c r="P462"/>
  <c r="R456"/>
  <c r="R455" s="1"/>
  <c r="R454" s="1"/>
  <c r="Q456"/>
  <c r="Q455" s="1"/>
  <c r="Q454" s="1"/>
  <c r="P456"/>
  <c r="P455" s="1"/>
  <c r="P454" s="1"/>
  <c r="O456"/>
  <c r="O455" s="1"/>
  <c r="O454" s="1"/>
  <c r="R452"/>
  <c r="R451" s="1"/>
  <c r="R450" s="1"/>
  <c r="Q452"/>
  <c r="Q451" s="1"/>
  <c r="Q450" s="1"/>
  <c r="P452"/>
  <c r="P451" s="1"/>
  <c r="P450" s="1"/>
  <c r="O452"/>
  <c r="O451" s="1"/>
  <c r="O450" s="1"/>
  <c r="R448"/>
  <c r="R447" s="1"/>
  <c r="R446" s="1"/>
  <c r="R445" s="1"/>
  <c r="Q448"/>
  <c r="Q447" s="1"/>
  <c r="Q446" s="1"/>
  <c r="P448"/>
  <c r="P447" s="1"/>
  <c r="P446" s="1"/>
  <c r="P445" s="1"/>
  <c r="O448"/>
  <c r="O447" s="1"/>
  <c r="O446" s="1"/>
  <c r="Q432"/>
  <c r="O432"/>
  <c r="Q430"/>
  <c r="O430"/>
  <c r="Q428"/>
  <c r="O428"/>
  <c r="T427"/>
  <c r="R427"/>
  <c r="P427"/>
  <c r="R415"/>
  <c r="R414" s="1"/>
  <c r="R413" s="1"/>
  <c r="Q415"/>
  <c r="Q414" s="1"/>
  <c r="Q413" s="1"/>
  <c r="P415"/>
  <c r="P414" s="1"/>
  <c r="P413" s="1"/>
  <c r="O415"/>
  <c r="O414" s="1"/>
  <c r="O413" s="1"/>
  <c r="R411"/>
  <c r="R410" s="1"/>
  <c r="R409" s="1"/>
  <c r="R408" s="1"/>
  <c r="Q411"/>
  <c r="Q410" s="1"/>
  <c r="Q409" s="1"/>
  <c r="P411"/>
  <c r="P410" s="1"/>
  <c r="P409" s="1"/>
  <c r="O411"/>
  <c r="O410" s="1"/>
  <c r="O409" s="1"/>
  <c r="R404"/>
  <c r="R402" s="1"/>
  <c r="R401" s="1"/>
  <c r="Q404"/>
  <c r="Q403" s="1"/>
  <c r="Q402" s="1"/>
  <c r="Q401" s="1"/>
  <c r="P404"/>
  <c r="P403" s="1"/>
  <c r="O404"/>
  <c r="O403" s="1"/>
  <c r="O402" s="1"/>
  <c r="O401" s="1"/>
  <c r="R403"/>
  <c r="R399"/>
  <c r="R398" s="1"/>
  <c r="R397" s="1"/>
  <c r="R396" s="1"/>
  <c r="Q399"/>
  <c r="Q398" s="1"/>
  <c r="Q397" s="1"/>
  <c r="Q396" s="1"/>
  <c r="P399"/>
  <c r="P398" s="1"/>
  <c r="P397" s="1"/>
  <c r="P396" s="1"/>
  <c r="O399"/>
  <c r="O398" s="1"/>
  <c r="O397" s="1"/>
  <c r="O396" s="1"/>
  <c r="R394"/>
  <c r="R393" s="1"/>
  <c r="R392" s="1"/>
  <c r="R391" s="1"/>
  <c r="Q394"/>
  <c r="Q393" s="1"/>
  <c r="Q392" s="1"/>
  <c r="Q391" s="1"/>
  <c r="P394"/>
  <c r="P393" s="1"/>
  <c r="P392" s="1"/>
  <c r="P391" s="1"/>
  <c r="O394"/>
  <c r="O393" s="1"/>
  <c r="O392" s="1"/>
  <c r="O391" s="1"/>
  <c r="R381"/>
  <c r="R380" s="1"/>
  <c r="R379" s="1"/>
  <c r="R378" s="1"/>
  <c r="Q381"/>
  <c r="Q380" s="1"/>
  <c r="Q379" s="1"/>
  <c r="Q378" s="1"/>
  <c r="P381"/>
  <c r="P380" s="1"/>
  <c r="P379" s="1"/>
  <c r="P378" s="1"/>
  <c r="O381"/>
  <c r="O380" s="1"/>
  <c r="O379" s="1"/>
  <c r="O378" s="1"/>
  <c r="R373"/>
  <c r="Q373"/>
  <c r="Q372" s="1"/>
  <c r="Q371" s="1"/>
  <c r="Q370" s="1"/>
  <c r="Q369" s="1"/>
  <c r="Q368" s="1"/>
  <c r="P373"/>
  <c r="P372" s="1"/>
  <c r="P371" s="1"/>
  <c r="P370" s="1"/>
  <c r="P369" s="1"/>
  <c r="P368" s="1"/>
  <c r="O373"/>
  <c r="O372" s="1"/>
  <c r="O371" s="1"/>
  <c r="O370" s="1"/>
  <c r="O369" s="1"/>
  <c r="O368" s="1"/>
  <c r="R372"/>
  <c r="R371" s="1"/>
  <c r="R370" s="1"/>
  <c r="R369" s="1"/>
  <c r="R368" s="1"/>
  <c r="R365"/>
  <c r="Q365"/>
  <c r="P365"/>
  <c r="O365"/>
  <c r="R363"/>
  <c r="Q363"/>
  <c r="P363"/>
  <c r="O363"/>
  <c r="R361"/>
  <c r="R360" s="1"/>
  <c r="Q361"/>
  <c r="Q360" s="1"/>
  <c r="Q359" s="1"/>
  <c r="P361"/>
  <c r="O361"/>
  <c r="R359"/>
  <c r="R357"/>
  <c r="R356" s="1"/>
  <c r="R355" s="1"/>
  <c r="Q357"/>
  <c r="Q356" s="1"/>
  <c r="Q355" s="1"/>
  <c r="P357"/>
  <c r="P356" s="1"/>
  <c r="P355" s="1"/>
  <c r="O357"/>
  <c r="O356" s="1"/>
  <c r="O355" s="1"/>
  <c r="R347"/>
  <c r="R346" s="1"/>
  <c r="R341"/>
  <c r="R340" s="1"/>
  <c r="R344"/>
  <c r="R343" s="1"/>
  <c r="R336"/>
  <c r="R335" s="1"/>
  <c r="R334" s="1"/>
  <c r="R333" s="1"/>
  <c r="R330"/>
  <c r="R329" s="1"/>
  <c r="R328" s="1"/>
  <c r="R327" s="1"/>
  <c r="R311"/>
  <c r="R310" s="1"/>
  <c r="R314"/>
  <c r="R313" s="1"/>
  <c r="R317"/>
  <c r="R316" s="1"/>
  <c r="R320"/>
  <c r="R319" s="1"/>
  <c r="R323"/>
  <c r="R322" s="1"/>
  <c r="Q347"/>
  <c r="Q346" s="1"/>
  <c r="P347"/>
  <c r="P346" s="1"/>
  <c r="O347"/>
  <c r="O346" s="1"/>
  <c r="Q344"/>
  <c r="Q343" s="1"/>
  <c r="P344"/>
  <c r="P343" s="1"/>
  <c r="O344"/>
  <c r="O343" s="1"/>
  <c r="Q341"/>
  <c r="Q340" s="1"/>
  <c r="P341"/>
  <c r="P340" s="1"/>
  <c r="O341"/>
  <c r="O340" s="1"/>
  <c r="Q336"/>
  <c r="Q335" s="1"/>
  <c r="Q334" s="1"/>
  <c r="Q333" s="1"/>
  <c r="P336"/>
  <c r="P335" s="1"/>
  <c r="P334" s="1"/>
  <c r="P333" s="1"/>
  <c r="O336"/>
  <c r="O335" s="1"/>
  <c r="O334" s="1"/>
  <c r="O333" s="1"/>
  <c r="Q330"/>
  <c r="Q329" s="1"/>
  <c r="Q328" s="1"/>
  <c r="Q327" s="1"/>
  <c r="P330"/>
  <c r="P329" s="1"/>
  <c r="P328" s="1"/>
  <c r="P327" s="1"/>
  <c r="O330"/>
  <c r="O329" s="1"/>
  <c r="O328" s="1"/>
  <c r="O327" s="1"/>
  <c r="Q323"/>
  <c r="Q322" s="1"/>
  <c r="P323"/>
  <c r="P322" s="1"/>
  <c r="O323"/>
  <c r="O322" s="1"/>
  <c r="Q320"/>
  <c r="Q319" s="1"/>
  <c r="P320"/>
  <c r="P319" s="1"/>
  <c r="O320"/>
  <c r="O319" s="1"/>
  <c r="Q317"/>
  <c r="Q316" s="1"/>
  <c r="P317"/>
  <c r="P316" s="1"/>
  <c r="O317"/>
  <c r="O316" s="1"/>
  <c r="Q314"/>
  <c r="Q313" s="1"/>
  <c r="P314"/>
  <c r="P313" s="1"/>
  <c r="O314"/>
  <c r="O313" s="1"/>
  <c r="Q311"/>
  <c r="Q310" s="1"/>
  <c r="P311"/>
  <c r="P310" s="1"/>
  <c r="O311"/>
  <c r="O310" s="1"/>
  <c r="Q307"/>
  <c r="Q306" s="1"/>
  <c r="Q305" s="1"/>
  <c r="O307"/>
  <c r="O306" s="1"/>
  <c r="O305" s="1"/>
  <c r="R297"/>
  <c r="R295" s="1"/>
  <c r="R294" s="1"/>
  <c r="R293" s="1"/>
  <c r="R291" s="1"/>
  <c r="Q297"/>
  <c r="Q296" s="1"/>
  <c r="Q295" s="1"/>
  <c r="Q294" s="1"/>
  <c r="Q293" s="1"/>
  <c r="Q291" s="1"/>
  <c r="P297"/>
  <c r="P295" s="1"/>
  <c r="P294" s="1"/>
  <c r="P293" s="1"/>
  <c r="P291" s="1"/>
  <c r="O297"/>
  <c r="O296" s="1"/>
  <c r="O295" s="1"/>
  <c r="O294" s="1"/>
  <c r="O293" s="1"/>
  <c r="O291" s="1"/>
  <c r="R288"/>
  <c r="R287" s="1"/>
  <c r="R286" s="1"/>
  <c r="R285" s="1"/>
  <c r="R284" s="1"/>
  <c r="Q288"/>
  <c r="Q287" s="1"/>
  <c r="Q286" s="1"/>
  <c r="Q285" s="1"/>
  <c r="Q284" s="1"/>
  <c r="P288"/>
  <c r="P287" s="1"/>
  <c r="P286" s="1"/>
  <c r="P285" s="1"/>
  <c r="P284" s="1"/>
  <c r="O288"/>
  <c r="O287" s="1"/>
  <c r="O286" s="1"/>
  <c r="O285" s="1"/>
  <c r="O284" s="1"/>
  <c r="R280"/>
  <c r="Q280"/>
  <c r="P280"/>
  <c r="O280"/>
  <c r="R278"/>
  <c r="Q278"/>
  <c r="P278"/>
  <c r="O278"/>
  <c r="R276"/>
  <c r="Q276"/>
  <c r="Q275" s="1"/>
  <c r="Q274" s="1"/>
  <c r="P276"/>
  <c r="P275" s="1"/>
  <c r="P274" s="1"/>
  <c r="O276"/>
  <c r="O275" s="1"/>
  <c r="O274" s="1"/>
  <c r="R275"/>
  <c r="R274" s="1"/>
  <c r="R272"/>
  <c r="R271" s="1"/>
  <c r="R270" s="1"/>
  <c r="Q272"/>
  <c r="Q271" s="1"/>
  <c r="Q270" s="1"/>
  <c r="P272"/>
  <c r="P271" s="1"/>
  <c r="P270" s="1"/>
  <c r="O272"/>
  <c r="O271" s="1"/>
  <c r="O270" s="1"/>
  <c r="R268"/>
  <c r="R267" s="1"/>
  <c r="Q268"/>
  <c r="Q267" s="1"/>
  <c r="Q266" s="1"/>
  <c r="P268"/>
  <c r="P267" s="1"/>
  <c r="P266" s="1"/>
  <c r="O268"/>
  <c r="O267" s="1"/>
  <c r="O266" s="1"/>
  <c r="R263"/>
  <c r="R262" s="1"/>
  <c r="R261" s="1"/>
  <c r="R260" s="1"/>
  <c r="Q263"/>
  <c r="Q262" s="1"/>
  <c r="Q261" s="1"/>
  <c r="Q260" s="1"/>
  <c r="P263"/>
  <c r="P262" s="1"/>
  <c r="P261" s="1"/>
  <c r="P260" s="1"/>
  <c r="O263"/>
  <c r="O262" s="1"/>
  <c r="O261" s="1"/>
  <c r="O260" s="1"/>
  <c r="R258"/>
  <c r="R257" s="1"/>
  <c r="R256" s="1"/>
  <c r="R255" s="1"/>
  <c r="Q258"/>
  <c r="Q257" s="1"/>
  <c r="Q256" s="1"/>
  <c r="Q255" s="1"/>
  <c r="P258"/>
  <c r="P257" s="1"/>
  <c r="P256" s="1"/>
  <c r="P255" s="1"/>
  <c r="O258"/>
  <c r="O257" s="1"/>
  <c r="O256" s="1"/>
  <c r="O255" s="1"/>
  <c r="R251"/>
  <c r="R250" s="1"/>
  <c r="R249" s="1"/>
  <c r="R248" s="1"/>
  <c r="R247" s="1"/>
  <c r="Q251"/>
  <c r="Q250" s="1"/>
  <c r="Q249" s="1"/>
  <c r="Q248" s="1"/>
  <c r="Q247" s="1"/>
  <c r="P251"/>
  <c r="P250" s="1"/>
  <c r="P249" s="1"/>
  <c r="P248" s="1"/>
  <c r="P247" s="1"/>
  <c r="O251"/>
  <c r="O250" s="1"/>
  <c r="O249" s="1"/>
  <c r="O248" s="1"/>
  <c r="O247" s="1"/>
  <c r="R243"/>
  <c r="Q243"/>
  <c r="P243"/>
  <c r="O243"/>
  <c r="R241"/>
  <c r="Q241"/>
  <c r="P241"/>
  <c r="O241"/>
  <c r="R239"/>
  <c r="R238" s="1"/>
  <c r="R237" s="1"/>
  <c r="R236" s="1"/>
  <c r="R235" s="1"/>
  <c r="Q239"/>
  <c r="Q238" s="1"/>
  <c r="Q237" s="1"/>
  <c r="Q236" s="1"/>
  <c r="Q235" s="1"/>
  <c r="P239"/>
  <c r="P238" s="1"/>
  <c r="P237" s="1"/>
  <c r="P236" s="1"/>
  <c r="P235" s="1"/>
  <c r="O239"/>
  <c r="O238" s="1"/>
  <c r="O237" s="1"/>
  <c r="O236" s="1"/>
  <c r="O235" s="1"/>
  <c r="Q210"/>
  <c r="Q209" s="1"/>
  <c r="Q200"/>
  <c r="Q199" s="1"/>
  <c r="Q168"/>
  <c r="Q170"/>
  <c r="Q173"/>
  <c r="Q172" s="1"/>
  <c r="Q187"/>
  <c r="Q186" s="1"/>
  <c r="Q185" s="1"/>
  <c r="Q184" s="1"/>
  <c r="Q183" s="1"/>
  <c r="Q194"/>
  <c r="Q193" s="1"/>
  <c r="Q192" s="1"/>
  <c r="Q191" s="1"/>
  <c r="Q190" s="1"/>
  <c r="Q180"/>
  <c r="Q179" s="1"/>
  <c r="Q178" s="1"/>
  <c r="Q177" s="1"/>
  <c r="Q176" s="1"/>
  <c r="R194"/>
  <c r="R193" s="1"/>
  <c r="R192" s="1"/>
  <c r="R191" s="1"/>
  <c r="R190" s="1"/>
  <c r="P194"/>
  <c r="P193" s="1"/>
  <c r="P192" s="1"/>
  <c r="P191" s="1"/>
  <c r="P190" s="1"/>
  <c r="O194"/>
  <c r="O193" s="1"/>
  <c r="O192" s="1"/>
  <c r="O191" s="1"/>
  <c r="O190" s="1"/>
  <c r="R187"/>
  <c r="R186" s="1"/>
  <c r="R185" s="1"/>
  <c r="R184" s="1"/>
  <c r="R183" s="1"/>
  <c r="P187"/>
  <c r="P186" s="1"/>
  <c r="P185" s="1"/>
  <c r="P184" s="1"/>
  <c r="P183" s="1"/>
  <c r="O187"/>
  <c r="O186" s="1"/>
  <c r="O185" s="1"/>
  <c r="O184" s="1"/>
  <c r="O183" s="1"/>
  <c r="R180"/>
  <c r="R179" s="1"/>
  <c r="R178" s="1"/>
  <c r="R177" s="1"/>
  <c r="R176" s="1"/>
  <c r="P180"/>
  <c r="P179" s="1"/>
  <c r="P178" s="1"/>
  <c r="P177" s="1"/>
  <c r="P176" s="1"/>
  <c r="O180"/>
  <c r="O179" s="1"/>
  <c r="O178" s="1"/>
  <c r="O177" s="1"/>
  <c r="O176" s="1"/>
  <c r="R173"/>
  <c r="R172" s="1"/>
  <c r="P173"/>
  <c r="P172" s="1"/>
  <c r="O173"/>
  <c r="O172" s="1"/>
  <c r="R170"/>
  <c r="P170"/>
  <c r="O170"/>
  <c r="R168"/>
  <c r="P168"/>
  <c r="O168"/>
  <c r="R155"/>
  <c r="R154" s="1"/>
  <c r="R153" s="1"/>
  <c r="R150"/>
  <c r="R124"/>
  <c r="R126"/>
  <c r="R128"/>
  <c r="R144"/>
  <c r="R142"/>
  <c r="R131"/>
  <c r="Q155"/>
  <c r="Q154" s="1"/>
  <c r="Q153" s="1"/>
  <c r="Q150"/>
  <c r="Q124"/>
  <c r="Q126"/>
  <c r="Q128"/>
  <c r="Q144"/>
  <c r="Q142"/>
  <c r="Q131"/>
  <c r="P155"/>
  <c r="P154" s="1"/>
  <c r="P153" s="1"/>
  <c r="O155"/>
  <c r="O154" s="1"/>
  <c r="O153" s="1"/>
  <c r="O150"/>
  <c r="O124"/>
  <c r="O126"/>
  <c r="O128"/>
  <c r="O144"/>
  <c r="O142"/>
  <c r="O131"/>
  <c r="R151"/>
  <c r="Q151"/>
  <c r="P151"/>
  <c r="O151"/>
  <c r="P150"/>
  <c r="P144"/>
  <c r="P142"/>
  <c r="R135"/>
  <c r="Q135"/>
  <c r="P135"/>
  <c r="O135"/>
  <c r="R134"/>
  <c r="Q134"/>
  <c r="P134"/>
  <c r="O134"/>
  <c r="R133"/>
  <c r="Q133"/>
  <c r="P133"/>
  <c r="O133"/>
  <c r="R132"/>
  <c r="Q132"/>
  <c r="P132"/>
  <c r="O132"/>
  <c r="P131"/>
  <c r="P128"/>
  <c r="P126"/>
  <c r="P124"/>
  <c r="R115"/>
  <c r="R114" s="1"/>
  <c r="R113" s="1"/>
  <c r="R112" s="1"/>
  <c r="R111" s="1"/>
  <c r="R110" s="1"/>
  <c r="Q115"/>
  <c r="Q114" s="1"/>
  <c r="Q113" s="1"/>
  <c r="Q112" s="1"/>
  <c r="Q111" s="1"/>
  <c r="Q110" s="1"/>
  <c r="P115"/>
  <c r="P114" s="1"/>
  <c r="P113" s="1"/>
  <c r="P112" s="1"/>
  <c r="P111" s="1"/>
  <c r="P110" s="1"/>
  <c r="O115"/>
  <c r="O114" s="1"/>
  <c r="O113" s="1"/>
  <c r="O112" s="1"/>
  <c r="O111" s="1"/>
  <c r="O110" s="1"/>
  <c r="R107"/>
  <c r="R106" s="1"/>
  <c r="Q107"/>
  <c r="Q106" s="1"/>
  <c r="P107"/>
  <c r="P106" s="1"/>
  <c r="O107"/>
  <c r="O106" s="1"/>
  <c r="R104"/>
  <c r="R103" s="1"/>
  <c r="Q104"/>
  <c r="Q103" s="1"/>
  <c r="P104"/>
  <c r="P103" s="1"/>
  <c r="O104"/>
  <c r="O103" s="1"/>
  <c r="R101"/>
  <c r="R100" s="1"/>
  <c r="Q101"/>
  <c r="Q100" s="1"/>
  <c r="P101"/>
  <c r="P100" s="1"/>
  <c r="O101"/>
  <c r="O100" s="1"/>
  <c r="R98"/>
  <c r="Q98"/>
  <c r="Q97" s="1"/>
  <c r="P98"/>
  <c r="P97" s="1"/>
  <c r="O98"/>
  <c r="O97" s="1"/>
  <c r="R97"/>
  <c r="R95"/>
  <c r="R94" s="1"/>
  <c r="Q95"/>
  <c r="Q94" s="1"/>
  <c r="P95"/>
  <c r="P94" s="1"/>
  <c r="O95"/>
  <c r="O94" s="1"/>
  <c r="R92"/>
  <c r="R91" s="1"/>
  <c r="Q92"/>
  <c r="Q91" s="1"/>
  <c r="P92"/>
  <c r="P91" s="1"/>
  <c r="O92"/>
  <c r="O91" s="1"/>
  <c r="R89"/>
  <c r="R88" s="1"/>
  <c r="Q89"/>
  <c r="Q88" s="1"/>
  <c r="P89"/>
  <c r="P88" s="1"/>
  <c r="O89"/>
  <c r="O88" s="1"/>
  <c r="R85"/>
  <c r="Q85"/>
  <c r="P85"/>
  <c r="O85"/>
  <c r="R81"/>
  <c r="Q81"/>
  <c r="P81"/>
  <c r="O81"/>
  <c r="R79"/>
  <c r="R78" s="1"/>
  <c r="R77" s="1"/>
  <c r="Q79"/>
  <c r="Q78" s="1"/>
  <c r="Q77" s="1"/>
  <c r="P79"/>
  <c r="O79"/>
  <c r="O78" s="1"/>
  <c r="O77" s="1"/>
  <c r="R72"/>
  <c r="R71" s="1"/>
  <c r="R70" s="1"/>
  <c r="Q72"/>
  <c r="Q71" s="1"/>
  <c r="Q70" s="1"/>
  <c r="Q69" s="1"/>
  <c r="Q68" s="1"/>
  <c r="P72"/>
  <c r="P71" s="1"/>
  <c r="P70" s="1"/>
  <c r="P69" s="1"/>
  <c r="P68" s="1"/>
  <c r="O72"/>
  <c r="O71" s="1"/>
  <c r="O70" s="1"/>
  <c r="O69" s="1"/>
  <c r="O68" s="1"/>
  <c r="R69"/>
  <c r="R68" s="1"/>
  <c r="R63"/>
  <c r="R62" s="1"/>
  <c r="Q63"/>
  <c r="Q62" s="1"/>
  <c r="P63"/>
  <c r="P62" s="1"/>
  <c r="O63"/>
  <c r="O62" s="1"/>
  <c r="R58"/>
  <c r="Q58"/>
  <c r="P58"/>
  <c r="O58"/>
  <c r="R56"/>
  <c r="Q56"/>
  <c r="P56"/>
  <c r="O56"/>
  <c r="R51"/>
  <c r="Q51"/>
  <c r="Q50" s="1"/>
  <c r="Q49" s="1"/>
  <c r="Q48" s="1"/>
  <c r="Q47" s="1"/>
  <c r="P51"/>
  <c r="P50" s="1"/>
  <c r="P49" s="1"/>
  <c r="P48" s="1"/>
  <c r="P47" s="1"/>
  <c r="O51"/>
  <c r="O50" s="1"/>
  <c r="O49" s="1"/>
  <c r="O48" s="1"/>
  <c r="O47" s="1"/>
  <c r="R50"/>
  <c r="R49" s="1"/>
  <c r="R48" s="1"/>
  <c r="R47" s="1"/>
  <c r="R40"/>
  <c r="Q40"/>
  <c r="P40"/>
  <c r="O40"/>
  <c r="R38"/>
  <c r="R37" s="1"/>
  <c r="R36" s="1"/>
  <c r="R35" s="1"/>
  <c r="R34" s="1"/>
  <c r="Q38"/>
  <c r="Q37" s="1"/>
  <c r="Q36" s="1"/>
  <c r="Q35" s="1"/>
  <c r="Q34" s="1"/>
  <c r="P38"/>
  <c r="O38"/>
  <c r="R31"/>
  <c r="Q31"/>
  <c r="P31"/>
  <c r="O31"/>
  <c r="R29"/>
  <c r="Q29"/>
  <c r="P29"/>
  <c r="O29"/>
  <c r="R27"/>
  <c r="Q27"/>
  <c r="P27"/>
  <c r="O27"/>
  <c r="R25"/>
  <c r="R24" s="1"/>
  <c r="Q25"/>
  <c r="Q24" s="1"/>
  <c r="P25"/>
  <c r="P24" s="1"/>
  <c r="O25"/>
  <c r="O24" s="1"/>
  <c r="R22"/>
  <c r="Q22"/>
  <c r="Q21" s="1"/>
  <c r="P22"/>
  <c r="P21" s="1"/>
  <c r="O22"/>
  <c r="R21"/>
  <c r="O21"/>
  <c r="R19"/>
  <c r="R18" s="1"/>
  <c r="Q19"/>
  <c r="Q18" s="1"/>
  <c r="P19"/>
  <c r="P18" s="1"/>
  <c r="O19"/>
  <c r="O18" s="1"/>
  <c r="T180"/>
  <c r="T179" s="1"/>
  <c r="T178" s="1"/>
  <c r="T177" s="1"/>
  <c r="T176" s="1"/>
  <c r="J180"/>
  <c r="J179" s="1"/>
  <c r="J178" s="1"/>
  <c r="J177" s="1"/>
  <c r="J176" s="1"/>
  <c r="K180"/>
  <c r="K179" s="1"/>
  <c r="K178" s="1"/>
  <c r="K177" s="1"/>
  <c r="K176" s="1"/>
  <c r="L180"/>
  <c r="L179" s="1"/>
  <c r="L178" s="1"/>
  <c r="L177" s="1"/>
  <c r="L176" s="1"/>
  <c r="I180"/>
  <c r="I179" s="1"/>
  <c r="I178" s="1"/>
  <c r="I177" s="1"/>
  <c r="I176" s="1"/>
  <c r="Q1062"/>
  <c r="Q1056" s="1"/>
  <c r="N180"/>
  <c r="N179" s="1"/>
  <c r="N178" s="1"/>
  <c r="N177" s="1"/>
  <c r="N176" s="1"/>
  <c r="O1324"/>
  <c r="O840"/>
  <c r="O839" s="1"/>
  <c r="O838" s="1"/>
  <c r="O1293"/>
  <c r="Q1324"/>
  <c r="O427"/>
  <c r="M180"/>
  <c r="M179" s="1"/>
  <c r="M178" s="1"/>
  <c r="M177" s="1"/>
  <c r="M176" s="1"/>
  <c r="S180"/>
  <c r="S179" s="1"/>
  <c r="S178" s="1"/>
  <c r="S177" s="1"/>
  <c r="S176" s="1"/>
  <c r="Q55"/>
  <c r="R504"/>
  <c r="O1021"/>
  <c r="O1020" s="1"/>
  <c r="Q1021"/>
  <c r="Q1020" s="1"/>
  <c r="Q1331"/>
  <c r="R407"/>
  <c r="Q923"/>
  <c r="P1331"/>
  <c r="O1367"/>
  <c r="O1366" s="1"/>
  <c r="O1365" s="1"/>
  <c r="O1364" s="1"/>
  <c r="O1292"/>
  <c r="R1311"/>
  <c r="Q1026"/>
  <c r="P408"/>
  <c r="P407" s="1"/>
  <c r="P402"/>
  <c r="P401" s="1"/>
  <c r="O923"/>
  <c r="O922"/>
  <c r="O921" s="1"/>
  <c r="O919" s="1"/>
  <c r="O1042"/>
  <c r="O1037" s="1"/>
  <c r="R1327"/>
  <c r="R1251"/>
  <c r="R1300"/>
  <c r="R1292" s="1"/>
  <c r="P1311"/>
  <c r="P1293"/>
  <c r="P1292" s="1"/>
  <c r="R1334"/>
  <c r="P1285"/>
  <c r="P1284" s="1"/>
  <c r="J1045"/>
  <c r="K1045"/>
  <c r="L1045"/>
  <c r="I1045"/>
  <c r="J1043"/>
  <c r="K1043"/>
  <c r="K1042" s="1"/>
  <c r="K1037" s="1"/>
  <c r="L1043"/>
  <c r="S1045"/>
  <c r="S1043"/>
  <c r="S1017"/>
  <c r="S1016" s="1"/>
  <c r="S1015" s="1"/>
  <c r="S1014" s="1"/>
  <c r="S1024"/>
  <c r="S1027"/>
  <c r="S1029"/>
  <c r="S1032"/>
  <c r="S1031" s="1"/>
  <c r="S1035"/>
  <c r="S1034" s="1"/>
  <c r="I1043"/>
  <c r="N1045"/>
  <c r="T1045"/>
  <c r="T1043"/>
  <c r="T1017"/>
  <c r="T1016" s="1"/>
  <c r="T1015" s="1"/>
  <c r="T1014" s="1"/>
  <c r="T1012"/>
  <c r="T1011" s="1"/>
  <c r="T1010" s="1"/>
  <c r="T1009" s="1"/>
  <c r="T1007"/>
  <c r="T1006" s="1"/>
  <c r="T1005" s="1"/>
  <c r="T1004" s="1"/>
  <c r="T1053"/>
  <c r="T1052" s="1"/>
  <c r="T1051" s="1"/>
  <c r="T1050" s="1"/>
  <c r="T1022"/>
  <c r="T1021" s="1"/>
  <c r="T1020" s="1"/>
  <c r="T1027"/>
  <c r="T1026" s="1"/>
  <c r="T1035"/>
  <c r="T1034" s="1"/>
  <c r="T934"/>
  <c r="T933" s="1"/>
  <c r="T932" s="1"/>
  <c r="T931" s="1"/>
  <c r="T930" s="1"/>
  <c r="T941"/>
  <c r="T940" s="1"/>
  <c r="T939" s="1"/>
  <c r="T938" s="1"/>
  <c r="T937" s="1"/>
  <c r="T956"/>
  <c r="T955" s="1"/>
  <c r="T954" s="1"/>
  <c r="T953" s="1"/>
  <c r="T963"/>
  <c r="T962" s="1"/>
  <c r="T961" s="1"/>
  <c r="T960" s="1"/>
  <c r="T968"/>
  <c r="T967" s="1"/>
  <c r="T966" s="1"/>
  <c r="T965" s="1"/>
  <c r="T973"/>
  <c r="T972" s="1"/>
  <c r="T971" s="1"/>
  <c r="T970" s="1"/>
  <c r="T978"/>
  <c r="T977" s="1"/>
  <c r="T976" s="1"/>
  <c r="T975" s="1"/>
  <c r="T985"/>
  <c r="T984" s="1"/>
  <c r="T983" s="1"/>
  <c r="T982" s="1"/>
  <c r="T995"/>
  <c r="T994" s="1"/>
  <c r="T993" s="1"/>
  <c r="T992" s="1"/>
  <c r="T1000"/>
  <c r="T999" s="1"/>
  <c r="T998" s="1"/>
  <c r="T997" s="1"/>
  <c r="T990"/>
  <c r="T989" s="1"/>
  <c r="T988" s="1"/>
  <c r="T987" s="1"/>
  <c r="T1065"/>
  <c r="T1064" s="1"/>
  <c r="T1063" s="1"/>
  <c r="T1069"/>
  <c r="T1068" s="1"/>
  <c r="T1067" s="1"/>
  <c r="T1074"/>
  <c r="T1073" s="1"/>
  <c r="T1072" s="1"/>
  <c r="T1071" s="1"/>
  <c r="T1060"/>
  <c r="T1059" s="1"/>
  <c r="T1058" s="1"/>
  <c r="T1057" s="1"/>
  <c r="T1079"/>
  <c r="T1078" s="1"/>
  <c r="T1077" s="1"/>
  <c r="T1076" s="1"/>
  <c r="T1086"/>
  <c r="T1085" s="1"/>
  <c r="T1084" s="1"/>
  <c r="T1083" s="1"/>
  <c r="T1082" s="1"/>
  <c r="N1043"/>
  <c r="M1043"/>
  <c r="M1045"/>
  <c r="L1042"/>
  <c r="L1037" s="1"/>
  <c r="J1128"/>
  <c r="J1127" s="1"/>
  <c r="K1128"/>
  <c r="K1127" s="1"/>
  <c r="L1128"/>
  <c r="L1127" s="1"/>
  <c r="I1128"/>
  <c r="I1127" s="1"/>
  <c r="J1125"/>
  <c r="J1124" s="1"/>
  <c r="K1125"/>
  <c r="K1124" s="1"/>
  <c r="L1125"/>
  <c r="L1124" s="1"/>
  <c r="I1125"/>
  <c r="I1124" s="1"/>
  <c r="J1122"/>
  <c r="J1121" s="1"/>
  <c r="K1122"/>
  <c r="K1121" s="1"/>
  <c r="L1122"/>
  <c r="L1121" s="1"/>
  <c r="I1122"/>
  <c r="I1121" s="1"/>
  <c r="J835"/>
  <c r="J834" s="1"/>
  <c r="J833" s="1"/>
  <c r="J832" s="1"/>
  <c r="J831" s="1"/>
  <c r="K835"/>
  <c r="K834" s="1"/>
  <c r="K833" s="1"/>
  <c r="K832" s="1"/>
  <c r="K831" s="1"/>
  <c r="L835"/>
  <c r="L834" s="1"/>
  <c r="L833" s="1"/>
  <c r="L832" s="1"/>
  <c r="L831" s="1"/>
  <c r="I835"/>
  <c r="I834" s="1"/>
  <c r="I833" s="1"/>
  <c r="I832" s="1"/>
  <c r="I831" s="1"/>
  <c r="T1336"/>
  <c r="J1332"/>
  <c r="K1332"/>
  <c r="L1332"/>
  <c r="I1332"/>
  <c r="J1334"/>
  <c r="K1334"/>
  <c r="L1334"/>
  <c r="I1334"/>
  <c r="J1336"/>
  <c r="K1336"/>
  <c r="L1336"/>
  <c r="I1336"/>
  <c r="T1329"/>
  <c r="T1325"/>
  <c r="J1325"/>
  <c r="K1325"/>
  <c r="L1325"/>
  <c r="I1325"/>
  <c r="J1327"/>
  <c r="K1327"/>
  <c r="L1327"/>
  <c r="I1327"/>
  <c r="J1329"/>
  <c r="K1329"/>
  <c r="L1329"/>
  <c r="I1329"/>
  <c r="T1322"/>
  <c r="T1321" s="1"/>
  <c r="J1322"/>
  <c r="J1321" s="1"/>
  <c r="K1322"/>
  <c r="K1321" s="1"/>
  <c r="L1322"/>
  <c r="L1321" s="1"/>
  <c r="I1322"/>
  <c r="I1321" s="1"/>
  <c r="J1317"/>
  <c r="K1317"/>
  <c r="L1317"/>
  <c r="J1319"/>
  <c r="K1319"/>
  <c r="L1319"/>
  <c r="I1319"/>
  <c r="I1317"/>
  <c r="T1314"/>
  <c r="J1312"/>
  <c r="K1312"/>
  <c r="L1312"/>
  <c r="J1314"/>
  <c r="K1314"/>
  <c r="K1311" s="1"/>
  <c r="L1314"/>
  <c r="I1314"/>
  <c r="I1312"/>
  <c r="J1309"/>
  <c r="J1308" s="1"/>
  <c r="K1309"/>
  <c r="K1308" s="1"/>
  <c r="L1309"/>
  <c r="L1308" s="1"/>
  <c r="I1309"/>
  <c r="I1308" s="1"/>
  <c r="J1262"/>
  <c r="J1261" s="1"/>
  <c r="K1262"/>
  <c r="K1261" s="1"/>
  <c r="L1262"/>
  <c r="L1261" s="1"/>
  <c r="I1262"/>
  <c r="I1261" s="1"/>
  <c r="J1259"/>
  <c r="J1258" s="1"/>
  <c r="K1259"/>
  <c r="K1258" s="1"/>
  <c r="L1259"/>
  <c r="L1258" s="1"/>
  <c r="I1259"/>
  <c r="I1258" s="1"/>
  <c r="J1256"/>
  <c r="J1255" s="1"/>
  <c r="K1256"/>
  <c r="K1255" s="1"/>
  <c r="L1256"/>
  <c r="L1255" s="1"/>
  <c r="I1256"/>
  <c r="I1255" s="1"/>
  <c r="J1253"/>
  <c r="J1252" s="1"/>
  <c r="K1253"/>
  <c r="K1252" s="1"/>
  <c r="L1253"/>
  <c r="L1252" s="1"/>
  <c r="I1253"/>
  <c r="I1252" s="1"/>
  <c r="N1336"/>
  <c r="N1128"/>
  <c r="N1127" s="1"/>
  <c r="N1122"/>
  <c r="N1121" s="1"/>
  <c r="M1327"/>
  <c r="N1256"/>
  <c r="N1255" s="1"/>
  <c r="T1256"/>
  <c r="T1255" s="1"/>
  <c r="N1262"/>
  <c r="N1261" s="1"/>
  <c r="T1262"/>
  <c r="T1261" s="1"/>
  <c r="N1319"/>
  <c r="T1319"/>
  <c r="M1334"/>
  <c r="S1334"/>
  <c r="M835"/>
  <c r="M834" s="1"/>
  <c r="M833" s="1"/>
  <c r="M832" s="1"/>
  <c r="M831" s="1"/>
  <c r="S835"/>
  <c r="S834" s="1"/>
  <c r="S833" s="1"/>
  <c r="S832" s="1"/>
  <c r="S831" s="1"/>
  <c r="M1122"/>
  <c r="M1121" s="1"/>
  <c r="M1128"/>
  <c r="M1127" s="1"/>
  <c r="M1256"/>
  <c r="M1255" s="1"/>
  <c r="S1256"/>
  <c r="S1255" s="1"/>
  <c r="M1262"/>
  <c r="M1261" s="1"/>
  <c r="M1314"/>
  <c r="S1314"/>
  <c r="M1319"/>
  <c r="S1319"/>
  <c r="M1325"/>
  <c r="M1329"/>
  <c r="S1325"/>
  <c r="N1332"/>
  <c r="T1332"/>
  <c r="N1125"/>
  <c r="N1124" s="1"/>
  <c r="N1325"/>
  <c r="N1259"/>
  <c r="N1258" s="1"/>
  <c r="T1259"/>
  <c r="T1258" s="1"/>
  <c r="N1309"/>
  <c r="N1308" s="1"/>
  <c r="T1309"/>
  <c r="T1308" s="1"/>
  <c r="N1312"/>
  <c r="T1312"/>
  <c r="N1317"/>
  <c r="T1317"/>
  <c r="T1316" s="1"/>
  <c r="M1322"/>
  <c r="M1321" s="1"/>
  <c r="S1322"/>
  <c r="S1321" s="1"/>
  <c r="M1332"/>
  <c r="S1332"/>
  <c r="M1336"/>
  <c r="S1336"/>
  <c r="M1125"/>
  <c r="M1124" s="1"/>
  <c r="N1314"/>
  <c r="N1322"/>
  <c r="N1321" s="1"/>
  <c r="N1253"/>
  <c r="N1252" s="1"/>
  <c r="T1253"/>
  <c r="T1252" s="1"/>
  <c r="M1253"/>
  <c r="M1252" s="1"/>
  <c r="M1259"/>
  <c r="M1258" s="1"/>
  <c r="S1259"/>
  <c r="S1258" s="1"/>
  <c r="M1309"/>
  <c r="M1308" s="1"/>
  <c r="S1309"/>
  <c r="S1308" s="1"/>
  <c r="M1312"/>
  <c r="S1312"/>
  <c r="M1317"/>
  <c r="S1317"/>
  <c r="N1334"/>
  <c r="T1334"/>
  <c r="N835"/>
  <c r="N834" s="1"/>
  <c r="N833" s="1"/>
  <c r="N832" s="1"/>
  <c r="N831" s="1"/>
  <c r="T835"/>
  <c r="T834" s="1"/>
  <c r="T833" s="1"/>
  <c r="T832" s="1"/>
  <c r="T831" s="1"/>
  <c r="N1329"/>
  <c r="I1324"/>
  <c r="J107"/>
  <c r="J106" s="1"/>
  <c r="K107"/>
  <c r="K106" s="1"/>
  <c r="L107"/>
  <c r="L106" s="1"/>
  <c r="I107"/>
  <c r="I106" s="1"/>
  <c r="J104"/>
  <c r="J103" s="1"/>
  <c r="K104"/>
  <c r="K103" s="1"/>
  <c r="L104"/>
  <c r="L103" s="1"/>
  <c r="I104"/>
  <c r="I103" s="1"/>
  <c r="J101"/>
  <c r="J100" s="1"/>
  <c r="K101"/>
  <c r="K100" s="1"/>
  <c r="L101"/>
  <c r="L100" s="1"/>
  <c r="I101"/>
  <c r="I100" s="1"/>
  <c r="J98"/>
  <c r="J97" s="1"/>
  <c r="K98"/>
  <c r="K97" s="1"/>
  <c r="L98"/>
  <c r="L97" s="1"/>
  <c r="I98"/>
  <c r="I97" s="1"/>
  <c r="J95"/>
  <c r="J94" s="1"/>
  <c r="K95"/>
  <c r="K94" s="1"/>
  <c r="L95"/>
  <c r="L94" s="1"/>
  <c r="I95"/>
  <c r="I94" s="1"/>
  <c r="J92"/>
  <c r="J91" s="1"/>
  <c r="K92"/>
  <c r="K91" s="1"/>
  <c r="L92"/>
  <c r="L91" s="1"/>
  <c r="I92"/>
  <c r="I91" s="1"/>
  <c r="J89"/>
  <c r="J88" s="1"/>
  <c r="K89"/>
  <c r="K88" s="1"/>
  <c r="L89"/>
  <c r="L88" s="1"/>
  <c r="I89"/>
  <c r="I88" s="1"/>
  <c r="M92"/>
  <c r="M91" s="1"/>
  <c r="S92"/>
  <c r="S91" s="1"/>
  <c r="M98"/>
  <c r="M97" s="1"/>
  <c r="S98"/>
  <c r="S97" s="1"/>
  <c r="M104"/>
  <c r="M103" s="1"/>
  <c r="S104"/>
  <c r="S103" s="1"/>
  <c r="N89"/>
  <c r="N88" s="1"/>
  <c r="T89"/>
  <c r="T88" s="1"/>
  <c r="N95"/>
  <c r="N94" s="1"/>
  <c r="T95"/>
  <c r="T94" s="1"/>
  <c r="N101"/>
  <c r="N100" s="1"/>
  <c r="T101"/>
  <c r="T100" s="1"/>
  <c r="N107"/>
  <c r="N106" s="1"/>
  <c r="M89"/>
  <c r="M88" s="1"/>
  <c r="S89"/>
  <c r="S88" s="1"/>
  <c r="M95"/>
  <c r="M94" s="1"/>
  <c r="S95"/>
  <c r="S94" s="1"/>
  <c r="M101"/>
  <c r="M100" s="1"/>
  <c r="S101"/>
  <c r="S100" s="1"/>
  <c r="M107"/>
  <c r="M106" s="1"/>
  <c r="S107"/>
  <c r="S106" s="1"/>
  <c r="N92"/>
  <c r="N91" s="1"/>
  <c r="T92"/>
  <c r="T91" s="1"/>
  <c r="N98"/>
  <c r="N97" s="1"/>
  <c r="T98"/>
  <c r="T97" s="1"/>
  <c r="N104"/>
  <c r="N103" s="1"/>
  <c r="T104"/>
  <c r="T103" s="1"/>
  <c r="T452"/>
  <c r="T451" s="1"/>
  <c r="T450" s="1"/>
  <c r="S452"/>
  <c r="S451" s="1"/>
  <c r="S450" s="1"/>
  <c r="T1411"/>
  <c r="T1410" s="1"/>
  <c r="T1409" s="1"/>
  <c r="T1408" s="1"/>
  <c r="S1411"/>
  <c r="S1410" s="1"/>
  <c r="S1409" s="1"/>
  <c r="S1408" s="1"/>
  <c r="T1406"/>
  <c r="T1405" s="1"/>
  <c r="T1404" s="1"/>
  <c r="T1403" s="1"/>
  <c r="S1406"/>
  <c r="S1405" s="1"/>
  <c r="S1404" s="1"/>
  <c r="S1403" s="1"/>
  <c r="S1391"/>
  <c r="S1390" s="1"/>
  <c r="T1388"/>
  <c r="T1387" s="1"/>
  <c r="T1379"/>
  <c r="T1378" s="1"/>
  <c r="T1377" s="1"/>
  <c r="T1376" s="1"/>
  <c r="S1379"/>
  <c r="S1378" s="1"/>
  <c r="S1377" s="1"/>
  <c r="S1376" s="1"/>
  <c r="T1368"/>
  <c r="T1359"/>
  <c r="T1358" s="1"/>
  <c r="T1357" s="1"/>
  <c r="T1356" s="1"/>
  <c r="T1355" s="1"/>
  <c r="S1352"/>
  <c r="S1351" s="1"/>
  <c r="S1350" s="1"/>
  <c r="S1349" s="1"/>
  <c r="S1348" s="1"/>
  <c r="T1341"/>
  <c r="T1340" s="1"/>
  <c r="T1339" s="1"/>
  <c r="T1338" s="1"/>
  <c r="S1305"/>
  <c r="T1303"/>
  <c r="T1301"/>
  <c r="S1301"/>
  <c r="T1298"/>
  <c r="S1296"/>
  <c r="T1294"/>
  <c r="T1288"/>
  <c r="S1288"/>
  <c r="T1281"/>
  <c r="T1280" s="1"/>
  <c r="T1279" s="1"/>
  <c r="T1278" s="1"/>
  <c r="S1281"/>
  <c r="S1280" s="1"/>
  <c r="S1279" s="1"/>
  <c r="S1278" s="1"/>
  <c r="S1249"/>
  <c r="S1248" s="1"/>
  <c r="S1247" s="1"/>
  <c r="T1240"/>
  <c r="T1239" s="1"/>
  <c r="T1238" s="1"/>
  <c r="T1237" s="1"/>
  <c r="T1236" s="1"/>
  <c r="S1240"/>
  <c r="S1239" s="1"/>
  <c r="S1238" s="1"/>
  <c r="S1237" s="1"/>
  <c r="S1236" s="1"/>
  <c r="T1227"/>
  <c r="T1226" s="1"/>
  <c r="S1227"/>
  <c r="S1226" s="1"/>
  <c r="T1221"/>
  <c r="T1220" s="1"/>
  <c r="S1221"/>
  <c r="S1220" s="1"/>
  <c r="T1218"/>
  <c r="T1217" s="1"/>
  <c r="T1215"/>
  <c r="T1214" s="1"/>
  <c r="S1215"/>
  <c r="S1214" s="1"/>
  <c r="T1209"/>
  <c r="T1208" s="1"/>
  <c r="S1209"/>
  <c r="S1208" s="1"/>
  <c r="T1203"/>
  <c r="T1202" s="1"/>
  <c r="S1200"/>
  <c r="S1199" s="1"/>
  <c r="T1197"/>
  <c r="T1196" s="1"/>
  <c r="S1197"/>
  <c r="S1196" s="1"/>
  <c r="T1191"/>
  <c r="T1190" s="1"/>
  <c r="S1191"/>
  <c r="S1190" s="1"/>
  <c r="T1185"/>
  <c r="T1184" s="1"/>
  <c r="T1182"/>
  <c r="T1181" s="1"/>
  <c r="S1179"/>
  <c r="S1178" s="1"/>
  <c r="T1173"/>
  <c r="T1172" s="1"/>
  <c r="S1173"/>
  <c r="S1172" s="1"/>
  <c r="T1170"/>
  <c r="T1169" s="1"/>
  <c r="S1170"/>
  <c r="S1169" s="1"/>
  <c r="T1167"/>
  <c r="T1166" s="1"/>
  <c r="S1167"/>
  <c r="S1166" s="1"/>
  <c r="T1161"/>
  <c r="T1160" s="1"/>
  <c r="S1161"/>
  <c r="S1160" s="1"/>
  <c r="S1155"/>
  <c r="S1154" s="1"/>
  <c r="T1139"/>
  <c r="T1138" s="1"/>
  <c r="T1137" s="1"/>
  <c r="T1136" s="1"/>
  <c r="T1135" s="1"/>
  <c r="S1139"/>
  <c r="S1138" s="1"/>
  <c r="S1137" s="1"/>
  <c r="S1136" s="1"/>
  <c r="S1135" s="1"/>
  <c r="T1102"/>
  <c r="T1101" s="1"/>
  <c r="T1100" s="1"/>
  <c r="T1099" s="1"/>
  <c r="T1098" s="1"/>
  <c r="S1093"/>
  <c r="S1092" s="1"/>
  <c r="S1091" s="1"/>
  <c r="S1090" s="1"/>
  <c r="S1089" s="1"/>
  <c r="S1079"/>
  <c r="S1078" s="1"/>
  <c r="S1077" s="1"/>
  <c r="S1076" s="1"/>
  <c r="S1069"/>
  <c r="S1068" s="1"/>
  <c r="S1067" s="1"/>
  <c r="S1065"/>
  <c r="S1064" s="1"/>
  <c r="S1063" s="1"/>
  <c r="S1060"/>
  <c r="S1059" s="1"/>
  <c r="S1058" s="1"/>
  <c r="S1057" s="1"/>
  <c r="S1000"/>
  <c r="S999" s="1"/>
  <c r="S998" s="1"/>
  <c r="S997" s="1"/>
  <c r="S978"/>
  <c r="S977" s="1"/>
  <c r="S976" s="1"/>
  <c r="S975" s="1"/>
  <c r="S968"/>
  <c r="S967" s="1"/>
  <c r="S966" s="1"/>
  <c r="S965" s="1"/>
  <c r="S963"/>
  <c r="S962" s="1"/>
  <c r="S961" s="1"/>
  <c r="S960" s="1"/>
  <c r="S950"/>
  <c r="S949" s="1"/>
  <c r="S947"/>
  <c r="S946" s="1"/>
  <c r="S934"/>
  <c r="S933" s="1"/>
  <c r="S932" s="1"/>
  <c r="S931" s="1"/>
  <c r="S930" s="1"/>
  <c r="S925"/>
  <c r="T916"/>
  <c r="T915" s="1"/>
  <c r="T914" s="1"/>
  <c r="T913" s="1"/>
  <c r="T912" s="1"/>
  <c r="S916"/>
  <c r="S915" s="1"/>
  <c r="S914" s="1"/>
  <c r="S913" s="1"/>
  <c r="S912" s="1"/>
  <c r="S909"/>
  <c r="S908" s="1"/>
  <c r="S907" s="1"/>
  <c r="S906" s="1"/>
  <c r="T904"/>
  <c r="T903" s="1"/>
  <c r="S904"/>
  <c r="S903" s="1"/>
  <c r="T897"/>
  <c r="T896" s="1"/>
  <c r="T895" s="1"/>
  <c r="S897"/>
  <c r="S896" s="1"/>
  <c r="S895" s="1"/>
  <c r="T882"/>
  <c r="T881" s="1"/>
  <c r="T880" s="1"/>
  <c r="T879" s="1"/>
  <c r="S882"/>
  <c r="S881" s="1"/>
  <c r="S880" s="1"/>
  <c r="S879" s="1"/>
  <c r="M862"/>
  <c r="M861" s="1"/>
  <c r="M860" s="1"/>
  <c r="T858"/>
  <c r="T857" s="1"/>
  <c r="T856" s="1"/>
  <c r="T854"/>
  <c r="T853" s="1"/>
  <c r="T852" s="1"/>
  <c r="T845"/>
  <c r="T844" s="1"/>
  <c r="T828"/>
  <c r="T827" s="1"/>
  <c r="S828"/>
  <c r="S827" s="1"/>
  <c r="T822"/>
  <c r="T821" s="1"/>
  <c r="S822"/>
  <c r="S821" s="1"/>
  <c r="T819"/>
  <c r="T818" s="1"/>
  <c r="S816"/>
  <c r="S815" s="1"/>
  <c r="T813"/>
  <c r="T812" s="1"/>
  <c r="T810"/>
  <c r="T809" s="1"/>
  <c r="S801"/>
  <c r="S800" s="1"/>
  <c r="S799" s="1"/>
  <c r="S798" s="1"/>
  <c r="S797" s="1"/>
  <c r="T794"/>
  <c r="T793" s="1"/>
  <c r="T792" s="1"/>
  <c r="T791" s="1"/>
  <c r="T790" s="1"/>
  <c r="S794"/>
  <c r="S793" s="1"/>
  <c r="S792" s="1"/>
  <c r="S791" s="1"/>
  <c r="S790" s="1"/>
  <c r="T781"/>
  <c r="T780" s="1"/>
  <c r="T779" s="1"/>
  <c r="T778" s="1"/>
  <c r="S781"/>
  <c r="S780" s="1"/>
  <c r="S779" s="1"/>
  <c r="S778" s="1"/>
  <c r="S773"/>
  <c r="S772" s="1"/>
  <c r="T763"/>
  <c r="T762" s="1"/>
  <c r="T761" s="1"/>
  <c r="T760" s="1"/>
  <c r="T759" s="1"/>
  <c r="S748"/>
  <c r="S747" s="1"/>
  <c r="T725"/>
  <c r="T724" s="1"/>
  <c r="T723" s="1"/>
  <c r="S725"/>
  <c r="S724" s="1"/>
  <c r="S723" s="1"/>
  <c r="T721"/>
  <c r="T720" s="1"/>
  <c r="S718"/>
  <c r="S717" s="1"/>
  <c r="T705"/>
  <c r="T703"/>
  <c r="S703"/>
  <c r="T701"/>
  <c r="S699"/>
  <c r="T695"/>
  <c r="T694" s="1"/>
  <c r="T693" s="1"/>
  <c r="T691"/>
  <c r="T690" s="1"/>
  <c r="T689" s="1"/>
  <c r="S691"/>
  <c r="S690" s="1"/>
  <c r="S689" s="1"/>
  <c r="T684"/>
  <c r="T683" s="1"/>
  <c r="T682" s="1"/>
  <c r="T673"/>
  <c r="T672" s="1"/>
  <c r="T671" s="1"/>
  <c r="T670" s="1"/>
  <c r="S651"/>
  <c r="S650" s="1"/>
  <c r="S649" s="1"/>
  <c r="T633"/>
  <c r="T632" s="1"/>
  <c r="T631" s="1"/>
  <c r="T630" s="1"/>
  <c r="S633"/>
  <c r="S632" s="1"/>
  <c r="S631" s="1"/>
  <c r="S630" s="1"/>
  <c r="T610"/>
  <c r="T609" s="1"/>
  <c r="T608" s="1"/>
  <c r="T606"/>
  <c r="T605" s="1"/>
  <c r="T604" s="1"/>
  <c r="S599"/>
  <c r="S598" s="1"/>
  <c r="S597" s="1"/>
  <c r="S596" s="1"/>
  <c r="T581"/>
  <c r="T580" s="1"/>
  <c r="T579" s="1"/>
  <c r="T571"/>
  <c r="T570" s="1"/>
  <c r="T569" s="1"/>
  <c r="T562"/>
  <c r="T561" s="1"/>
  <c r="T560" s="1"/>
  <c r="T559" s="1"/>
  <c r="T558" s="1"/>
  <c r="S562"/>
  <c r="S561" s="1"/>
  <c r="S560" s="1"/>
  <c r="S559" s="1"/>
  <c r="S558" s="1"/>
  <c r="S551"/>
  <c r="S550" s="1"/>
  <c r="T548"/>
  <c r="T547" s="1"/>
  <c r="T546" s="1"/>
  <c r="T545" s="1"/>
  <c r="S548"/>
  <c r="S547" s="1"/>
  <c r="T516"/>
  <c r="T515" s="1"/>
  <c r="S516"/>
  <c r="S515" s="1"/>
  <c r="T506"/>
  <c r="T505" s="1"/>
  <c r="S506"/>
  <c r="S505" s="1"/>
  <c r="T501"/>
  <c r="T500" s="1"/>
  <c r="T498"/>
  <c r="T497" s="1"/>
  <c r="T495"/>
  <c r="T494" s="1"/>
  <c r="T488"/>
  <c r="T487" s="1"/>
  <c r="T481"/>
  <c r="T480" s="1"/>
  <c r="T479" s="1"/>
  <c r="S481"/>
  <c r="S480" s="1"/>
  <c r="S479" s="1"/>
  <c r="T477"/>
  <c r="T476" s="1"/>
  <c r="T475" s="1"/>
  <c r="T470"/>
  <c r="T469" s="1"/>
  <c r="T468" s="1"/>
  <c r="T467" s="1"/>
  <c r="S465"/>
  <c r="S464" s="1"/>
  <c r="S463" s="1"/>
  <c r="S462" s="1"/>
  <c r="T456"/>
  <c r="T455" s="1"/>
  <c r="T454" s="1"/>
  <c r="T448"/>
  <c r="T447" s="1"/>
  <c r="T446" s="1"/>
  <c r="T411"/>
  <c r="T410" s="1"/>
  <c r="T409" s="1"/>
  <c r="T399"/>
  <c r="T398" s="1"/>
  <c r="T397" s="1"/>
  <c r="T396" s="1"/>
  <c r="S399"/>
  <c r="S398" s="1"/>
  <c r="S397" s="1"/>
  <c r="S396" s="1"/>
  <c r="T381"/>
  <c r="T380" s="1"/>
  <c r="T379" s="1"/>
  <c r="T378" s="1"/>
  <c r="S381"/>
  <c r="S380" s="1"/>
  <c r="S379" s="1"/>
  <c r="S378" s="1"/>
  <c r="T373"/>
  <c r="T372" s="1"/>
  <c r="T371" s="1"/>
  <c r="T370" s="1"/>
  <c r="T369" s="1"/>
  <c r="T368" s="1"/>
  <c r="T365"/>
  <c r="S365"/>
  <c r="T361"/>
  <c r="S361"/>
  <c r="S357"/>
  <c r="S356" s="1"/>
  <c r="S355" s="1"/>
  <c r="T347"/>
  <c r="T346" s="1"/>
  <c r="T341"/>
  <c r="T340" s="1"/>
  <c r="T344"/>
  <c r="T343" s="1"/>
  <c r="T357"/>
  <c r="T356" s="1"/>
  <c r="T355" s="1"/>
  <c r="T363"/>
  <c r="T336"/>
  <c r="T335" s="1"/>
  <c r="T334" s="1"/>
  <c r="T333" s="1"/>
  <c r="T330"/>
  <c r="T329" s="1"/>
  <c r="T328" s="1"/>
  <c r="T327" s="1"/>
  <c r="T311"/>
  <c r="T310" s="1"/>
  <c r="T314"/>
  <c r="T313" s="1"/>
  <c r="T317"/>
  <c r="T316" s="1"/>
  <c r="T320"/>
  <c r="T319" s="1"/>
  <c r="T323"/>
  <c r="T322" s="1"/>
  <c r="S341"/>
  <c r="S340" s="1"/>
  <c r="S330"/>
  <c r="S329" s="1"/>
  <c r="S328" s="1"/>
  <c r="S327" s="1"/>
  <c r="S320"/>
  <c r="S319" s="1"/>
  <c r="S314"/>
  <c r="S313" s="1"/>
  <c r="S307"/>
  <c r="S306" s="1"/>
  <c r="S305" s="1"/>
  <c r="T297"/>
  <c r="T295" s="1"/>
  <c r="T294" s="1"/>
  <c r="T293" s="1"/>
  <c r="T291" s="1"/>
  <c r="T288"/>
  <c r="T287" s="1"/>
  <c r="T286" s="1"/>
  <c r="T285" s="1"/>
  <c r="T284" s="1"/>
  <c r="S288"/>
  <c r="S287" s="1"/>
  <c r="S286" s="1"/>
  <c r="S285" s="1"/>
  <c r="S284" s="1"/>
  <c r="T280"/>
  <c r="T278"/>
  <c r="S278"/>
  <c r="T276"/>
  <c r="T272"/>
  <c r="T271" s="1"/>
  <c r="T270" s="1"/>
  <c r="T268"/>
  <c r="T267" s="1"/>
  <c r="T266" s="1"/>
  <c r="T263"/>
  <c r="T262" s="1"/>
  <c r="T261" s="1"/>
  <c r="T260" s="1"/>
  <c r="S263"/>
  <c r="S262" s="1"/>
  <c r="S261" s="1"/>
  <c r="S260" s="1"/>
  <c r="T258"/>
  <c r="T257" s="1"/>
  <c r="T256" s="1"/>
  <c r="T255" s="1"/>
  <c r="T251"/>
  <c r="T250" s="1"/>
  <c r="T249" s="1"/>
  <c r="T248" s="1"/>
  <c r="T247" s="1"/>
  <c r="S251"/>
  <c r="S250" s="1"/>
  <c r="S249" s="1"/>
  <c r="S248" s="1"/>
  <c r="S247" s="1"/>
  <c r="T243"/>
  <c r="T241"/>
  <c r="S241"/>
  <c r="T239"/>
  <c r="S210"/>
  <c r="S209" s="1"/>
  <c r="T194"/>
  <c r="T193" s="1"/>
  <c r="T192" s="1"/>
  <c r="T191" s="1"/>
  <c r="T190" s="1"/>
  <c r="T187"/>
  <c r="T186" s="1"/>
  <c r="T185" s="1"/>
  <c r="T184" s="1"/>
  <c r="T183" s="1"/>
  <c r="T173"/>
  <c r="T172" s="1"/>
  <c r="L173"/>
  <c r="L172" s="1"/>
  <c r="T170"/>
  <c r="S170"/>
  <c r="S168"/>
  <c r="T155"/>
  <c r="T154" s="1"/>
  <c r="T153" s="1"/>
  <c r="S155"/>
  <c r="S154" s="1"/>
  <c r="S153" s="1"/>
  <c r="S142"/>
  <c r="S128"/>
  <c r="T126"/>
  <c r="T115"/>
  <c r="T114" s="1"/>
  <c r="T113" s="1"/>
  <c r="T112" s="1"/>
  <c r="T111" s="1"/>
  <c r="T110" s="1"/>
  <c r="S115"/>
  <c r="S114" s="1"/>
  <c r="S113" s="1"/>
  <c r="S112" s="1"/>
  <c r="S111" s="1"/>
  <c r="S110" s="1"/>
  <c r="T79"/>
  <c r="S81"/>
  <c r="T85"/>
  <c r="S85"/>
  <c r="T63"/>
  <c r="T62" s="1"/>
  <c r="S63"/>
  <c r="S62" s="1"/>
  <c r="T51"/>
  <c r="T50" s="1"/>
  <c r="T49" s="1"/>
  <c r="T48" s="1"/>
  <c r="T47" s="1"/>
  <c r="S51"/>
  <c r="S50" s="1"/>
  <c r="S49" s="1"/>
  <c r="S48" s="1"/>
  <c r="S47" s="1"/>
  <c r="T38"/>
  <c r="T31"/>
  <c r="T25"/>
  <c r="T22"/>
  <c r="T21" s="1"/>
  <c r="T19"/>
  <c r="T18" s="1"/>
  <c r="S19"/>
  <c r="S18" s="1"/>
  <c r="N1411"/>
  <c r="N1410" s="1"/>
  <c r="N1409" s="1"/>
  <c r="N1408" s="1"/>
  <c r="M1411"/>
  <c r="M1410" s="1"/>
  <c r="M1409" s="1"/>
  <c r="M1408" s="1"/>
  <c r="L1411"/>
  <c r="L1410" s="1"/>
  <c r="L1409" s="1"/>
  <c r="L1408" s="1"/>
  <c r="K1411"/>
  <c r="K1410" s="1"/>
  <c r="K1409" s="1"/>
  <c r="K1408" s="1"/>
  <c r="J1411"/>
  <c r="J1410" s="1"/>
  <c r="J1409" s="1"/>
  <c r="J1408" s="1"/>
  <c r="I1411"/>
  <c r="I1410" s="1"/>
  <c r="I1409" s="1"/>
  <c r="I1408" s="1"/>
  <c r="N1406"/>
  <c r="N1405" s="1"/>
  <c r="N1404" s="1"/>
  <c r="N1403" s="1"/>
  <c r="M1406"/>
  <c r="M1405" s="1"/>
  <c r="M1404" s="1"/>
  <c r="M1403" s="1"/>
  <c r="L1406"/>
  <c r="L1405" s="1"/>
  <c r="L1404" s="1"/>
  <c r="L1403" s="1"/>
  <c r="K1406"/>
  <c r="K1405" s="1"/>
  <c r="K1404" s="1"/>
  <c r="K1403" s="1"/>
  <c r="J1406"/>
  <c r="J1405" s="1"/>
  <c r="J1404" s="1"/>
  <c r="J1403" s="1"/>
  <c r="I1406"/>
  <c r="I1405" s="1"/>
  <c r="I1404" s="1"/>
  <c r="I1403" s="1"/>
  <c r="K1397"/>
  <c r="K1396" s="1"/>
  <c r="I1397"/>
  <c r="I1396" s="1"/>
  <c r="K1394"/>
  <c r="K1393" s="1"/>
  <c r="L1394"/>
  <c r="L1393" s="1"/>
  <c r="J1394"/>
  <c r="J1393" s="1"/>
  <c r="I1394"/>
  <c r="I1393" s="1"/>
  <c r="M1391"/>
  <c r="M1390" s="1"/>
  <c r="L1391"/>
  <c r="L1390" s="1"/>
  <c r="L1386" s="1"/>
  <c r="L1381" s="1"/>
  <c r="K1391"/>
  <c r="K1390" s="1"/>
  <c r="J1391"/>
  <c r="J1390" s="1"/>
  <c r="I1391"/>
  <c r="I1390" s="1"/>
  <c r="K1388"/>
  <c r="K1387" s="1"/>
  <c r="I1388"/>
  <c r="I1387" s="1"/>
  <c r="M1379"/>
  <c r="M1378" s="1"/>
  <c r="M1377" s="1"/>
  <c r="M1376" s="1"/>
  <c r="L1379"/>
  <c r="L1378" s="1"/>
  <c r="L1377" s="1"/>
  <c r="L1376" s="1"/>
  <c r="K1379"/>
  <c r="K1378" s="1"/>
  <c r="K1377" s="1"/>
  <c r="K1376" s="1"/>
  <c r="J1379"/>
  <c r="J1378" s="1"/>
  <c r="J1377" s="1"/>
  <c r="J1376" s="1"/>
  <c r="I1379"/>
  <c r="I1378" s="1"/>
  <c r="I1377" s="1"/>
  <c r="I1376" s="1"/>
  <c r="K1372"/>
  <c r="I1372"/>
  <c r="L1372"/>
  <c r="J1372"/>
  <c r="K1370"/>
  <c r="I1370"/>
  <c r="L1370"/>
  <c r="J1370"/>
  <c r="K1368"/>
  <c r="L1368"/>
  <c r="J1368"/>
  <c r="I1368"/>
  <c r="N1359"/>
  <c r="N1358" s="1"/>
  <c r="N1357" s="1"/>
  <c r="N1356" s="1"/>
  <c r="N1355" s="1"/>
  <c r="L1359"/>
  <c r="L1358" s="1"/>
  <c r="L1357" s="1"/>
  <c r="L1356" s="1"/>
  <c r="L1355" s="1"/>
  <c r="K1359"/>
  <c r="K1358" s="1"/>
  <c r="K1357" s="1"/>
  <c r="K1356" s="1"/>
  <c r="K1355" s="1"/>
  <c r="J1359"/>
  <c r="J1358" s="1"/>
  <c r="J1357" s="1"/>
  <c r="J1356" s="1"/>
  <c r="J1355" s="1"/>
  <c r="I1359"/>
  <c r="I1358" s="1"/>
  <c r="I1357" s="1"/>
  <c r="I1356" s="1"/>
  <c r="I1355" s="1"/>
  <c r="L1352"/>
  <c r="L1351" s="1"/>
  <c r="L1350" s="1"/>
  <c r="L1349" s="1"/>
  <c r="L1348" s="1"/>
  <c r="K1352"/>
  <c r="K1351" s="1"/>
  <c r="K1350" s="1"/>
  <c r="K1349" s="1"/>
  <c r="K1348" s="1"/>
  <c r="J1352"/>
  <c r="J1351" s="1"/>
  <c r="J1350" s="1"/>
  <c r="J1349" s="1"/>
  <c r="J1348" s="1"/>
  <c r="I1352"/>
  <c r="I1351" s="1"/>
  <c r="I1350" s="1"/>
  <c r="I1349" s="1"/>
  <c r="I1348" s="1"/>
  <c r="N1341"/>
  <c r="N1340" s="1"/>
  <c r="N1339" s="1"/>
  <c r="N1338" s="1"/>
  <c r="L1341"/>
  <c r="L1340" s="1"/>
  <c r="L1339" s="1"/>
  <c r="L1338" s="1"/>
  <c r="K1341"/>
  <c r="K1340" s="1"/>
  <c r="K1339" s="1"/>
  <c r="K1338" s="1"/>
  <c r="J1341"/>
  <c r="J1340" s="1"/>
  <c r="J1339" s="1"/>
  <c r="J1338" s="1"/>
  <c r="I1341"/>
  <c r="I1340" s="1"/>
  <c r="I1339" s="1"/>
  <c r="I1338" s="1"/>
  <c r="M1305"/>
  <c r="L1305"/>
  <c r="K1305"/>
  <c r="J1305"/>
  <c r="I1305"/>
  <c r="N1303"/>
  <c r="L1303"/>
  <c r="K1303"/>
  <c r="J1303"/>
  <c r="I1303"/>
  <c r="N1301"/>
  <c r="L1301"/>
  <c r="K1301"/>
  <c r="J1301"/>
  <c r="I1301"/>
  <c r="N1298"/>
  <c r="L1298"/>
  <c r="K1298"/>
  <c r="J1298"/>
  <c r="I1298"/>
  <c r="L1296"/>
  <c r="K1296"/>
  <c r="J1296"/>
  <c r="I1296"/>
  <c r="K1294"/>
  <c r="I1294"/>
  <c r="N1294"/>
  <c r="L1294"/>
  <c r="J1294"/>
  <c r="L1290"/>
  <c r="K1290"/>
  <c r="J1290"/>
  <c r="I1290"/>
  <c r="M1288"/>
  <c r="L1288"/>
  <c r="K1288"/>
  <c r="J1288"/>
  <c r="I1288"/>
  <c r="L1286"/>
  <c r="K1286"/>
  <c r="J1286"/>
  <c r="I1286"/>
  <c r="M1281"/>
  <c r="M1280" s="1"/>
  <c r="M1279" s="1"/>
  <c r="M1278" s="1"/>
  <c r="L1281"/>
  <c r="L1280" s="1"/>
  <c r="L1279" s="1"/>
  <c r="L1278" s="1"/>
  <c r="K1281"/>
  <c r="K1280" s="1"/>
  <c r="K1279" s="1"/>
  <c r="K1278" s="1"/>
  <c r="J1281"/>
  <c r="J1280" s="1"/>
  <c r="J1279" s="1"/>
  <c r="J1278" s="1"/>
  <c r="I1281"/>
  <c r="I1280" s="1"/>
  <c r="I1279" s="1"/>
  <c r="I1278" s="1"/>
  <c r="K1269"/>
  <c r="K1268" s="1"/>
  <c r="K1267" s="1"/>
  <c r="K1266" s="1"/>
  <c r="K1265" s="1"/>
  <c r="I1269"/>
  <c r="I1268" s="1"/>
  <c r="I1267" s="1"/>
  <c r="I1266" s="1"/>
  <c r="I1265" s="1"/>
  <c r="M1249"/>
  <c r="M1248" s="1"/>
  <c r="M1247" s="1"/>
  <c r="L1249"/>
  <c r="L1248" s="1"/>
  <c r="L1247" s="1"/>
  <c r="K1249"/>
  <c r="K1248" s="1"/>
  <c r="K1247" s="1"/>
  <c r="J1249"/>
  <c r="J1248" s="1"/>
  <c r="J1247" s="1"/>
  <c r="I1249"/>
  <c r="I1248" s="1"/>
  <c r="I1247" s="1"/>
  <c r="N1240"/>
  <c r="N1239" s="1"/>
  <c r="N1238" s="1"/>
  <c r="N1237" s="1"/>
  <c r="N1236" s="1"/>
  <c r="M1240"/>
  <c r="M1239" s="1"/>
  <c r="M1238" s="1"/>
  <c r="M1237" s="1"/>
  <c r="M1236" s="1"/>
  <c r="L1240"/>
  <c r="K1240"/>
  <c r="K1239" s="1"/>
  <c r="K1238" s="1"/>
  <c r="K1237" s="1"/>
  <c r="K1236" s="1"/>
  <c r="J1240"/>
  <c r="J1239" s="1"/>
  <c r="J1238" s="1"/>
  <c r="J1237" s="1"/>
  <c r="J1236" s="1"/>
  <c r="I1240"/>
  <c r="I1239" s="1"/>
  <c r="I1238" s="1"/>
  <c r="I1237" s="1"/>
  <c r="I1236" s="1"/>
  <c r="L1239"/>
  <c r="L1238" s="1"/>
  <c r="L1237" s="1"/>
  <c r="L1236" s="1"/>
  <c r="M1227"/>
  <c r="M1226" s="1"/>
  <c r="L1227"/>
  <c r="L1226" s="1"/>
  <c r="K1227"/>
  <c r="K1226" s="1"/>
  <c r="J1227"/>
  <c r="J1226" s="1"/>
  <c r="I1227"/>
  <c r="I1226" s="1"/>
  <c r="L1224"/>
  <c r="L1223" s="1"/>
  <c r="K1224"/>
  <c r="K1223" s="1"/>
  <c r="J1224"/>
  <c r="J1223" s="1"/>
  <c r="I1224"/>
  <c r="I1223" s="1"/>
  <c r="N1221"/>
  <c r="N1220" s="1"/>
  <c r="M1221"/>
  <c r="M1220" s="1"/>
  <c r="L1221"/>
  <c r="L1220" s="1"/>
  <c r="K1221"/>
  <c r="K1220" s="1"/>
  <c r="J1221"/>
  <c r="J1220" s="1"/>
  <c r="I1221"/>
  <c r="I1220" s="1"/>
  <c r="N1218"/>
  <c r="N1217" s="1"/>
  <c r="L1218"/>
  <c r="L1217" s="1"/>
  <c r="K1218"/>
  <c r="K1217" s="1"/>
  <c r="J1218"/>
  <c r="J1217" s="1"/>
  <c r="I1218"/>
  <c r="I1217" s="1"/>
  <c r="M1215"/>
  <c r="M1214" s="1"/>
  <c r="L1215"/>
  <c r="L1214" s="1"/>
  <c r="K1215"/>
  <c r="K1214" s="1"/>
  <c r="J1215"/>
  <c r="J1214" s="1"/>
  <c r="I1215"/>
  <c r="I1214" s="1"/>
  <c r="L1212"/>
  <c r="L1211" s="1"/>
  <c r="K1212"/>
  <c r="K1211" s="1"/>
  <c r="J1212"/>
  <c r="J1211" s="1"/>
  <c r="I1212"/>
  <c r="I1211" s="1"/>
  <c r="M1209"/>
  <c r="M1208" s="1"/>
  <c r="L1209"/>
  <c r="L1208" s="1"/>
  <c r="K1209"/>
  <c r="K1208" s="1"/>
  <c r="J1209"/>
  <c r="J1208" s="1"/>
  <c r="I1209"/>
  <c r="I1208" s="1"/>
  <c r="L1206"/>
  <c r="L1205" s="1"/>
  <c r="K1206"/>
  <c r="K1205" s="1"/>
  <c r="J1206"/>
  <c r="J1205" s="1"/>
  <c r="I1206"/>
  <c r="I1205" s="1"/>
  <c r="M1203"/>
  <c r="M1202" s="1"/>
  <c r="L1203"/>
  <c r="L1202" s="1"/>
  <c r="K1203"/>
  <c r="K1202" s="1"/>
  <c r="J1203"/>
  <c r="J1202" s="1"/>
  <c r="I1203"/>
  <c r="I1202" s="1"/>
  <c r="M1200"/>
  <c r="M1199" s="1"/>
  <c r="L1200"/>
  <c r="L1199" s="1"/>
  <c r="K1200"/>
  <c r="K1199" s="1"/>
  <c r="J1200"/>
  <c r="J1199" s="1"/>
  <c r="I1200"/>
  <c r="I1199" s="1"/>
  <c r="N1197"/>
  <c r="N1196" s="1"/>
  <c r="M1197"/>
  <c r="M1196" s="1"/>
  <c r="L1197"/>
  <c r="L1196" s="1"/>
  <c r="K1197"/>
  <c r="K1196" s="1"/>
  <c r="J1197"/>
  <c r="J1196" s="1"/>
  <c r="I1197"/>
  <c r="I1196" s="1"/>
  <c r="L1194"/>
  <c r="L1193" s="1"/>
  <c r="K1194"/>
  <c r="K1193" s="1"/>
  <c r="J1194"/>
  <c r="J1193" s="1"/>
  <c r="I1194"/>
  <c r="I1193" s="1"/>
  <c r="M1191"/>
  <c r="M1190" s="1"/>
  <c r="L1191"/>
  <c r="L1190" s="1"/>
  <c r="K1191"/>
  <c r="K1190" s="1"/>
  <c r="J1191"/>
  <c r="J1190" s="1"/>
  <c r="I1191"/>
  <c r="I1190" s="1"/>
  <c r="L1188"/>
  <c r="L1187" s="1"/>
  <c r="K1188"/>
  <c r="K1187" s="1"/>
  <c r="J1188"/>
  <c r="J1187" s="1"/>
  <c r="I1188"/>
  <c r="I1187" s="1"/>
  <c r="L1185"/>
  <c r="L1184" s="1"/>
  <c r="K1185"/>
  <c r="K1184" s="1"/>
  <c r="J1185"/>
  <c r="J1184" s="1"/>
  <c r="I1185"/>
  <c r="I1184" s="1"/>
  <c r="N1182"/>
  <c r="N1181" s="1"/>
  <c r="L1182"/>
  <c r="L1181" s="1"/>
  <c r="K1182"/>
  <c r="K1181" s="1"/>
  <c r="J1182"/>
  <c r="J1181" s="1"/>
  <c r="I1182"/>
  <c r="I1181" s="1"/>
  <c r="M1179"/>
  <c r="M1178" s="1"/>
  <c r="L1179"/>
  <c r="L1178" s="1"/>
  <c r="K1179"/>
  <c r="K1178" s="1"/>
  <c r="J1179"/>
  <c r="J1178" s="1"/>
  <c r="I1179"/>
  <c r="I1178" s="1"/>
  <c r="L1176"/>
  <c r="L1175" s="1"/>
  <c r="K1176"/>
  <c r="K1175" s="1"/>
  <c r="J1176"/>
  <c r="J1175" s="1"/>
  <c r="I1176"/>
  <c r="I1175" s="1"/>
  <c r="M1173"/>
  <c r="M1172" s="1"/>
  <c r="L1173"/>
  <c r="K1173"/>
  <c r="K1172" s="1"/>
  <c r="J1173"/>
  <c r="J1172" s="1"/>
  <c r="I1173"/>
  <c r="I1172" s="1"/>
  <c r="L1172"/>
  <c r="N1170"/>
  <c r="N1169" s="1"/>
  <c r="M1170"/>
  <c r="M1169" s="1"/>
  <c r="L1170"/>
  <c r="L1169" s="1"/>
  <c r="K1170"/>
  <c r="K1169" s="1"/>
  <c r="J1170"/>
  <c r="J1169" s="1"/>
  <c r="I1170"/>
  <c r="I1169" s="1"/>
  <c r="M1167"/>
  <c r="M1166" s="1"/>
  <c r="L1167"/>
  <c r="L1166" s="1"/>
  <c r="K1167"/>
  <c r="K1166" s="1"/>
  <c r="J1167"/>
  <c r="J1166" s="1"/>
  <c r="I1167"/>
  <c r="I1166" s="1"/>
  <c r="L1164"/>
  <c r="L1163" s="1"/>
  <c r="K1164"/>
  <c r="K1163" s="1"/>
  <c r="J1164"/>
  <c r="J1163" s="1"/>
  <c r="I1164"/>
  <c r="I1163" s="1"/>
  <c r="M1161"/>
  <c r="M1160" s="1"/>
  <c r="L1161"/>
  <c r="K1161"/>
  <c r="K1160" s="1"/>
  <c r="J1161"/>
  <c r="J1160" s="1"/>
  <c r="I1161"/>
  <c r="I1160" s="1"/>
  <c r="L1160"/>
  <c r="L1158"/>
  <c r="L1157" s="1"/>
  <c r="K1158"/>
  <c r="K1157" s="1"/>
  <c r="J1158"/>
  <c r="J1157" s="1"/>
  <c r="I1158"/>
  <c r="I1157" s="1"/>
  <c r="M1155"/>
  <c r="M1154" s="1"/>
  <c r="L1155"/>
  <c r="L1154" s="1"/>
  <c r="K1155"/>
  <c r="K1154" s="1"/>
  <c r="J1155"/>
  <c r="J1154" s="1"/>
  <c r="I1155"/>
  <c r="I1154" s="1"/>
  <c r="L1148"/>
  <c r="L1145" s="1"/>
  <c r="L1144" s="1"/>
  <c r="L1143" s="1"/>
  <c r="L1142" s="1"/>
  <c r="K1148"/>
  <c r="K1145" s="1"/>
  <c r="K1144" s="1"/>
  <c r="K1143" s="1"/>
  <c r="K1142" s="1"/>
  <c r="J1148"/>
  <c r="J1145" s="1"/>
  <c r="J1144" s="1"/>
  <c r="J1143" s="1"/>
  <c r="J1142" s="1"/>
  <c r="I1148"/>
  <c r="I1145" s="1"/>
  <c r="I1144" s="1"/>
  <c r="I1143" s="1"/>
  <c r="I1142" s="1"/>
  <c r="M1139"/>
  <c r="M1138" s="1"/>
  <c r="M1137" s="1"/>
  <c r="M1136" s="1"/>
  <c r="M1135" s="1"/>
  <c r="L1139"/>
  <c r="K1139"/>
  <c r="K1138" s="1"/>
  <c r="K1137" s="1"/>
  <c r="K1136" s="1"/>
  <c r="K1135" s="1"/>
  <c r="J1139"/>
  <c r="J1138"/>
  <c r="J1137" s="1"/>
  <c r="J1136" s="1"/>
  <c r="J1135" s="1"/>
  <c r="I1139"/>
  <c r="I1138" s="1"/>
  <c r="I1137" s="1"/>
  <c r="I1136" s="1"/>
  <c r="I1135" s="1"/>
  <c r="L1138"/>
  <c r="L1137" s="1"/>
  <c r="L1136" s="1"/>
  <c r="L1135" s="1"/>
  <c r="N1118"/>
  <c r="N1117" s="1"/>
  <c r="L1118"/>
  <c r="L1117" s="1"/>
  <c r="K1118"/>
  <c r="K1117" s="1"/>
  <c r="J1118"/>
  <c r="J1117" s="1"/>
  <c r="I1118"/>
  <c r="I1117" s="1"/>
  <c r="L1115"/>
  <c r="L1112" s="1"/>
  <c r="L1111" s="1"/>
  <c r="K1115"/>
  <c r="J1115"/>
  <c r="I1115"/>
  <c r="M1113"/>
  <c r="L1113"/>
  <c r="K1113"/>
  <c r="J1113"/>
  <c r="I1113"/>
  <c r="I1112" s="1"/>
  <c r="I1111" s="1"/>
  <c r="M1109"/>
  <c r="M1108" s="1"/>
  <c r="M1107" s="1"/>
  <c r="L1109"/>
  <c r="L1108" s="1"/>
  <c r="L1107" s="1"/>
  <c r="K1109"/>
  <c r="K1108" s="1"/>
  <c r="K1107" s="1"/>
  <c r="J1109"/>
  <c r="J1108" s="1"/>
  <c r="J1107" s="1"/>
  <c r="I1109"/>
  <c r="I1108" s="1"/>
  <c r="I1107" s="1"/>
  <c r="N1102"/>
  <c r="N1101" s="1"/>
  <c r="N1100" s="1"/>
  <c r="N1099" s="1"/>
  <c r="N1098" s="1"/>
  <c r="L1102"/>
  <c r="L1101" s="1"/>
  <c r="L1100" s="1"/>
  <c r="L1099" s="1"/>
  <c r="L1098" s="1"/>
  <c r="K1102"/>
  <c r="K1101" s="1"/>
  <c r="K1100" s="1"/>
  <c r="K1099" s="1"/>
  <c r="K1098" s="1"/>
  <c r="J1102"/>
  <c r="J1101" s="1"/>
  <c r="J1100" s="1"/>
  <c r="J1099" s="1"/>
  <c r="J1098" s="1"/>
  <c r="I1102"/>
  <c r="I1101" s="1"/>
  <c r="I1100" s="1"/>
  <c r="I1099" s="1"/>
  <c r="I1098" s="1"/>
  <c r="M1093"/>
  <c r="M1092" s="1"/>
  <c r="M1091" s="1"/>
  <c r="M1090" s="1"/>
  <c r="M1089" s="1"/>
  <c r="L1093"/>
  <c r="L1092" s="1"/>
  <c r="L1091" s="1"/>
  <c r="L1090" s="1"/>
  <c r="L1089" s="1"/>
  <c r="K1093"/>
  <c r="K1092" s="1"/>
  <c r="K1091" s="1"/>
  <c r="K1090" s="1"/>
  <c r="K1089" s="1"/>
  <c r="J1093"/>
  <c r="J1092" s="1"/>
  <c r="J1091" s="1"/>
  <c r="J1090" s="1"/>
  <c r="J1089" s="1"/>
  <c r="I1093"/>
  <c r="I1092" s="1"/>
  <c r="I1091" s="1"/>
  <c r="I1090" s="1"/>
  <c r="I1089" s="1"/>
  <c r="L1086"/>
  <c r="L1085" s="1"/>
  <c r="L1084" s="1"/>
  <c r="L1083" s="1"/>
  <c r="L1082" s="1"/>
  <c r="K1086"/>
  <c r="K1085" s="1"/>
  <c r="K1084" s="1"/>
  <c r="K1083" s="1"/>
  <c r="K1082" s="1"/>
  <c r="J1086"/>
  <c r="J1085" s="1"/>
  <c r="J1084" s="1"/>
  <c r="J1083" s="1"/>
  <c r="J1082" s="1"/>
  <c r="I1086"/>
  <c r="I1085" s="1"/>
  <c r="I1084" s="1"/>
  <c r="I1083" s="1"/>
  <c r="I1082" s="1"/>
  <c r="N1079"/>
  <c r="N1078" s="1"/>
  <c r="N1077" s="1"/>
  <c r="N1076" s="1"/>
  <c r="M1079"/>
  <c r="M1078" s="1"/>
  <c r="M1077" s="1"/>
  <c r="M1076" s="1"/>
  <c r="L1079"/>
  <c r="L1078" s="1"/>
  <c r="L1077" s="1"/>
  <c r="L1076" s="1"/>
  <c r="K1079"/>
  <c r="K1078" s="1"/>
  <c r="K1077" s="1"/>
  <c r="K1076" s="1"/>
  <c r="J1079"/>
  <c r="J1078" s="1"/>
  <c r="J1077" s="1"/>
  <c r="J1076" s="1"/>
  <c r="I1079"/>
  <c r="I1078" s="1"/>
  <c r="I1077" s="1"/>
  <c r="I1076" s="1"/>
  <c r="N1074"/>
  <c r="N1073" s="1"/>
  <c r="N1072" s="1"/>
  <c r="N1071" s="1"/>
  <c r="L1074"/>
  <c r="L1073" s="1"/>
  <c r="L1072" s="1"/>
  <c r="L1071" s="1"/>
  <c r="K1074"/>
  <c r="K1073" s="1"/>
  <c r="K1072" s="1"/>
  <c r="K1071" s="1"/>
  <c r="J1074"/>
  <c r="J1073" s="1"/>
  <c r="J1072" s="1"/>
  <c r="J1071" s="1"/>
  <c r="I1074"/>
  <c r="I1073" s="1"/>
  <c r="I1072" s="1"/>
  <c r="I1071" s="1"/>
  <c r="M1069"/>
  <c r="M1068" s="1"/>
  <c r="M1067" s="1"/>
  <c r="L1069"/>
  <c r="L1068" s="1"/>
  <c r="L1067" s="1"/>
  <c r="L1062" s="1"/>
  <c r="K1069"/>
  <c r="K1068" s="1"/>
  <c r="K1067" s="1"/>
  <c r="J1069"/>
  <c r="J1068" s="1"/>
  <c r="J1067" s="1"/>
  <c r="I1069"/>
  <c r="I1068" s="1"/>
  <c r="I1067" s="1"/>
  <c r="M1065"/>
  <c r="M1064" s="1"/>
  <c r="M1063" s="1"/>
  <c r="M1062" s="1"/>
  <c r="L1065"/>
  <c r="L1064" s="1"/>
  <c r="L1063" s="1"/>
  <c r="K1065"/>
  <c r="K1064" s="1"/>
  <c r="K1063" s="1"/>
  <c r="K1062" s="1"/>
  <c r="J1065"/>
  <c r="J1064" s="1"/>
  <c r="J1063" s="1"/>
  <c r="I1065"/>
  <c r="I1064" s="1"/>
  <c r="I1063" s="1"/>
  <c r="N1060"/>
  <c r="N1059" s="1"/>
  <c r="N1058" s="1"/>
  <c r="N1057" s="1"/>
  <c r="M1060"/>
  <c r="M1059" s="1"/>
  <c r="M1058" s="1"/>
  <c r="M1057" s="1"/>
  <c r="L1060"/>
  <c r="L1059" s="1"/>
  <c r="L1058" s="1"/>
  <c r="L1057" s="1"/>
  <c r="K1060"/>
  <c r="K1059" s="1"/>
  <c r="K1058" s="1"/>
  <c r="K1057" s="1"/>
  <c r="J1060"/>
  <c r="J1059" s="1"/>
  <c r="J1058" s="1"/>
  <c r="J1057" s="1"/>
  <c r="I1060"/>
  <c r="I1059" s="1"/>
  <c r="I1058" s="1"/>
  <c r="I1057" s="1"/>
  <c r="K1053"/>
  <c r="K1052" s="1"/>
  <c r="K1051" s="1"/>
  <c r="K1050" s="1"/>
  <c r="I1053"/>
  <c r="I1052" s="1"/>
  <c r="I1051" s="1"/>
  <c r="I1050" s="1"/>
  <c r="L1053"/>
  <c r="L1052" s="1"/>
  <c r="L1051" s="1"/>
  <c r="L1050" s="1"/>
  <c r="J1053"/>
  <c r="J1052" s="1"/>
  <c r="J1051" s="1"/>
  <c r="J1050" s="1"/>
  <c r="N1035"/>
  <c r="N1034" s="1"/>
  <c r="L1035"/>
  <c r="L1034" s="1"/>
  <c r="K1035"/>
  <c r="K1034" s="1"/>
  <c r="J1035"/>
  <c r="J1034" s="1"/>
  <c r="I1035"/>
  <c r="I1034" s="1"/>
  <c r="N1032"/>
  <c r="N1031" s="1"/>
  <c r="M1032"/>
  <c r="M1031" s="1"/>
  <c r="L1032"/>
  <c r="L1031" s="1"/>
  <c r="K1032"/>
  <c r="K1031" s="1"/>
  <c r="J1032"/>
  <c r="J1031" s="1"/>
  <c r="I1032"/>
  <c r="I1031"/>
  <c r="K1029"/>
  <c r="I1029"/>
  <c r="N1027"/>
  <c r="N1026"/>
  <c r="L1027"/>
  <c r="L1026" s="1"/>
  <c r="K1027"/>
  <c r="K1026" s="1"/>
  <c r="J1027"/>
  <c r="J1026" s="1"/>
  <c r="I1027"/>
  <c r="K1024"/>
  <c r="I1024"/>
  <c r="N1022"/>
  <c r="N1021" s="1"/>
  <c r="N1020" s="1"/>
  <c r="M1022"/>
  <c r="L1022"/>
  <c r="K1022"/>
  <c r="K1021" s="1"/>
  <c r="K1020" s="1"/>
  <c r="J1022"/>
  <c r="J1021" s="1"/>
  <c r="J1020" s="1"/>
  <c r="I1022"/>
  <c r="L1021"/>
  <c r="L1020" s="1"/>
  <c r="K1017"/>
  <c r="K1016" s="1"/>
  <c r="K1015" s="1"/>
  <c r="K1014" s="1"/>
  <c r="L1017"/>
  <c r="L1016" s="1"/>
  <c r="L1015" s="1"/>
  <c r="L1014" s="1"/>
  <c r="J1017"/>
  <c r="J1016" s="1"/>
  <c r="J1015" s="1"/>
  <c r="J1014" s="1"/>
  <c r="I1017"/>
  <c r="I1016" s="1"/>
  <c r="I1015" s="1"/>
  <c r="I1014" s="1"/>
  <c r="N1012"/>
  <c r="N1011" s="1"/>
  <c r="N1010" s="1"/>
  <c r="N1009" s="1"/>
  <c r="M1012"/>
  <c r="M1011" s="1"/>
  <c r="M1010" s="1"/>
  <c r="M1009" s="1"/>
  <c r="L1012"/>
  <c r="L1011" s="1"/>
  <c r="L1010" s="1"/>
  <c r="L1009" s="1"/>
  <c r="K1012"/>
  <c r="K1011" s="1"/>
  <c r="K1010" s="1"/>
  <c r="K1009" s="1"/>
  <c r="J1012"/>
  <c r="J1011" s="1"/>
  <c r="J1010" s="1"/>
  <c r="J1009" s="1"/>
  <c r="I1012"/>
  <c r="I1011" s="1"/>
  <c r="I1010" s="1"/>
  <c r="I1009" s="1"/>
  <c r="L1007"/>
  <c r="L1006" s="1"/>
  <c r="L1005" s="1"/>
  <c r="L1004" s="1"/>
  <c r="K1007"/>
  <c r="K1006" s="1"/>
  <c r="K1005" s="1"/>
  <c r="K1004" s="1"/>
  <c r="J1007"/>
  <c r="J1006" s="1"/>
  <c r="J1005" s="1"/>
  <c r="J1004" s="1"/>
  <c r="I1007"/>
  <c r="I1006" s="1"/>
  <c r="I1005" s="1"/>
  <c r="I1004" s="1"/>
  <c r="M1000"/>
  <c r="M999" s="1"/>
  <c r="M998" s="1"/>
  <c r="M997" s="1"/>
  <c r="L1000"/>
  <c r="L999" s="1"/>
  <c r="L998" s="1"/>
  <c r="L997" s="1"/>
  <c r="K1000"/>
  <c r="K999" s="1"/>
  <c r="K998" s="1"/>
  <c r="K997" s="1"/>
  <c r="J1000"/>
  <c r="J999" s="1"/>
  <c r="J998" s="1"/>
  <c r="J997" s="1"/>
  <c r="I1000"/>
  <c r="I999" s="1"/>
  <c r="I998" s="1"/>
  <c r="I997" s="1"/>
  <c r="L995"/>
  <c r="K995"/>
  <c r="K994" s="1"/>
  <c r="K993" s="1"/>
  <c r="K992" s="1"/>
  <c r="J995"/>
  <c r="J994" s="1"/>
  <c r="J993" s="1"/>
  <c r="J992" s="1"/>
  <c r="I995"/>
  <c r="I994" s="1"/>
  <c r="I993" s="1"/>
  <c r="I992" s="1"/>
  <c r="L994"/>
  <c r="L993" s="1"/>
  <c r="L992" s="1"/>
  <c r="I990"/>
  <c r="I989" s="1"/>
  <c r="I988" s="1"/>
  <c r="I987" s="1"/>
  <c r="N990"/>
  <c r="N989" s="1"/>
  <c r="N988" s="1"/>
  <c r="N987" s="1"/>
  <c r="L990"/>
  <c r="L989" s="1"/>
  <c r="L988" s="1"/>
  <c r="L987" s="1"/>
  <c r="K990"/>
  <c r="K989" s="1"/>
  <c r="K988" s="1"/>
  <c r="K987" s="1"/>
  <c r="J990"/>
  <c r="J989" s="1"/>
  <c r="J988" s="1"/>
  <c r="J987" s="1"/>
  <c r="N985"/>
  <c r="N984" s="1"/>
  <c r="N983" s="1"/>
  <c r="N982" s="1"/>
  <c r="L985"/>
  <c r="L984" s="1"/>
  <c r="L983" s="1"/>
  <c r="L982" s="1"/>
  <c r="K985"/>
  <c r="K984" s="1"/>
  <c r="K983" s="1"/>
  <c r="K982" s="1"/>
  <c r="J985"/>
  <c r="J984" s="1"/>
  <c r="J983" s="1"/>
  <c r="J982" s="1"/>
  <c r="I985"/>
  <c r="I984" s="1"/>
  <c r="I983" s="1"/>
  <c r="I982" s="1"/>
  <c r="L978"/>
  <c r="L977" s="1"/>
  <c r="L976" s="1"/>
  <c r="L975" s="1"/>
  <c r="K978"/>
  <c r="K977" s="1"/>
  <c r="K976" s="1"/>
  <c r="K975" s="1"/>
  <c r="J978"/>
  <c r="J977" s="1"/>
  <c r="J976" s="1"/>
  <c r="J975" s="1"/>
  <c r="I978"/>
  <c r="I977" s="1"/>
  <c r="I976" s="1"/>
  <c r="I975" s="1"/>
  <c r="I973"/>
  <c r="I972" s="1"/>
  <c r="I971" s="1"/>
  <c r="I970" s="1"/>
  <c r="N973"/>
  <c r="L973"/>
  <c r="K973"/>
  <c r="K972" s="1"/>
  <c r="K971" s="1"/>
  <c r="K970" s="1"/>
  <c r="J973"/>
  <c r="J972" s="1"/>
  <c r="J971" s="1"/>
  <c r="J970" s="1"/>
  <c r="N972"/>
  <c r="N971" s="1"/>
  <c r="N970" s="1"/>
  <c r="L972"/>
  <c r="L971" s="1"/>
  <c r="L970" s="1"/>
  <c r="M968"/>
  <c r="M967" s="1"/>
  <c r="M966" s="1"/>
  <c r="M965" s="1"/>
  <c r="L968"/>
  <c r="L967" s="1"/>
  <c r="L966" s="1"/>
  <c r="L965" s="1"/>
  <c r="K968"/>
  <c r="K967" s="1"/>
  <c r="K966" s="1"/>
  <c r="K965" s="1"/>
  <c r="J968"/>
  <c r="J967" s="1"/>
  <c r="J966" s="1"/>
  <c r="J965" s="1"/>
  <c r="I968"/>
  <c r="I967" s="1"/>
  <c r="I966" s="1"/>
  <c r="I965" s="1"/>
  <c r="M963"/>
  <c r="M962" s="1"/>
  <c r="M961" s="1"/>
  <c r="M960" s="1"/>
  <c r="L963"/>
  <c r="L962" s="1"/>
  <c r="L961" s="1"/>
  <c r="L960" s="1"/>
  <c r="K963"/>
  <c r="K962" s="1"/>
  <c r="K961" s="1"/>
  <c r="K960" s="1"/>
  <c r="J963"/>
  <c r="J962" s="1"/>
  <c r="J961" s="1"/>
  <c r="J960" s="1"/>
  <c r="I963"/>
  <c r="I962" s="1"/>
  <c r="I961" s="1"/>
  <c r="I960" s="1"/>
  <c r="L956"/>
  <c r="L955" s="1"/>
  <c r="L954" s="1"/>
  <c r="L953" s="1"/>
  <c r="K956"/>
  <c r="K955" s="1"/>
  <c r="K954" s="1"/>
  <c r="K953" s="1"/>
  <c r="J956"/>
  <c r="J955" s="1"/>
  <c r="J954" s="1"/>
  <c r="J953" s="1"/>
  <c r="I956"/>
  <c r="I955" s="1"/>
  <c r="I954" s="1"/>
  <c r="I953" s="1"/>
  <c r="M950"/>
  <c r="M949" s="1"/>
  <c r="K950"/>
  <c r="K949" s="1"/>
  <c r="I950"/>
  <c r="I949" s="1"/>
  <c r="M947"/>
  <c r="M946" s="1"/>
  <c r="K947"/>
  <c r="K946" s="1"/>
  <c r="I947"/>
  <c r="I946" s="1"/>
  <c r="K944"/>
  <c r="K943" s="1"/>
  <c r="I944"/>
  <c r="I943" s="1"/>
  <c r="L941"/>
  <c r="L940" s="1"/>
  <c r="L939" s="1"/>
  <c r="L938" s="1"/>
  <c r="L937" s="1"/>
  <c r="K941"/>
  <c r="K940" s="1"/>
  <c r="K939" s="1"/>
  <c r="J941"/>
  <c r="J940" s="1"/>
  <c r="J939" s="1"/>
  <c r="J938" s="1"/>
  <c r="J937" s="1"/>
  <c r="I941"/>
  <c r="I940" s="1"/>
  <c r="I939" s="1"/>
  <c r="M934"/>
  <c r="M933" s="1"/>
  <c r="M932" s="1"/>
  <c r="M931" s="1"/>
  <c r="M930" s="1"/>
  <c r="L934"/>
  <c r="L933" s="1"/>
  <c r="L932" s="1"/>
  <c r="L931" s="1"/>
  <c r="L930" s="1"/>
  <c r="K934"/>
  <c r="K933" s="1"/>
  <c r="K932" s="1"/>
  <c r="K931" s="1"/>
  <c r="K930" s="1"/>
  <c r="J934"/>
  <c r="J933" s="1"/>
  <c r="J932" s="1"/>
  <c r="J931" s="1"/>
  <c r="J930" s="1"/>
  <c r="I934"/>
  <c r="I933" s="1"/>
  <c r="I932" s="1"/>
  <c r="I931" s="1"/>
  <c r="I930" s="1"/>
  <c r="M925"/>
  <c r="M922" s="1"/>
  <c r="M921" s="1"/>
  <c r="M919" s="1"/>
  <c r="L925"/>
  <c r="L922" s="1"/>
  <c r="L921" s="1"/>
  <c r="L919" s="1"/>
  <c r="K925"/>
  <c r="K922" s="1"/>
  <c r="K921" s="1"/>
  <c r="K919" s="1"/>
  <c r="J925"/>
  <c r="J923" s="1"/>
  <c r="I925"/>
  <c r="I924" s="1"/>
  <c r="M916"/>
  <c r="M915" s="1"/>
  <c r="M914" s="1"/>
  <c r="M913" s="1"/>
  <c r="M912" s="1"/>
  <c r="L916"/>
  <c r="L915" s="1"/>
  <c r="L914" s="1"/>
  <c r="L913" s="1"/>
  <c r="L912" s="1"/>
  <c r="K916"/>
  <c r="K915" s="1"/>
  <c r="K914" s="1"/>
  <c r="K913" s="1"/>
  <c r="K912" s="1"/>
  <c r="J916"/>
  <c r="J915" s="1"/>
  <c r="J914" s="1"/>
  <c r="J913" s="1"/>
  <c r="J912" s="1"/>
  <c r="I916"/>
  <c r="I915" s="1"/>
  <c r="I914" s="1"/>
  <c r="I913" s="1"/>
  <c r="I912" s="1"/>
  <c r="M909"/>
  <c r="M908" s="1"/>
  <c r="M907" s="1"/>
  <c r="M906" s="1"/>
  <c r="L909"/>
  <c r="L908" s="1"/>
  <c r="L907" s="1"/>
  <c r="L906" s="1"/>
  <c r="K909"/>
  <c r="K908" s="1"/>
  <c r="K907" s="1"/>
  <c r="K906" s="1"/>
  <c r="J909"/>
  <c r="J908" s="1"/>
  <c r="J907" s="1"/>
  <c r="J906" s="1"/>
  <c r="I909"/>
  <c r="I908" s="1"/>
  <c r="I907" s="1"/>
  <c r="I906" s="1"/>
  <c r="N904"/>
  <c r="N903" s="1"/>
  <c r="M904"/>
  <c r="M903" s="1"/>
  <c r="L904"/>
  <c r="L903" s="1"/>
  <c r="K904"/>
  <c r="K903" s="1"/>
  <c r="J904"/>
  <c r="J903" s="1"/>
  <c r="I904"/>
  <c r="I903" s="1"/>
  <c r="L901"/>
  <c r="L900" s="1"/>
  <c r="K901"/>
  <c r="K900" s="1"/>
  <c r="J901"/>
  <c r="J900" s="1"/>
  <c r="I901"/>
  <c r="I900" s="1"/>
  <c r="M897"/>
  <c r="M896" s="1"/>
  <c r="M895" s="1"/>
  <c r="L897"/>
  <c r="L896" s="1"/>
  <c r="L895" s="1"/>
  <c r="K897"/>
  <c r="K896" s="1"/>
  <c r="K895" s="1"/>
  <c r="J897"/>
  <c r="J896" s="1"/>
  <c r="J895" s="1"/>
  <c r="I897"/>
  <c r="I896" s="1"/>
  <c r="I895" s="1"/>
  <c r="L886"/>
  <c r="L885" s="1"/>
  <c r="L884" s="1"/>
  <c r="K886"/>
  <c r="K885" s="1"/>
  <c r="K884" s="1"/>
  <c r="J886"/>
  <c r="J885" s="1"/>
  <c r="J884" s="1"/>
  <c r="I886"/>
  <c r="I885" s="1"/>
  <c r="I884" s="1"/>
  <c r="M882"/>
  <c r="M881" s="1"/>
  <c r="M880" s="1"/>
  <c r="M879" s="1"/>
  <c r="L882"/>
  <c r="L881" s="1"/>
  <c r="L880" s="1"/>
  <c r="L879" s="1"/>
  <c r="K882"/>
  <c r="K881" s="1"/>
  <c r="K880" s="1"/>
  <c r="K879" s="1"/>
  <c r="J882"/>
  <c r="J881" s="1"/>
  <c r="J880" s="1"/>
  <c r="J879" s="1"/>
  <c r="I882"/>
  <c r="I881" s="1"/>
  <c r="I880" s="1"/>
  <c r="I879" s="1"/>
  <c r="L877"/>
  <c r="L876" s="1"/>
  <c r="L875" s="1"/>
  <c r="L874" s="1"/>
  <c r="K877"/>
  <c r="K876" s="1"/>
  <c r="K875" s="1"/>
  <c r="K874" s="1"/>
  <c r="J877"/>
  <c r="J876" s="1"/>
  <c r="J875" s="1"/>
  <c r="J874" s="1"/>
  <c r="I877"/>
  <c r="I876" s="1"/>
  <c r="I875" s="1"/>
  <c r="I874" s="1"/>
  <c r="N862"/>
  <c r="N861" s="1"/>
  <c r="N860" s="1"/>
  <c r="L862"/>
  <c r="L861" s="1"/>
  <c r="L860" s="1"/>
  <c r="K862"/>
  <c r="K861" s="1"/>
  <c r="K860" s="1"/>
  <c r="J862"/>
  <c r="J861" s="1"/>
  <c r="J860" s="1"/>
  <c r="I862"/>
  <c r="I861" s="1"/>
  <c r="I860" s="1"/>
  <c r="I854"/>
  <c r="I853" s="1"/>
  <c r="I852" s="1"/>
  <c r="I858"/>
  <c r="I857" s="1"/>
  <c r="I856" s="1"/>
  <c r="N858"/>
  <c r="N857" s="1"/>
  <c r="N856" s="1"/>
  <c r="L858"/>
  <c r="L857" s="1"/>
  <c r="L856" s="1"/>
  <c r="K858"/>
  <c r="K857" s="1"/>
  <c r="K856" s="1"/>
  <c r="J858"/>
  <c r="J857" s="1"/>
  <c r="J856" s="1"/>
  <c r="K854"/>
  <c r="K853" s="1"/>
  <c r="K852" s="1"/>
  <c r="N854"/>
  <c r="N853" s="1"/>
  <c r="N852" s="1"/>
  <c r="L854"/>
  <c r="L853" s="1"/>
  <c r="L852" s="1"/>
  <c r="J854"/>
  <c r="J853" s="1"/>
  <c r="J852" s="1"/>
  <c r="I845"/>
  <c r="I844" s="1"/>
  <c r="N845"/>
  <c r="N844" s="1"/>
  <c r="L845"/>
  <c r="L844" s="1"/>
  <c r="L840" s="1"/>
  <c r="L839" s="1"/>
  <c r="L838" s="1"/>
  <c r="K845"/>
  <c r="K844" s="1"/>
  <c r="J845"/>
  <c r="J844" s="1"/>
  <c r="L842"/>
  <c r="L841" s="1"/>
  <c r="K842"/>
  <c r="K841" s="1"/>
  <c r="K840" s="1"/>
  <c r="K839" s="1"/>
  <c r="K838" s="1"/>
  <c r="J842"/>
  <c r="J841" s="1"/>
  <c r="I842"/>
  <c r="I841" s="1"/>
  <c r="M828"/>
  <c r="M827" s="1"/>
  <c r="L828"/>
  <c r="L827" s="1"/>
  <c r="K828"/>
  <c r="K827" s="1"/>
  <c r="J828"/>
  <c r="J827" s="1"/>
  <c r="I828"/>
  <c r="I827" s="1"/>
  <c r="L825"/>
  <c r="L824" s="1"/>
  <c r="K825"/>
  <c r="K824" s="1"/>
  <c r="J825"/>
  <c r="J824" s="1"/>
  <c r="I825"/>
  <c r="I824" s="1"/>
  <c r="N822"/>
  <c r="N821" s="1"/>
  <c r="M822"/>
  <c r="M821" s="1"/>
  <c r="L822"/>
  <c r="L821" s="1"/>
  <c r="K822"/>
  <c r="K821" s="1"/>
  <c r="J822"/>
  <c r="J821" s="1"/>
  <c r="I822"/>
  <c r="I821" s="1"/>
  <c r="N819"/>
  <c r="N818" s="1"/>
  <c r="L819"/>
  <c r="L818" s="1"/>
  <c r="K819"/>
  <c r="K818" s="1"/>
  <c r="J819"/>
  <c r="J818" s="1"/>
  <c r="I819"/>
  <c r="I818" s="1"/>
  <c r="M816"/>
  <c r="M815" s="1"/>
  <c r="L816"/>
  <c r="L815" s="1"/>
  <c r="K816"/>
  <c r="K815" s="1"/>
  <c r="J816"/>
  <c r="J815" s="1"/>
  <c r="I816"/>
  <c r="I815" s="1"/>
  <c r="N813"/>
  <c r="N812" s="1"/>
  <c r="L813"/>
  <c r="L812" s="1"/>
  <c r="K813"/>
  <c r="K812" s="1"/>
  <c r="J813"/>
  <c r="J812" s="1"/>
  <c r="I813"/>
  <c r="I812" s="1"/>
  <c r="L810"/>
  <c r="L809" s="1"/>
  <c r="K810"/>
  <c r="K809" s="1"/>
  <c r="J810"/>
  <c r="J809" s="1"/>
  <c r="I810"/>
  <c r="I809" s="1"/>
  <c r="M801"/>
  <c r="M800" s="1"/>
  <c r="M799" s="1"/>
  <c r="M798" s="1"/>
  <c r="M797" s="1"/>
  <c r="L801"/>
  <c r="L800" s="1"/>
  <c r="L799" s="1"/>
  <c r="L798" s="1"/>
  <c r="L797" s="1"/>
  <c r="K801"/>
  <c r="K800" s="1"/>
  <c r="K799" s="1"/>
  <c r="K798" s="1"/>
  <c r="K797" s="1"/>
  <c r="J801"/>
  <c r="J800" s="1"/>
  <c r="J799" s="1"/>
  <c r="J798" s="1"/>
  <c r="J797" s="1"/>
  <c r="I801"/>
  <c r="I800" s="1"/>
  <c r="I799" s="1"/>
  <c r="I798" s="1"/>
  <c r="I797" s="1"/>
  <c r="N794"/>
  <c r="N793" s="1"/>
  <c r="N792" s="1"/>
  <c r="N791" s="1"/>
  <c r="N790" s="1"/>
  <c r="M794"/>
  <c r="M793" s="1"/>
  <c r="M792" s="1"/>
  <c r="M791" s="1"/>
  <c r="M790" s="1"/>
  <c r="L794"/>
  <c r="K794"/>
  <c r="K793" s="1"/>
  <c r="K792" s="1"/>
  <c r="K791" s="1"/>
  <c r="K790" s="1"/>
  <c r="J794"/>
  <c r="J793" s="1"/>
  <c r="J792" s="1"/>
  <c r="J791" s="1"/>
  <c r="J790" s="1"/>
  <c r="I794"/>
  <c r="I793" s="1"/>
  <c r="I792" s="1"/>
  <c r="I791" s="1"/>
  <c r="I790" s="1"/>
  <c r="L793"/>
  <c r="L792" s="1"/>
  <c r="L791" s="1"/>
  <c r="L790" s="1"/>
  <c r="L787"/>
  <c r="L786" s="1"/>
  <c r="L785" s="1"/>
  <c r="L784" s="1"/>
  <c r="K787"/>
  <c r="K786" s="1"/>
  <c r="K785" s="1"/>
  <c r="K784" s="1"/>
  <c r="J787"/>
  <c r="J786" s="1"/>
  <c r="J785" s="1"/>
  <c r="J784" s="1"/>
  <c r="I787"/>
  <c r="I786" s="1"/>
  <c r="I785" s="1"/>
  <c r="I784" s="1"/>
  <c r="N781"/>
  <c r="N780" s="1"/>
  <c r="N779" s="1"/>
  <c r="N778" s="1"/>
  <c r="M781"/>
  <c r="M780" s="1"/>
  <c r="M779" s="1"/>
  <c r="M778" s="1"/>
  <c r="L781"/>
  <c r="L780" s="1"/>
  <c r="L779" s="1"/>
  <c r="L778" s="1"/>
  <c r="K781"/>
  <c r="K780" s="1"/>
  <c r="K779" s="1"/>
  <c r="K778" s="1"/>
  <c r="J781"/>
  <c r="J780" s="1"/>
  <c r="J779" s="1"/>
  <c r="J778" s="1"/>
  <c r="I781"/>
  <c r="I780" s="1"/>
  <c r="I779" s="1"/>
  <c r="I778" s="1"/>
  <c r="M773"/>
  <c r="M772" s="1"/>
  <c r="M767" s="1"/>
  <c r="L773"/>
  <c r="L772" s="1"/>
  <c r="L767" s="1"/>
  <c r="K773"/>
  <c r="K772" s="1"/>
  <c r="K767" s="1"/>
  <c r="J773"/>
  <c r="J772" s="1"/>
  <c r="J767" s="1"/>
  <c r="I773"/>
  <c r="I772" s="1"/>
  <c r="I767" s="1"/>
  <c r="L763"/>
  <c r="L762" s="1"/>
  <c r="L761" s="1"/>
  <c r="L760" s="1"/>
  <c r="L759" s="1"/>
  <c r="K763"/>
  <c r="K762" s="1"/>
  <c r="K761" s="1"/>
  <c r="K760" s="1"/>
  <c r="K759" s="1"/>
  <c r="J763"/>
  <c r="J762" s="1"/>
  <c r="J761" s="1"/>
  <c r="J760" s="1"/>
  <c r="J759" s="1"/>
  <c r="I763"/>
  <c r="I762" s="1"/>
  <c r="I761" s="1"/>
  <c r="I760" s="1"/>
  <c r="I759" s="1"/>
  <c r="L756"/>
  <c r="L755" s="1"/>
  <c r="L754" s="1"/>
  <c r="L753" s="1"/>
  <c r="K756"/>
  <c r="K755" s="1"/>
  <c r="K754" s="1"/>
  <c r="K753" s="1"/>
  <c r="J756"/>
  <c r="J755" s="1"/>
  <c r="J754" s="1"/>
  <c r="J753" s="1"/>
  <c r="I756"/>
  <c r="I755" s="1"/>
  <c r="I754" s="1"/>
  <c r="I753" s="1"/>
  <c r="M748"/>
  <c r="M747" s="1"/>
  <c r="M746" s="1"/>
  <c r="L748"/>
  <c r="K748"/>
  <c r="J748"/>
  <c r="J747" s="1"/>
  <c r="J746" s="1"/>
  <c r="I748"/>
  <c r="I747" s="1"/>
  <c r="I746" s="1"/>
  <c r="L747"/>
  <c r="L746" s="1"/>
  <c r="K747"/>
  <c r="K746" s="1"/>
  <c r="K740"/>
  <c r="I740"/>
  <c r="K738"/>
  <c r="I738"/>
  <c r="K736"/>
  <c r="I736"/>
  <c r="N734"/>
  <c r="N733" s="1"/>
  <c r="N732" s="1"/>
  <c r="L734"/>
  <c r="L733" s="1"/>
  <c r="L732" s="1"/>
  <c r="K734"/>
  <c r="J734"/>
  <c r="J733" s="1"/>
  <c r="J732" s="1"/>
  <c r="J731" s="1"/>
  <c r="J730" s="1"/>
  <c r="I734"/>
  <c r="N725"/>
  <c r="N724" s="1"/>
  <c r="N723" s="1"/>
  <c r="L725"/>
  <c r="L724" s="1"/>
  <c r="L723" s="1"/>
  <c r="K725"/>
  <c r="K724" s="1"/>
  <c r="K723" s="1"/>
  <c r="J725"/>
  <c r="J724" s="1"/>
  <c r="J723" s="1"/>
  <c r="I725"/>
  <c r="I724" s="1"/>
  <c r="I723" s="1"/>
  <c r="N721"/>
  <c r="N720" s="1"/>
  <c r="L721"/>
  <c r="L720" s="1"/>
  <c r="K721"/>
  <c r="K720" s="1"/>
  <c r="J721"/>
  <c r="J720" s="1"/>
  <c r="I721"/>
  <c r="I720" s="1"/>
  <c r="L718"/>
  <c r="L717" s="1"/>
  <c r="L716" s="1"/>
  <c r="L715" s="1"/>
  <c r="L714" s="1"/>
  <c r="K718"/>
  <c r="K717" s="1"/>
  <c r="J718"/>
  <c r="J717" s="1"/>
  <c r="I718"/>
  <c r="I717" s="1"/>
  <c r="N705"/>
  <c r="L705"/>
  <c r="K705"/>
  <c r="J705"/>
  <c r="I705"/>
  <c r="N703"/>
  <c r="L703"/>
  <c r="K703"/>
  <c r="J703"/>
  <c r="I703"/>
  <c r="N701"/>
  <c r="L701"/>
  <c r="K701"/>
  <c r="J701"/>
  <c r="I701"/>
  <c r="L699"/>
  <c r="K699"/>
  <c r="J699"/>
  <c r="I699"/>
  <c r="N695"/>
  <c r="N694" s="1"/>
  <c r="N693" s="1"/>
  <c r="L695"/>
  <c r="K695"/>
  <c r="J695"/>
  <c r="J694" s="1"/>
  <c r="J693" s="1"/>
  <c r="I695"/>
  <c r="I694" s="1"/>
  <c r="I693" s="1"/>
  <c r="L694"/>
  <c r="L693" s="1"/>
  <c r="K694"/>
  <c r="K693" s="1"/>
  <c r="N691"/>
  <c r="N690" s="1"/>
  <c r="N689" s="1"/>
  <c r="M691"/>
  <c r="M690" s="1"/>
  <c r="M689" s="1"/>
  <c r="L691"/>
  <c r="L690" s="1"/>
  <c r="L689" s="1"/>
  <c r="K691"/>
  <c r="K690" s="1"/>
  <c r="K689" s="1"/>
  <c r="J691"/>
  <c r="J690" s="1"/>
  <c r="J689" s="1"/>
  <c r="I691"/>
  <c r="I690" s="1"/>
  <c r="I689" s="1"/>
  <c r="N684"/>
  <c r="N683" s="1"/>
  <c r="N682" s="1"/>
  <c r="M684"/>
  <c r="M683" s="1"/>
  <c r="M682" s="1"/>
  <c r="L684"/>
  <c r="K684"/>
  <c r="K683" s="1"/>
  <c r="K682" s="1"/>
  <c r="J684"/>
  <c r="J683" s="1"/>
  <c r="J682" s="1"/>
  <c r="J677" s="1"/>
  <c r="J676" s="1"/>
  <c r="I684"/>
  <c r="I683" s="1"/>
  <c r="I682" s="1"/>
  <c r="L683"/>
  <c r="L682" s="1"/>
  <c r="L680"/>
  <c r="L679" s="1"/>
  <c r="L678" s="1"/>
  <c r="K680"/>
  <c r="K679" s="1"/>
  <c r="K678" s="1"/>
  <c r="J680"/>
  <c r="J679" s="1"/>
  <c r="J678" s="1"/>
  <c r="I680"/>
  <c r="I679" s="1"/>
  <c r="I678" s="1"/>
  <c r="N673"/>
  <c r="N672" s="1"/>
  <c r="N671" s="1"/>
  <c r="N670" s="1"/>
  <c r="L673"/>
  <c r="L672" s="1"/>
  <c r="L671" s="1"/>
  <c r="L670" s="1"/>
  <c r="K673"/>
  <c r="K672" s="1"/>
  <c r="K671" s="1"/>
  <c r="K670" s="1"/>
  <c r="J673"/>
  <c r="J672" s="1"/>
  <c r="J671" s="1"/>
  <c r="J670" s="1"/>
  <c r="I673"/>
  <c r="I672" s="1"/>
  <c r="I671" s="1"/>
  <c r="I670" s="1"/>
  <c r="L651"/>
  <c r="L650" s="1"/>
  <c r="L649" s="1"/>
  <c r="K651"/>
  <c r="K650" s="1"/>
  <c r="K649" s="1"/>
  <c r="J651"/>
  <c r="J650" s="1"/>
  <c r="J649" s="1"/>
  <c r="I651"/>
  <c r="I650" s="1"/>
  <c r="I649" s="1"/>
  <c r="N647"/>
  <c r="N646" s="1"/>
  <c r="N645" s="1"/>
  <c r="L647"/>
  <c r="L646" s="1"/>
  <c r="L645" s="1"/>
  <c r="K647"/>
  <c r="K646" s="1"/>
  <c r="K645" s="1"/>
  <c r="J647"/>
  <c r="J646" s="1"/>
  <c r="J645" s="1"/>
  <c r="I647"/>
  <c r="I646" s="1"/>
  <c r="I645" s="1"/>
  <c r="K643"/>
  <c r="K642" s="1"/>
  <c r="K641" s="1"/>
  <c r="L643"/>
  <c r="L642" s="1"/>
  <c r="L641" s="1"/>
  <c r="J643"/>
  <c r="J642" s="1"/>
  <c r="J641" s="1"/>
  <c r="I643"/>
  <c r="I642" s="1"/>
  <c r="I641" s="1"/>
  <c r="I640" s="1"/>
  <c r="I639" s="1"/>
  <c r="M633"/>
  <c r="M632" s="1"/>
  <c r="M631" s="1"/>
  <c r="M630" s="1"/>
  <c r="L633"/>
  <c r="L632" s="1"/>
  <c r="L631" s="1"/>
  <c r="L630" s="1"/>
  <c r="K633"/>
  <c r="K632" s="1"/>
  <c r="K631" s="1"/>
  <c r="K630" s="1"/>
  <c r="J633"/>
  <c r="J632" s="1"/>
  <c r="J631" s="1"/>
  <c r="J630" s="1"/>
  <c r="I633"/>
  <c r="I632" s="1"/>
  <c r="I631" s="1"/>
  <c r="I630" s="1"/>
  <c r="L614"/>
  <c r="L613" s="1"/>
  <c r="L612" s="1"/>
  <c r="K614"/>
  <c r="K613" s="1"/>
  <c r="K612" s="1"/>
  <c r="J614"/>
  <c r="J613" s="1"/>
  <c r="J612" s="1"/>
  <c r="I614"/>
  <c r="I613" s="1"/>
  <c r="I612" s="1"/>
  <c r="I610"/>
  <c r="I609" s="1"/>
  <c r="I608" s="1"/>
  <c r="L610"/>
  <c r="L609" s="1"/>
  <c r="L608" s="1"/>
  <c r="K610"/>
  <c r="K609" s="1"/>
  <c r="K608" s="1"/>
  <c r="J610"/>
  <c r="J609" s="1"/>
  <c r="J608" s="1"/>
  <c r="N606"/>
  <c r="N605" s="1"/>
  <c r="N604" s="1"/>
  <c r="L606"/>
  <c r="L605" s="1"/>
  <c r="L604" s="1"/>
  <c r="K606"/>
  <c r="K605" s="1"/>
  <c r="K604" s="1"/>
  <c r="J606"/>
  <c r="J605" s="1"/>
  <c r="J604" s="1"/>
  <c r="I606"/>
  <c r="I605" s="1"/>
  <c r="I604" s="1"/>
  <c r="M599"/>
  <c r="M598" s="1"/>
  <c r="M597" s="1"/>
  <c r="M596" s="1"/>
  <c r="K599"/>
  <c r="K598" s="1"/>
  <c r="K597" s="1"/>
  <c r="K596" s="1"/>
  <c r="I599"/>
  <c r="I598" s="1"/>
  <c r="I597" s="1"/>
  <c r="I596" s="1"/>
  <c r="I581"/>
  <c r="I580" s="1"/>
  <c r="I579" s="1"/>
  <c r="N581"/>
  <c r="N580" s="1"/>
  <c r="N579" s="1"/>
  <c r="L581"/>
  <c r="L580" s="1"/>
  <c r="L579" s="1"/>
  <c r="K581"/>
  <c r="K580" s="1"/>
  <c r="K579" s="1"/>
  <c r="J581"/>
  <c r="J580" s="1"/>
  <c r="J579" s="1"/>
  <c r="L576"/>
  <c r="L575" s="1"/>
  <c r="L574" s="1"/>
  <c r="K576"/>
  <c r="K575" s="1"/>
  <c r="K574" s="1"/>
  <c r="J576"/>
  <c r="J575" s="1"/>
  <c r="J574" s="1"/>
  <c r="I576"/>
  <c r="I575" s="1"/>
  <c r="I574" s="1"/>
  <c r="K571"/>
  <c r="K570" s="1"/>
  <c r="K569" s="1"/>
  <c r="L571"/>
  <c r="L570" s="1"/>
  <c r="L569" s="1"/>
  <c r="J571"/>
  <c r="J570" s="1"/>
  <c r="J569" s="1"/>
  <c r="I571"/>
  <c r="I570" s="1"/>
  <c r="I569" s="1"/>
  <c r="N562"/>
  <c r="N561" s="1"/>
  <c r="N560" s="1"/>
  <c r="N559" s="1"/>
  <c r="N558" s="1"/>
  <c r="M562"/>
  <c r="M561" s="1"/>
  <c r="M560" s="1"/>
  <c r="M559" s="1"/>
  <c r="M558" s="1"/>
  <c r="L562"/>
  <c r="L561" s="1"/>
  <c r="L560" s="1"/>
  <c r="L559" s="1"/>
  <c r="L558" s="1"/>
  <c r="K562"/>
  <c r="K561" s="1"/>
  <c r="K560" s="1"/>
  <c r="K559" s="1"/>
  <c r="K558" s="1"/>
  <c r="J562"/>
  <c r="J561" s="1"/>
  <c r="J560" s="1"/>
  <c r="J559" s="1"/>
  <c r="J558" s="1"/>
  <c r="I562"/>
  <c r="I561" s="1"/>
  <c r="I560" s="1"/>
  <c r="I559" s="1"/>
  <c r="I558" s="1"/>
  <c r="K554"/>
  <c r="K553" s="1"/>
  <c r="I554"/>
  <c r="I553" s="1"/>
  <c r="M551"/>
  <c r="M550" s="1"/>
  <c r="K551"/>
  <c r="K550" s="1"/>
  <c r="I551"/>
  <c r="I550" s="1"/>
  <c r="M548"/>
  <c r="M547" s="1"/>
  <c r="L548"/>
  <c r="L547" s="1"/>
  <c r="L546" s="1"/>
  <c r="L545" s="1"/>
  <c r="K548"/>
  <c r="K547" s="1"/>
  <c r="J548"/>
  <c r="J547" s="1"/>
  <c r="J546" s="1"/>
  <c r="J545" s="1"/>
  <c r="I548"/>
  <c r="I547" s="1"/>
  <c r="L542"/>
  <c r="L541" s="1"/>
  <c r="L540" s="1"/>
  <c r="L539" s="1"/>
  <c r="K542"/>
  <c r="K541" s="1"/>
  <c r="K540" s="1"/>
  <c r="K539" s="1"/>
  <c r="J542"/>
  <c r="J541" s="1"/>
  <c r="J540" s="1"/>
  <c r="J539" s="1"/>
  <c r="I542"/>
  <c r="I541" s="1"/>
  <c r="I540" s="1"/>
  <c r="I539" s="1"/>
  <c r="L528"/>
  <c r="L527" s="1"/>
  <c r="L526" s="1"/>
  <c r="K528"/>
  <c r="K527" s="1"/>
  <c r="K526" s="1"/>
  <c r="J528"/>
  <c r="J527" s="1"/>
  <c r="J526" s="1"/>
  <c r="J491"/>
  <c r="J490" s="1"/>
  <c r="J495"/>
  <c r="J494" s="1"/>
  <c r="J498"/>
  <c r="J497" s="1"/>
  <c r="J501"/>
  <c r="J500" s="1"/>
  <c r="J488"/>
  <c r="J487" s="1"/>
  <c r="J509"/>
  <c r="J508" s="1"/>
  <c r="J513"/>
  <c r="J512" s="1"/>
  <c r="J516"/>
  <c r="J515" s="1"/>
  <c r="J519"/>
  <c r="J518" s="1"/>
  <c r="J506"/>
  <c r="J505" s="1"/>
  <c r="J524"/>
  <c r="J523" s="1"/>
  <c r="J522" s="1"/>
  <c r="I528"/>
  <c r="I527" s="1"/>
  <c r="I526" s="1"/>
  <c r="M524"/>
  <c r="M523" s="1"/>
  <c r="M522" s="1"/>
  <c r="L524"/>
  <c r="L523" s="1"/>
  <c r="L522" s="1"/>
  <c r="K524"/>
  <c r="K523" s="1"/>
  <c r="K522" s="1"/>
  <c r="I524"/>
  <c r="I523" s="1"/>
  <c r="I522" s="1"/>
  <c r="L519"/>
  <c r="L518" s="1"/>
  <c r="K519"/>
  <c r="K518" s="1"/>
  <c r="I519"/>
  <c r="I518" s="1"/>
  <c r="N516"/>
  <c r="N515" s="1"/>
  <c r="M516"/>
  <c r="M515" s="1"/>
  <c r="L516"/>
  <c r="L515" s="1"/>
  <c r="K516"/>
  <c r="K515" s="1"/>
  <c r="I516"/>
  <c r="I515" s="1"/>
  <c r="L513"/>
  <c r="L512" s="1"/>
  <c r="K513"/>
  <c r="K512" s="1"/>
  <c r="I513"/>
  <c r="I512" s="1"/>
  <c r="L509"/>
  <c r="L508" s="1"/>
  <c r="K509"/>
  <c r="K508" s="1"/>
  <c r="I509"/>
  <c r="I508" s="1"/>
  <c r="N506"/>
  <c r="N505" s="1"/>
  <c r="M506"/>
  <c r="M505" s="1"/>
  <c r="L506"/>
  <c r="L505" s="1"/>
  <c r="K506"/>
  <c r="K505" s="1"/>
  <c r="I506"/>
  <c r="I505" s="1"/>
  <c r="L501"/>
  <c r="L500" s="1"/>
  <c r="K501"/>
  <c r="K500" s="1"/>
  <c r="L498"/>
  <c r="L497" s="1"/>
  <c r="K498"/>
  <c r="K497" s="1"/>
  <c r="I498"/>
  <c r="I497" s="1"/>
  <c r="K495"/>
  <c r="K494" s="1"/>
  <c r="N495"/>
  <c r="N494" s="1"/>
  <c r="L495"/>
  <c r="L494" s="1"/>
  <c r="I495"/>
  <c r="I494" s="1"/>
  <c r="L491"/>
  <c r="L490" s="1"/>
  <c r="K491"/>
  <c r="K490" s="1"/>
  <c r="N488"/>
  <c r="N487" s="1"/>
  <c r="M488"/>
  <c r="M487" s="1"/>
  <c r="L488"/>
  <c r="L487" s="1"/>
  <c r="K488"/>
  <c r="K487" s="1"/>
  <c r="I488"/>
  <c r="I487" s="1"/>
  <c r="N481"/>
  <c r="N480" s="1"/>
  <c r="N479" s="1"/>
  <c r="M481"/>
  <c r="M480" s="1"/>
  <c r="M479" s="1"/>
  <c r="L481"/>
  <c r="L480" s="1"/>
  <c r="L479" s="1"/>
  <c r="K481"/>
  <c r="K480" s="1"/>
  <c r="K479" s="1"/>
  <c r="J481"/>
  <c r="J480" s="1"/>
  <c r="J479" s="1"/>
  <c r="I481"/>
  <c r="I480" s="1"/>
  <c r="I479" s="1"/>
  <c r="M477"/>
  <c r="M476" s="1"/>
  <c r="M475" s="1"/>
  <c r="L477"/>
  <c r="L476" s="1"/>
  <c r="L475" s="1"/>
  <c r="K477"/>
  <c r="K476" s="1"/>
  <c r="K475" s="1"/>
  <c r="J477"/>
  <c r="J476" s="1"/>
  <c r="J475" s="1"/>
  <c r="I477"/>
  <c r="I476" s="1"/>
  <c r="I475" s="1"/>
  <c r="N470"/>
  <c r="N469" s="1"/>
  <c r="N468" s="1"/>
  <c r="N467" s="1"/>
  <c r="L470"/>
  <c r="L469" s="1"/>
  <c r="L468" s="1"/>
  <c r="L467" s="1"/>
  <c r="K470"/>
  <c r="K469" s="1"/>
  <c r="K468" s="1"/>
  <c r="K467" s="1"/>
  <c r="J470"/>
  <c r="J469" s="1"/>
  <c r="J468" s="1"/>
  <c r="J467" s="1"/>
  <c r="I470"/>
  <c r="I469" s="1"/>
  <c r="I468" s="1"/>
  <c r="I467" s="1"/>
  <c r="M465"/>
  <c r="M464" s="1"/>
  <c r="M463" s="1"/>
  <c r="M462" s="1"/>
  <c r="K465"/>
  <c r="K464" s="1"/>
  <c r="K463" s="1"/>
  <c r="K462" s="1"/>
  <c r="I465"/>
  <c r="I464" s="1"/>
  <c r="I463" s="1"/>
  <c r="I462" s="1"/>
  <c r="N462"/>
  <c r="L462"/>
  <c r="J462"/>
  <c r="N456"/>
  <c r="N455" s="1"/>
  <c r="N454" s="1"/>
  <c r="L456"/>
  <c r="L455" s="1"/>
  <c r="L454" s="1"/>
  <c r="K456"/>
  <c r="K455" s="1"/>
  <c r="K454" s="1"/>
  <c r="J456"/>
  <c r="J455" s="1"/>
  <c r="J454" s="1"/>
  <c r="I456"/>
  <c r="I455" s="1"/>
  <c r="I454" s="1"/>
  <c r="I448"/>
  <c r="I447" s="1"/>
  <c r="I446" s="1"/>
  <c r="I452"/>
  <c r="I451" s="1"/>
  <c r="I450" s="1"/>
  <c r="N452"/>
  <c r="N451" s="1"/>
  <c r="N450" s="1"/>
  <c r="L452"/>
  <c r="L451" s="1"/>
  <c r="L450" s="1"/>
  <c r="K452"/>
  <c r="K451" s="1"/>
  <c r="K450" s="1"/>
  <c r="J452"/>
  <c r="J451" s="1"/>
  <c r="J450" s="1"/>
  <c r="L448"/>
  <c r="L447" s="1"/>
  <c r="L446" s="1"/>
  <c r="K448"/>
  <c r="K447" s="1"/>
  <c r="K446" s="1"/>
  <c r="J448"/>
  <c r="J447" s="1"/>
  <c r="J446" s="1"/>
  <c r="K432"/>
  <c r="I432"/>
  <c r="K430"/>
  <c r="I430"/>
  <c r="K428"/>
  <c r="I428"/>
  <c r="N427"/>
  <c r="L427"/>
  <c r="J427"/>
  <c r="K415"/>
  <c r="K414" s="1"/>
  <c r="K413" s="1"/>
  <c r="L415"/>
  <c r="L414" s="1"/>
  <c r="L413" s="1"/>
  <c r="J415"/>
  <c r="J414" s="1"/>
  <c r="J413" s="1"/>
  <c r="I415"/>
  <c r="I414" s="1"/>
  <c r="I413" s="1"/>
  <c r="M411"/>
  <c r="M410" s="1"/>
  <c r="M409" s="1"/>
  <c r="L411"/>
  <c r="L410" s="1"/>
  <c r="L409" s="1"/>
  <c r="L408" s="1"/>
  <c r="L407" s="1"/>
  <c r="K411"/>
  <c r="K410" s="1"/>
  <c r="K409" s="1"/>
  <c r="J411"/>
  <c r="J410" s="1"/>
  <c r="J409" s="1"/>
  <c r="I411"/>
  <c r="I410" s="1"/>
  <c r="I409" s="1"/>
  <c r="L404"/>
  <c r="K404"/>
  <c r="K403" s="1"/>
  <c r="K402" s="1"/>
  <c r="K401" s="1"/>
  <c r="J404"/>
  <c r="J402" s="1"/>
  <c r="J401" s="1"/>
  <c r="I404"/>
  <c r="I403" s="1"/>
  <c r="I402" s="1"/>
  <c r="I401" s="1"/>
  <c r="M399"/>
  <c r="M398" s="1"/>
  <c r="M397" s="1"/>
  <c r="M396" s="1"/>
  <c r="L399"/>
  <c r="L398" s="1"/>
  <c r="L397" s="1"/>
  <c r="L396" s="1"/>
  <c r="K399"/>
  <c r="K398" s="1"/>
  <c r="K397" s="1"/>
  <c r="K396" s="1"/>
  <c r="J399"/>
  <c r="J398" s="1"/>
  <c r="J397" s="1"/>
  <c r="J396" s="1"/>
  <c r="I399"/>
  <c r="I398" s="1"/>
  <c r="I397" s="1"/>
  <c r="I396" s="1"/>
  <c r="L394"/>
  <c r="L393" s="1"/>
  <c r="L392" s="1"/>
  <c r="L391" s="1"/>
  <c r="K394"/>
  <c r="K393" s="1"/>
  <c r="K392" s="1"/>
  <c r="K391" s="1"/>
  <c r="J394"/>
  <c r="J393" s="1"/>
  <c r="J392" s="1"/>
  <c r="J391" s="1"/>
  <c r="J390" s="1"/>
  <c r="I394"/>
  <c r="I393" s="1"/>
  <c r="I392" s="1"/>
  <c r="I391" s="1"/>
  <c r="M381"/>
  <c r="M380" s="1"/>
  <c r="M379" s="1"/>
  <c r="M378" s="1"/>
  <c r="M376" s="1"/>
  <c r="L381"/>
  <c r="K381"/>
  <c r="J381"/>
  <c r="J380" s="1"/>
  <c r="J379" s="1"/>
  <c r="J378" s="1"/>
  <c r="I381"/>
  <c r="I380" s="1"/>
  <c r="I379" s="1"/>
  <c r="I378" s="1"/>
  <c r="L380"/>
  <c r="L379" s="1"/>
  <c r="L378" s="1"/>
  <c r="K380"/>
  <c r="K379" s="1"/>
  <c r="K378" s="1"/>
  <c r="N373"/>
  <c r="N372" s="1"/>
  <c r="N371" s="1"/>
  <c r="N370" s="1"/>
  <c r="N369" s="1"/>
  <c r="N368" s="1"/>
  <c r="L373"/>
  <c r="L372" s="1"/>
  <c r="L371" s="1"/>
  <c r="L370" s="1"/>
  <c r="L369" s="1"/>
  <c r="L368" s="1"/>
  <c r="K373"/>
  <c r="K372" s="1"/>
  <c r="K371" s="1"/>
  <c r="K370" s="1"/>
  <c r="K369" s="1"/>
  <c r="K368" s="1"/>
  <c r="J373"/>
  <c r="J372" s="1"/>
  <c r="J371" s="1"/>
  <c r="J370" s="1"/>
  <c r="J369" s="1"/>
  <c r="J368" s="1"/>
  <c r="I373"/>
  <c r="I372" s="1"/>
  <c r="I371" s="1"/>
  <c r="I370" s="1"/>
  <c r="I369" s="1"/>
  <c r="I368" s="1"/>
  <c r="M365"/>
  <c r="L365"/>
  <c r="K365"/>
  <c r="J365"/>
  <c r="I365"/>
  <c r="L363"/>
  <c r="K363"/>
  <c r="J363"/>
  <c r="I363"/>
  <c r="M361"/>
  <c r="L361"/>
  <c r="K361"/>
  <c r="J361"/>
  <c r="J360" s="1"/>
  <c r="J359" s="1"/>
  <c r="I361"/>
  <c r="M357"/>
  <c r="M356" s="1"/>
  <c r="M355" s="1"/>
  <c r="L357"/>
  <c r="L356" s="1"/>
  <c r="L355" s="1"/>
  <c r="K357"/>
  <c r="K356" s="1"/>
  <c r="K355" s="1"/>
  <c r="J357"/>
  <c r="J356" s="1"/>
  <c r="J355" s="1"/>
  <c r="I357"/>
  <c r="I356" s="1"/>
  <c r="I355" s="1"/>
  <c r="N347"/>
  <c r="N346" s="1"/>
  <c r="L347"/>
  <c r="L346" s="1"/>
  <c r="K347"/>
  <c r="K346" s="1"/>
  <c r="J347"/>
  <c r="J346" s="1"/>
  <c r="I347"/>
  <c r="I346" s="1"/>
  <c r="N344"/>
  <c r="N343" s="1"/>
  <c r="L344"/>
  <c r="L343" s="1"/>
  <c r="K344"/>
  <c r="K343" s="1"/>
  <c r="J344"/>
  <c r="J343" s="1"/>
  <c r="I344"/>
  <c r="I343" s="1"/>
  <c r="M341"/>
  <c r="M340" s="1"/>
  <c r="L341"/>
  <c r="L340" s="1"/>
  <c r="K341"/>
  <c r="K340" s="1"/>
  <c r="J341"/>
  <c r="J340" s="1"/>
  <c r="I341"/>
  <c r="I340" s="1"/>
  <c r="L336"/>
  <c r="L335" s="1"/>
  <c r="L334" s="1"/>
  <c r="L333" s="1"/>
  <c r="K336"/>
  <c r="K335" s="1"/>
  <c r="K334" s="1"/>
  <c r="K333" s="1"/>
  <c r="J336"/>
  <c r="J335" s="1"/>
  <c r="J334" s="1"/>
  <c r="J333" s="1"/>
  <c r="I336"/>
  <c r="I335" s="1"/>
  <c r="I334" s="1"/>
  <c r="I333" s="1"/>
  <c r="N330"/>
  <c r="N329" s="1"/>
  <c r="N328" s="1"/>
  <c r="N327" s="1"/>
  <c r="M330"/>
  <c r="M329" s="1"/>
  <c r="M328" s="1"/>
  <c r="M327" s="1"/>
  <c r="L330"/>
  <c r="L329" s="1"/>
  <c r="L328" s="1"/>
  <c r="L327" s="1"/>
  <c r="K330"/>
  <c r="K329" s="1"/>
  <c r="K328" s="1"/>
  <c r="K327" s="1"/>
  <c r="J330"/>
  <c r="J329" s="1"/>
  <c r="J328" s="1"/>
  <c r="J327" s="1"/>
  <c r="I330"/>
  <c r="I329" s="1"/>
  <c r="I328" s="1"/>
  <c r="I327" s="1"/>
  <c r="L323"/>
  <c r="L322" s="1"/>
  <c r="K323"/>
  <c r="K322" s="1"/>
  <c r="J323"/>
  <c r="J322" s="1"/>
  <c r="I323"/>
  <c r="I322" s="1"/>
  <c r="M320"/>
  <c r="M319" s="1"/>
  <c r="L320"/>
  <c r="L319" s="1"/>
  <c r="K320"/>
  <c r="K319" s="1"/>
  <c r="J320"/>
  <c r="J319" s="1"/>
  <c r="I320"/>
  <c r="I319" s="1"/>
  <c r="L317"/>
  <c r="L316" s="1"/>
  <c r="K317"/>
  <c r="K316" s="1"/>
  <c r="J317"/>
  <c r="J316" s="1"/>
  <c r="I317"/>
  <c r="I316" s="1"/>
  <c r="M314"/>
  <c r="M313" s="1"/>
  <c r="L314"/>
  <c r="L313" s="1"/>
  <c r="K314"/>
  <c r="K313" s="1"/>
  <c r="J314"/>
  <c r="J313" s="1"/>
  <c r="I314"/>
  <c r="I313" s="1"/>
  <c r="L311"/>
  <c r="L310" s="1"/>
  <c r="K311"/>
  <c r="K310" s="1"/>
  <c r="J311"/>
  <c r="J310" s="1"/>
  <c r="I311"/>
  <c r="I310" s="1"/>
  <c r="M307"/>
  <c r="M306" s="1"/>
  <c r="M305" s="1"/>
  <c r="K307"/>
  <c r="K306" s="1"/>
  <c r="K305" s="1"/>
  <c r="I307"/>
  <c r="I306" s="1"/>
  <c r="I305" s="1"/>
  <c r="N297"/>
  <c r="N295" s="1"/>
  <c r="N294" s="1"/>
  <c r="N293" s="1"/>
  <c r="N291" s="1"/>
  <c r="L297"/>
  <c r="L295" s="1"/>
  <c r="L294" s="1"/>
  <c r="L293" s="1"/>
  <c r="L291" s="1"/>
  <c r="K297"/>
  <c r="K296" s="1"/>
  <c r="K295" s="1"/>
  <c r="K294" s="1"/>
  <c r="K293" s="1"/>
  <c r="K291" s="1"/>
  <c r="J297"/>
  <c r="J295" s="1"/>
  <c r="J294" s="1"/>
  <c r="J293" s="1"/>
  <c r="J291" s="1"/>
  <c r="I297"/>
  <c r="I296" s="1"/>
  <c r="I295" s="1"/>
  <c r="I294" s="1"/>
  <c r="I293" s="1"/>
  <c r="I291" s="1"/>
  <c r="M288"/>
  <c r="M287" s="1"/>
  <c r="M286" s="1"/>
  <c r="M285" s="1"/>
  <c r="M284" s="1"/>
  <c r="L288"/>
  <c r="L287" s="1"/>
  <c r="L286" s="1"/>
  <c r="L285" s="1"/>
  <c r="L284" s="1"/>
  <c r="K288"/>
  <c r="K287" s="1"/>
  <c r="K286" s="1"/>
  <c r="K285" s="1"/>
  <c r="K284" s="1"/>
  <c r="J288"/>
  <c r="J287" s="1"/>
  <c r="J286" s="1"/>
  <c r="J285" s="1"/>
  <c r="J284" s="1"/>
  <c r="I288"/>
  <c r="I287" s="1"/>
  <c r="I286" s="1"/>
  <c r="I285" s="1"/>
  <c r="I284" s="1"/>
  <c r="N280"/>
  <c r="L280"/>
  <c r="K280"/>
  <c r="J280"/>
  <c r="I280"/>
  <c r="M278"/>
  <c r="L278"/>
  <c r="K278"/>
  <c r="J278"/>
  <c r="I278"/>
  <c r="I275" s="1"/>
  <c r="I274" s="1"/>
  <c r="N276"/>
  <c r="L276"/>
  <c r="K276"/>
  <c r="J276"/>
  <c r="J275" s="1"/>
  <c r="J274" s="1"/>
  <c r="I276"/>
  <c r="L272"/>
  <c r="L271" s="1"/>
  <c r="L270" s="1"/>
  <c r="K272"/>
  <c r="K271" s="1"/>
  <c r="K270" s="1"/>
  <c r="J272"/>
  <c r="J271" s="1"/>
  <c r="J270" s="1"/>
  <c r="I272"/>
  <c r="I271" s="1"/>
  <c r="I270" s="1"/>
  <c r="N268"/>
  <c r="N267" s="1"/>
  <c r="N266" s="1"/>
  <c r="L268"/>
  <c r="L267" s="1"/>
  <c r="K268"/>
  <c r="K267" s="1"/>
  <c r="J268"/>
  <c r="J267" s="1"/>
  <c r="I268"/>
  <c r="I267" s="1"/>
  <c r="I266" s="1"/>
  <c r="N263"/>
  <c r="N262" s="1"/>
  <c r="N261" s="1"/>
  <c r="N260" s="1"/>
  <c r="M263"/>
  <c r="M262" s="1"/>
  <c r="M261" s="1"/>
  <c r="M260" s="1"/>
  <c r="L263"/>
  <c r="L262" s="1"/>
  <c r="L261" s="1"/>
  <c r="L260" s="1"/>
  <c r="K263"/>
  <c r="K262" s="1"/>
  <c r="K261" s="1"/>
  <c r="K260" s="1"/>
  <c r="J263"/>
  <c r="J262" s="1"/>
  <c r="J261" s="1"/>
  <c r="J260" s="1"/>
  <c r="I263"/>
  <c r="I262" s="1"/>
  <c r="I261" s="1"/>
  <c r="I260" s="1"/>
  <c r="N258"/>
  <c r="N257" s="1"/>
  <c r="N256" s="1"/>
  <c r="N255" s="1"/>
  <c r="L258"/>
  <c r="L257" s="1"/>
  <c r="L256" s="1"/>
  <c r="L255" s="1"/>
  <c r="K258"/>
  <c r="K257" s="1"/>
  <c r="K256" s="1"/>
  <c r="K255" s="1"/>
  <c r="J258"/>
  <c r="J257" s="1"/>
  <c r="J256" s="1"/>
  <c r="J255" s="1"/>
  <c r="I258"/>
  <c r="I257" s="1"/>
  <c r="I256" s="1"/>
  <c r="I255" s="1"/>
  <c r="M251"/>
  <c r="M250" s="1"/>
  <c r="M249" s="1"/>
  <c r="M248" s="1"/>
  <c r="M247" s="1"/>
  <c r="L251"/>
  <c r="L250" s="1"/>
  <c r="L249" s="1"/>
  <c r="L248" s="1"/>
  <c r="L247" s="1"/>
  <c r="K251"/>
  <c r="K250" s="1"/>
  <c r="K249" s="1"/>
  <c r="K248" s="1"/>
  <c r="K247" s="1"/>
  <c r="J251"/>
  <c r="J250" s="1"/>
  <c r="J249" s="1"/>
  <c r="J248" s="1"/>
  <c r="J247" s="1"/>
  <c r="I251"/>
  <c r="I250" s="1"/>
  <c r="I249" s="1"/>
  <c r="I248" s="1"/>
  <c r="I247" s="1"/>
  <c r="N243"/>
  <c r="L243"/>
  <c r="K243"/>
  <c r="J243"/>
  <c r="I243"/>
  <c r="M241"/>
  <c r="L241"/>
  <c r="K241"/>
  <c r="J241"/>
  <c r="I241"/>
  <c r="I238" s="1"/>
  <c r="I237" s="1"/>
  <c r="I236" s="1"/>
  <c r="I235" s="1"/>
  <c r="N239"/>
  <c r="L239"/>
  <c r="K239"/>
  <c r="J239"/>
  <c r="J238" s="1"/>
  <c r="J237" s="1"/>
  <c r="J236" s="1"/>
  <c r="J235" s="1"/>
  <c r="I239"/>
  <c r="M210"/>
  <c r="M209" s="1"/>
  <c r="K210"/>
  <c r="K209" s="1"/>
  <c r="I210"/>
  <c r="I209" s="1"/>
  <c r="I199" s="1"/>
  <c r="I198" s="1"/>
  <c r="I197" s="1"/>
  <c r="I201"/>
  <c r="I200" s="1"/>
  <c r="K201"/>
  <c r="K200" s="1"/>
  <c r="N194"/>
  <c r="N193" s="1"/>
  <c r="N192" s="1"/>
  <c r="N191" s="1"/>
  <c r="N190" s="1"/>
  <c r="L194"/>
  <c r="L193" s="1"/>
  <c r="L192" s="1"/>
  <c r="L191" s="1"/>
  <c r="L190" s="1"/>
  <c r="K194"/>
  <c r="K193" s="1"/>
  <c r="K192" s="1"/>
  <c r="K191" s="1"/>
  <c r="K190" s="1"/>
  <c r="J194"/>
  <c r="J193" s="1"/>
  <c r="J192" s="1"/>
  <c r="J191" s="1"/>
  <c r="J190" s="1"/>
  <c r="I194"/>
  <c r="I193" s="1"/>
  <c r="I192" s="1"/>
  <c r="I191" s="1"/>
  <c r="I190" s="1"/>
  <c r="N187"/>
  <c r="N186" s="1"/>
  <c r="N185" s="1"/>
  <c r="N184" s="1"/>
  <c r="N183" s="1"/>
  <c r="L187"/>
  <c r="L186" s="1"/>
  <c r="L185" s="1"/>
  <c r="L184" s="1"/>
  <c r="L183" s="1"/>
  <c r="K187"/>
  <c r="K186" s="1"/>
  <c r="K185" s="1"/>
  <c r="K184" s="1"/>
  <c r="K183" s="1"/>
  <c r="J187"/>
  <c r="J186" s="1"/>
  <c r="J185" s="1"/>
  <c r="J184" s="1"/>
  <c r="J183" s="1"/>
  <c r="I187"/>
  <c r="I186" s="1"/>
  <c r="I185" s="1"/>
  <c r="I184" s="1"/>
  <c r="I183" s="1"/>
  <c r="N173"/>
  <c r="N172" s="1"/>
  <c r="K173"/>
  <c r="K172" s="1"/>
  <c r="J173"/>
  <c r="J172" s="1"/>
  <c r="I173"/>
  <c r="I172" s="1"/>
  <c r="N170"/>
  <c r="M170"/>
  <c r="M167" s="1"/>
  <c r="L170"/>
  <c r="K170"/>
  <c r="K167" s="1"/>
  <c r="K166" s="1"/>
  <c r="K165" s="1"/>
  <c r="K164" s="1"/>
  <c r="J170"/>
  <c r="I170"/>
  <c r="M168"/>
  <c r="L168"/>
  <c r="K168"/>
  <c r="J168"/>
  <c r="I168"/>
  <c r="N155"/>
  <c r="N154" s="1"/>
  <c r="N153" s="1"/>
  <c r="M155"/>
  <c r="M154" s="1"/>
  <c r="M153" s="1"/>
  <c r="M150"/>
  <c r="M124"/>
  <c r="M126"/>
  <c r="M128"/>
  <c r="M144"/>
  <c r="M142"/>
  <c r="M131"/>
  <c r="L155"/>
  <c r="L154" s="1"/>
  <c r="L153" s="1"/>
  <c r="K155"/>
  <c r="K154" s="1"/>
  <c r="K153" s="1"/>
  <c r="J155"/>
  <c r="J154" s="1"/>
  <c r="J153" s="1"/>
  <c r="I155"/>
  <c r="I154" s="1"/>
  <c r="I153" s="1"/>
  <c r="I150"/>
  <c r="I124"/>
  <c r="I126"/>
  <c r="I128"/>
  <c r="I144"/>
  <c r="I142"/>
  <c r="I131"/>
  <c r="K150"/>
  <c r="K149" s="1"/>
  <c r="K148" s="1"/>
  <c r="I151"/>
  <c r="L151"/>
  <c r="J151"/>
  <c r="L150"/>
  <c r="J150"/>
  <c r="L144"/>
  <c r="K144"/>
  <c r="J144"/>
  <c r="J141" s="1"/>
  <c r="J140" s="1"/>
  <c r="J139" s="1"/>
  <c r="J138" s="1"/>
  <c r="L142"/>
  <c r="K142"/>
  <c r="K141" s="1"/>
  <c r="K140" s="1"/>
  <c r="K139" s="1"/>
  <c r="K138" s="1"/>
  <c r="J142"/>
  <c r="N135"/>
  <c r="L135"/>
  <c r="K135"/>
  <c r="J135"/>
  <c r="I135"/>
  <c r="N134"/>
  <c r="L134"/>
  <c r="K134"/>
  <c r="J134"/>
  <c r="I134"/>
  <c r="N133"/>
  <c r="L133"/>
  <c r="K133"/>
  <c r="J133"/>
  <c r="I133"/>
  <c r="N132"/>
  <c r="L132"/>
  <c r="K132"/>
  <c r="J132"/>
  <c r="I132"/>
  <c r="N131"/>
  <c r="L131"/>
  <c r="K131"/>
  <c r="J131"/>
  <c r="L128"/>
  <c r="K128"/>
  <c r="J128"/>
  <c r="N126"/>
  <c r="L126"/>
  <c r="K126"/>
  <c r="J126"/>
  <c r="J123" s="1"/>
  <c r="J122" s="1"/>
  <c r="K124"/>
  <c r="L124"/>
  <c r="L123" s="1"/>
  <c r="L122" s="1"/>
  <c r="J124"/>
  <c r="M115"/>
  <c r="M114" s="1"/>
  <c r="M113" s="1"/>
  <c r="M112" s="1"/>
  <c r="M111" s="1"/>
  <c r="M110" s="1"/>
  <c r="L115"/>
  <c r="L114" s="1"/>
  <c r="L113" s="1"/>
  <c r="L112" s="1"/>
  <c r="L111" s="1"/>
  <c r="L110" s="1"/>
  <c r="K115"/>
  <c r="K114" s="1"/>
  <c r="K113" s="1"/>
  <c r="K112" s="1"/>
  <c r="K111" s="1"/>
  <c r="K110" s="1"/>
  <c r="J115"/>
  <c r="J114" s="1"/>
  <c r="J113" s="1"/>
  <c r="J112" s="1"/>
  <c r="J111" s="1"/>
  <c r="J110" s="1"/>
  <c r="I115"/>
  <c r="I114" s="1"/>
  <c r="I113" s="1"/>
  <c r="I112" s="1"/>
  <c r="I111" s="1"/>
  <c r="I110" s="1"/>
  <c r="N85"/>
  <c r="M85"/>
  <c r="L85"/>
  <c r="K85"/>
  <c r="J85"/>
  <c r="I85"/>
  <c r="L81"/>
  <c r="K81"/>
  <c r="J81"/>
  <c r="I81"/>
  <c r="I78" s="1"/>
  <c r="I77" s="1"/>
  <c r="I79"/>
  <c r="N79"/>
  <c r="L79"/>
  <c r="K79"/>
  <c r="K78" s="1"/>
  <c r="K77" s="1"/>
  <c r="J79"/>
  <c r="K72"/>
  <c r="K71" s="1"/>
  <c r="K70" s="1"/>
  <c r="K69" s="1"/>
  <c r="K68" s="1"/>
  <c r="I72"/>
  <c r="I71" s="1"/>
  <c r="I70" s="1"/>
  <c r="I69" s="1"/>
  <c r="I68" s="1"/>
  <c r="L72"/>
  <c r="L71" s="1"/>
  <c r="L70" s="1"/>
  <c r="L69" s="1"/>
  <c r="L68" s="1"/>
  <c r="J72"/>
  <c r="J71" s="1"/>
  <c r="J70" s="1"/>
  <c r="J69" s="1"/>
  <c r="J68" s="1"/>
  <c r="M63"/>
  <c r="M62" s="1"/>
  <c r="L63"/>
  <c r="L62" s="1"/>
  <c r="K63"/>
  <c r="K62" s="1"/>
  <c r="J63"/>
  <c r="J62" s="1"/>
  <c r="I63"/>
  <c r="I62" s="1"/>
  <c r="I58"/>
  <c r="L58"/>
  <c r="K58"/>
  <c r="J58"/>
  <c r="K56"/>
  <c r="I56"/>
  <c r="I55" s="1"/>
  <c r="I54" s="1"/>
  <c r="I53" s="1"/>
  <c r="I46" s="1"/>
  <c r="L56"/>
  <c r="J56"/>
  <c r="M51"/>
  <c r="M50" s="1"/>
  <c r="M49" s="1"/>
  <c r="M48" s="1"/>
  <c r="M47" s="1"/>
  <c r="L51"/>
  <c r="L50" s="1"/>
  <c r="L49" s="1"/>
  <c r="L48" s="1"/>
  <c r="L47" s="1"/>
  <c r="K51"/>
  <c r="K50" s="1"/>
  <c r="K49" s="1"/>
  <c r="K48" s="1"/>
  <c r="K47" s="1"/>
  <c r="J51"/>
  <c r="J50" s="1"/>
  <c r="J49" s="1"/>
  <c r="J48" s="1"/>
  <c r="J47" s="1"/>
  <c r="I51"/>
  <c r="I50" s="1"/>
  <c r="I49" s="1"/>
  <c r="I48" s="1"/>
  <c r="I47" s="1"/>
  <c r="I42"/>
  <c r="L42"/>
  <c r="K42"/>
  <c r="J42"/>
  <c r="K40"/>
  <c r="I40"/>
  <c r="N40"/>
  <c r="L40"/>
  <c r="J40"/>
  <c r="J37" s="1"/>
  <c r="J36" s="1"/>
  <c r="J35" s="1"/>
  <c r="J34" s="1"/>
  <c r="K38"/>
  <c r="L38"/>
  <c r="J38"/>
  <c r="I38"/>
  <c r="I37" s="1"/>
  <c r="I36" s="1"/>
  <c r="I35" s="1"/>
  <c r="I34" s="1"/>
  <c r="K31"/>
  <c r="N31"/>
  <c r="L31"/>
  <c r="J31"/>
  <c r="I31"/>
  <c r="I29"/>
  <c r="L29"/>
  <c r="K29"/>
  <c r="J29"/>
  <c r="K27"/>
  <c r="I27"/>
  <c r="L27"/>
  <c r="L24" s="1"/>
  <c r="J27"/>
  <c r="K25"/>
  <c r="K24" s="1"/>
  <c r="L25"/>
  <c r="J25"/>
  <c r="J24" s="1"/>
  <c r="I25"/>
  <c r="N22"/>
  <c r="N21" s="1"/>
  <c r="L22"/>
  <c r="L21" s="1"/>
  <c r="K22"/>
  <c r="K21" s="1"/>
  <c r="J22"/>
  <c r="J21" s="1"/>
  <c r="I22"/>
  <c r="I21" s="1"/>
  <c r="N19"/>
  <c r="N18" s="1"/>
  <c r="L19"/>
  <c r="L18" s="1"/>
  <c r="K19"/>
  <c r="K18" s="1"/>
  <c r="J19"/>
  <c r="J18" s="1"/>
  <c r="I19"/>
  <c r="I18" s="1"/>
  <c r="G1397"/>
  <c r="G1396" s="1"/>
  <c r="N25"/>
  <c r="N63"/>
  <c r="N62" s="1"/>
  <c r="M19"/>
  <c r="M18" s="1"/>
  <c r="N38"/>
  <c r="N51"/>
  <c r="N50" s="1"/>
  <c r="N49" s="1"/>
  <c r="N48" s="1"/>
  <c r="N47" s="1"/>
  <c r="M81"/>
  <c r="N115"/>
  <c r="N114" s="1"/>
  <c r="N113" s="1"/>
  <c r="N112" s="1"/>
  <c r="N111" s="1"/>
  <c r="N110" s="1"/>
  <c r="N144"/>
  <c r="M194"/>
  <c r="M193" s="1"/>
  <c r="M192" s="1"/>
  <c r="M191" s="1"/>
  <c r="M190" s="1"/>
  <c r="N251"/>
  <c r="N250" s="1"/>
  <c r="N249" s="1"/>
  <c r="N248" s="1"/>
  <c r="N247" s="1"/>
  <c r="N288"/>
  <c r="N287" s="1"/>
  <c r="N286" s="1"/>
  <c r="N285" s="1"/>
  <c r="N284" s="1"/>
  <c r="N320"/>
  <c r="N319" s="1"/>
  <c r="N365"/>
  <c r="N399"/>
  <c r="N398" s="1"/>
  <c r="N397" s="1"/>
  <c r="N396" s="1"/>
  <c r="N411"/>
  <c r="N410" s="1"/>
  <c r="N409" s="1"/>
  <c r="M430"/>
  <c r="N477"/>
  <c r="N476" s="1"/>
  <c r="N475" s="1"/>
  <c r="N474" s="1"/>
  <c r="N473" s="1"/>
  <c r="N548"/>
  <c r="N547" s="1"/>
  <c r="N546" s="1"/>
  <c r="N545" s="1"/>
  <c r="N610"/>
  <c r="N609" s="1"/>
  <c r="N608" s="1"/>
  <c r="N633"/>
  <c r="N632" s="1"/>
  <c r="N631" s="1"/>
  <c r="N630" s="1"/>
  <c r="M651"/>
  <c r="M650" s="1"/>
  <c r="M649" s="1"/>
  <c r="M699"/>
  <c r="N763"/>
  <c r="N762" s="1"/>
  <c r="N761" s="1"/>
  <c r="N760" s="1"/>
  <c r="N759" s="1"/>
  <c r="N816"/>
  <c r="N815" s="1"/>
  <c r="N963"/>
  <c r="N962" s="1"/>
  <c r="N961" s="1"/>
  <c r="N960" s="1"/>
  <c r="N1000"/>
  <c r="N999" s="1"/>
  <c r="N998" s="1"/>
  <c r="N997" s="1"/>
  <c r="M1035"/>
  <c r="M1034" s="1"/>
  <c r="N1113"/>
  <c r="N1173"/>
  <c r="N1172" s="1"/>
  <c r="N1191"/>
  <c r="N1190" s="1"/>
  <c r="N1203"/>
  <c r="N1202" s="1"/>
  <c r="N1209"/>
  <c r="N1208" s="1"/>
  <c r="N1288"/>
  <c r="M1301"/>
  <c r="N1379"/>
  <c r="N1378" s="1"/>
  <c r="N1377" s="1"/>
  <c r="N1376" s="1"/>
  <c r="N1391"/>
  <c r="N1390" s="1"/>
  <c r="N314"/>
  <c r="N313" s="1"/>
  <c r="N381"/>
  <c r="N380" s="1"/>
  <c r="N379" s="1"/>
  <c r="N378" s="1"/>
  <c r="N448"/>
  <c r="N447" s="1"/>
  <c r="N446" s="1"/>
  <c r="N498"/>
  <c r="N497" s="1"/>
  <c r="N542"/>
  <c r="N541" s="1"/>
  <c r="N540" s="1"/>
  <c r="N539" s="1"/>
  <c r="M680"/>
  <c r="M679" s="1"/>
  <c r="M678" s="1"/>
  <c r="M703"/>
  <c r="N882"/>
  <c r="N881" s="1"/>
  <c r="N880" s="1"/>
  <c r="N879" s="1"/>
  <c r="N916"/>
  <c r="N915" s="1"/>
  <c r="N914" s="1"/>
  <c r="N913" s="1"/>
  <c r="N912" s="1"/>
  <c r="N934"/>
  <c r="N933" s="1"/>
  <c r="N932" s="1"/>
  <c r="N931" s="1"/>
  <c r="N930" s="1"/>
  <c r="N1069"/>
  <c r="N1068" s="1"/>
  <c r="N1067" s="1"/>
  <c r="N1109"/>
  <c r="N1108" s="1"/>
  <c r="N1107" s="1"/>
  <c r="N1139"/>
  <c r="N1138" s="1"/>
  <c r="N1137" s="1"/>
  <c r="N1136" s="1"/>
  <c r="N1135" s="1"/>
  <c r="N1155"/>
  <c r="N1154" s="1"/>
  <c r="N1161"/>
  <c r="N1160" s="1"/>
  <c r="N1167"/>
  <c r="N1166" s="1"/>
  <c r="N1179"/>
  <c r="N1178" s="1"/>
  <c r="N1185"/>
  <c r="N1184" s="1"/>
  <c r="N1215"/>
  <c r="N1214" s="1"/>
  <c r="N1249"/>
  <c r="N1248" s="1"/>
  <c r="N1247" s="1"/>
  <c r="N1281"/>
  <c r="N1280" s="1"/>
  <c r="N1279" s="1"/>
  <c r="N1278" s="1"/>
  <c r="M1296"/>
  <c r="N1368"/>
  <c r="N272"/>
  <c r="N271" s="1"/>
  <c r="N270" s="1"/>
  <c r="N361"/>
  <c r="N241"/>
  <c r="N238" s="1"/>
  <c r="N237" s="1"/>
  <c r="N236" s="1"/>
  <c r="N235" s="1"/>
  <c r="N278"/>
  <c r="N341"/>
  <c r="N340" s="1"/>
  <c r="M452"/>
  <c r="M451" s="1"/>
  <c r="M450" s="1"/>
  <c r="M718"/>
  <c r="M717" s="1"/>
  <c r="M725"/>
  <c r="M724" s="1"/>
  <c r="M723" s="1"/>
  <c r="N810"/>
  <c r="N809" s="1"/>
  <c r="N828"/>
  <c r="N827" s="1"/>
  <c r="N897"/>
  <c r="N896" s="1"/>
  <c r="N895" s="1"/>
  <c r="M978"/>
  <c r="M977" s="1"/>
  <c r="M976" s="1"/>
  <c r="M975" s="1"/>
  <c r="M1024"/>
  <c r="M1021" s="1"/>
  <c r="M1020" s="1"/>
  <c r="M1029"/>
  <c r="N1093"/>
  <c r="N1092" s="1"/>
  <c r="N1091" s="1"/>
  <c r="N1090" s="1"/>
  <c r="N1089" s="1"/>
  <c r="N1227"/>
  <c r="N1226" s="1"/>
  <c r="M1352"/>
  <c r="M1351" s="1"/>
  <c r="M1350" s="1"/>
  <c r="M1349" s="1"/>
  <c r="M1348" s="1"/>
  <c r="M31"/>
  <c r="S31"/>
  <c r="M42"/>
  <c r="S42"/>
  <c r="M38"/>
  <c r="S38"/>
  <c r="M58"/>
  <c r="S58"/>
  <c r="N27"/>
  <c r="T27"/>
  <c r="N56"/>
  <c r="T56"/>
  <c r="N72"/>
  <c r="N71"/>
  <c r="N70" s="1"/>
  <c r="N69" s="1"/>
  <c r="N68" s="1"/>
  <c r="T72"/>
  <c r="T71"/>
  <c r="T70" s="1"/>
  <c r="T69" s="1"/>
  <c r="T68" s="1"/>
  <c r="N81"/>
  <c r="T81"/>
  <c r="T78" s="1"/>
  <c r="T77" s="1"/>
  <c r="N124"/>
  <c r="T124"/>
  <c r="N128"/>
  <c r="T128"/>
  <c r="N142"/>
  <c r="T142"/>
  <c r="N151"/>
  <c r="N168"/>
  <c r="N167" s="1"/>
  <c r="T168"/>
  <c r="T167"/>
  <c r="T166" s="1"/>
  <c r="T165" s="1"/>
  <c r="T164" s="1"/>
  <c r="T162" s="1"/>
  <c r="M173"/>
  <c r="M172"/>
  <c r="S173"/>
  <c r="S172"/>
  <c r="M239"/>
  <c r="S239"/>
  <c r="M243"/>
  <c r="S243"/>
  <c r="S238" s="1"/>
  <c r="S237" s="1"/>
  <c r="S236" s="1"/>
  <c r="S235" s="1"/>
  <c r="M258"/>
  <c r="M257"/>
  <c r="M256" s="1"/>
  <c r="M255" s="1"/>
  <c r="S258"/>
  <c r="S257" s="1"/>
  <c r="S256" s="1"/>
  <c r="S255" s="1"/>
  <c r="M268"/>
  <c r="M267" s="1"/>
  <c r="S268"/>
  <c r="S267" s="1"/>
  <c r="S266" s="1"/>
  <c r="M276"/>
  <c r="S276"/>
  <c r="S280"/>
  <c r="S275" s="1"/>
  <c r="S274" s="1"/>
  <c r="M280"/>
  <c r="M297"/>
  <c r="M296" s="1"/>
  <c r="M295" s="1"/>
  <c r="M294" s="1"/>
  <c r="M293" s="1"/>
  <c r="M291" s="1"/>
  <c r="S297"/>
  <c r="S296" s="1"/>
  <c r="S295"/>
  <c r="S294" s="1"/>
  <c r="S293" s="1"/>
  <c r="S291" s="1"/>
  <c r="M311"/>
  <c r="M310"/>
  <c r="S311"/>
  <c r="S310" s="1"/>
  <c r="M317"/>
  <c r="M316" s="1"/>
  <c r="S317"/>
  <c r="S316" s="1"/>
  <c r="M323"/>
  <c r="M322" s="1"/>
  <c r="S323"/>
  <c r="S322" s="1"/>
  <c r="M336"/>
  <c r="M335" s="1"/>
  <c r="M334" s="1"/>
  <c r="M333" s="1"/>
  <c r="S336"/>
  <c r="S335" s="1"/>
  <c r="S334" s="1"/>
  <c r="S333" s="1"/>
  <c r="M344"/>
  <c r="M343" s="1"/>
  <c r="M339" s="1"/>
  <c r="S344"/>
  <c r="S343" s="1"/>
  <c r="S339" s="1"/>
  <c r="M363"/>
  <c r="M360" s="1"/>
  <c r="M359" s="1"/>
  <c r="S363"/>
  <c r="M373"/>
  <c r="M372" s="1"/>
  <c r="M371" s="1"/>
  <c r="M370" s="1"/>
  <c r="M369" s="1"/>
  <c r="M368" s="1"/>
  <c r="S373"/>
  <c r="S372" s="1"/>
  <c r="S371" s="1"/>
  <c r="S370" s="1"/>
  <c r="S369" s="1"/>
  <c r="S368" s="1"/>
  <c r="M394"/>
  <c r="M393" s="1"/>
  <c r="M392" s="1"/>
  <c r="M391" s="1"/>
  <c r="S394"/>
  <c r="S393" s="1"/>
  <c r="S392" s="1"/>
  <c r="S391" s="1"/>
  <c r="S404"/>
  <c r="S403" s="1"/>
  <c r="S402" s="1"/>
  <c r="S401" s="1"/>
  <c r="M404"/>
  <c r="M403"/>
  <c r="M402" s="1"/>
  <c r="M401" s="1"/>
  <c r="N415"/>
  <c r="N414" s="1"/>
  <c r="N413" s="1"/>
  <c r="T415"/>
  <c r="T414" s="1"/>
  <c r="T413" s="1"/>
  <c r="M456"/>
  <c r="M455" s="1"/>
  <c r="M454" s="1"/>
  <c r="S456"/>
  <c r="S455" s="1"/>
  <c r="S454" s="1"/>
  <c r="M470"/>
  <c r="M469" s="1"/>
  <c r="M468" s="1"/>
  <c r="M467" s="1"/>
  <c r="S470"/>
  <c r="S469" s="1"/>
  <c r="S468" s="1"/>
  <c r="S467" s="1"/>
  <c r="N491"/>
  <c r="N490" s="1"/>
  <c r="T491"/>
  <c r="T490" s="1"/>
  <c r="M509"/>
  <c r="M508" s="1"/>
  <c r="S509"/>
  <c r="S508" s="1"/>
  <c r="M513"/>
  <c r="M512" s="1"/>
  <c r="S513"/>
  <c r="S512" s="1"/>
  <c r="M519"/>
  <c r="M518" s="1"/>
  <c r="S519"/>
  <c r="S518" s="1"/>
  <c r="M542"/>
  <c r="M541" s="1"/>
  <c r="M540" s="1"/>
  <c r="M539" s="1"/>
  <c r="M554"/>
  <c r="M553" s="1"/>
  <c r="S554"/>
  <c r="S553" s="1"/>
  <c r="M576"/>
  <c r="M575" s="1"/>
  <c r="M574" s="1"/>
  <c r="M614"/>
  <c r="M613"/>
  <c r="M612" s="1"/>
  <c r="S614"/>
  <c r="S613" s="1"/>
  <c r="S612"/>
  <c r="N643"/>
  <c r="N642" s="1"/>
  <c r="N641" s="1"/>
  <c r="T643"/>
  <c r="T642" s="1"/>
  <c r="T641" s="1"/>
  <c r="N651"/>
  <c r="N650" s="1"/>
  <c r="N649" s="1"/>
  <c r="T651"/>
  <c r="T650" s="1"/>
  <c r="T649" s="1"/>
  <c r="N680"/>
  <c r="N679" s="1"/>
  <c r="N678" s="1"/>
  <c r="N699"/>
  <c r="T699"/>
  <c r="N718"/>
  <c r="N717" s="1"/>
  <c r="T718"/>
  <c r="T717" s="1"/>
  <c r="M756"/>
  <c r="M755" s="1"/>
  <c r="M754" s="1"/>
  <c r="M753" s="1"/>
  <c r="M787"/>
  <c r="M786" s="1"/>
  <c r="M785" s="1"/>
  <c r="M784" s="1"/>
  <c r="S787"/>
  <c r="S786" s="1"/>
  <c r="S785" s="1"/>
  <c r="S784" s="1"/>
  <c r="M813"/>
  <c r="M812" s="1"/>
  <c r="S813"/>
  <c r="S812" s="1"/>
  <c r="M819"/>
  <c r="M818" s="1"/>
  <c r="S819"/>
  <c r="S818" s="1"/>
  <c r="M825"/>
  <c r="M824" s="1"/>
  <c r="S825"/>
  <c r="S824" s="1"/>
  <c r="M842"/>
  <c r="M841" s="1"/>
  <c r="M858"/>
  <c r="M857" s="1"/>
  <c r="M856" s="1"/>
  <c r="M877"/>
  <c r="M876" s="1"/>
  <c r="M875" s="1"/>
  <c r="M874" s="1"/>
  <c r="S877"/>
  <c r="S876" s="1"/>
  <c r="S875" s="1"/>
  <c r="S874" s="1"/>
  <c r="M886"/>
  <c r="M885" s="1"/>
  <c r="M884" s="1"/>
  <c r="S886"/>
  <c r="S885" s="1"/>
  <c r="S884" s="1"/>
  <c r="M901"/>
  <c r="M900" s="1"/>
  <c r="S901"/>
  <c r="S900" s="1"/>
  <c r="S922"/>
  <c r="S921" s="1"/>
  <c r="S919" s="1"/>
  <c r="S924"/>
  <c r="S923"/>
  <c r="M941"/>
  <c r="M940" s="1"/>
  <c r="M939" s="1"/>
  <c r="S941"/>
  <c r="S940" s="1"/>
  <c r="S939" s="1"/>
  <c r="M956"/>
  <c r="M955" s="1"/>
  <c r="M954" s="1"/>
  <c r="M953" s="1"/>
  <c r="S956"/>
  <c r="S955" s="1"/>
  <c r="S954" s="1"/>
  <c r="S953" s="1"/>
  <c r="N978"/>
  <c r="N977" s="1"/>
  <c r="N976" s="1"/>
  <c r="N975" s="1"/>
  <c r="M995"/>
  <c r="M994" s="1"/>
  <c r="M993" s="1"/>
  <c r="M992" s="1"/>
  <c r="S995"/>
  <c r="S994" s="1"/>
  <c r="S993" s="1"/>
  <c r="S992" s="1"/>
  <c r="M1007"/>
  <c r="M1006" s="1"/>
  <c r="M1005" s="1"/>
  <c r="M1004" s="1"/>
  <c r="N1017"/>
  <c r="N1016" s="1"/>
  <c r="N1015" s="1"/>
  <c r="N1014" s="1"/>
  <c r="M1074"/>
  <c r="M1073" s="1"/>
  <c r="M1072" s="1"/>
  <c r="M1071" s="1"/>
  <c r="S1074"/>
  <c r="S1073" s="1"/>
  <c r="S1072" s="1"/>
  <c r="S1071" s="1"/>
  <c r="M1086"/>
  <c r="M1085" s="1"/>
  <c r="M1084" s="1"/>
  <c r="M1083" s="1"/>
  <c r="M1082" s="1"/>
  <c r="S1086"/>
  <c r="S1085" s="1"/>
  <c r="S1084" s="1"/>
  <c r="S1083" s="1"/>
  <c r="S1082" s="1"/>
  <c r="M1102"/>
  <c r="M1101" s="1"/>
  <c r="M1100" s="1"/>
  <c r="M1099" s="1"/>
  <c r="M1098" s="1"/>
  <c r="S1102"/>
  <c r="S1101" s="1"/>
  <c r="S1100" s="1"/>
  <c r="S1099" s="1"/>
  <c r="S1098" s="1"/>
  <c r="M1115"/>
  <c r="M1112" s="1"/>
  <c r="M1118"/>
  <c r="M1117" s="1"/>
  <c r="M1148"/>
  <c r="M1145" s="1"/>
  <c r="M1144" s="1"/>
  <c r="M1143" s="1"/>
  <c r="M1142" s="1"/>
  <c r="M1158"/>
  <c r="M1157" s="1"/>
  <c r="S1158"/>
  <c r="S1157" s="1"/>
  <c r="M1164"/>
  <c r="M1163" s="1"/>
  <c r="S1164"/>
  <c r="S1163" s="1"/>
  <c r="M1176"/>
  <c r="M1175" s="1"/>
  <c r="S1176"/>
  <c r="S1175" s="1"/>
  <c r="M1182"/>
  <c r="M1181" s="1"/>
  <c r="S1182"/>
  <c r="S1181" s="1"/>
  <c r="M1188"/>
  <c r="M1187" s="1"/>
  <c r="M1194"/>
  <c r="M1193" s="1"/>
  <c r="S1194"/>
  <c r="S1193" s="1"/>
  <c r="M1206"/>
  <c r="M1205" s="1"/>
  <c r="S1206"/>
  <c r="S1205" s="1"/>
  <c r="M1212"/>
  <c r="M1211" s="1"/>
  <c r="S1212"/>
  <c r="S1211" s="1"/>
  <c r="M1218"/>
  <c r="M1217" s="1"/>
  <c r="S1218"/>
  <c r="S1217" s="1"/>
  <c r="M1224"/>
  <c r="M1223" s="1"/>
  <c r="S1224"/>
  <c r="S1223" s="1"/>
  <c r="M1269"/>
  <c r="M1268" s="1"/>
  <c r="M1267" s="1"/>
  <c r="M1266" s="1"/>
  <c r="M1265" s="1"/>
  <c r="S1269"/>
  <c r="S1268" s="1"/>
  <c r="S1267" s="1"/>
  <c r="S1266" s="1"/>
  <c r="S1265" s="1"/>
  <c r="M1286"/>
  <c r="S1286"/>
  <c r="M1290"/>
  <c r="S1290"/>
  <c r="N1296"/>
  <c r="N1293" s="1"/>
  <c r="T1296"/>
  <c r="N1305"/>
  <c r="N1300" s="1"/>
  <c r="T1305"/>
  <c r="N1352"/>
  <c r="N1351" s="1"/>
  <c r="N1350" s="1"/>
  <c r="N1349" s="1"/>
  <c r="N1348" s="1"/>
  <c r="T1352"/>
  <c r="T1351" s="1"/>
  <c r="T1350" s="1"/>
  <c r="T1349" s="1"/>
  <c r="T1348" s="1"/>
  <c r="N1370"/>
  <c r="T1370"/>
  <c r="M1388"/>
  <c r="M1387" s="1"/>
  <c r="S1388"/>
  <c r="S1387" s="1"/>
  <c r="N1394"/>
  <c r="N1393" s="1"/>
  <c r="T1394"/>
  <c r="T1393" s="1"/>
  <c r="M738"/>
  <c r="S738"/>
  <c r="N748"/>
  <c r="N747" s="1"/>
  <c r="N746" s="1"/>
  <c r="N731" s="1"/>
  <c r="T748"/>
  <c r="T747" s="1"/>
  <c r="M56"/>
  <c r="M55" s="1"/>
  <c r="S56"/>
  <c r="M29"/>
  <c r="S29"/>
  <c r="T134"/>
  <c r="T132"/>
  <c r="T131"/>
  <c r="T133"/>
  <c r="T135"/>
  <c r="M272"/>
  <c r="M271" s="1"/>
  <c r="M270" s="1"/>
  <c r="S272"/>
  <c r="S271" s="1"/>
  <c r="S270" s="1"/>
  <c r="M347"/>
  <c r="M346" s="1"/>
  <c r="S347"/>
  <c r="S346" s="1"/>
  <c r="S360"/>
  <c r="S359" s="1"/>
  <c r="S354" s="1"/>
  <c r="M763"/>
  <c r="M762" s="1"/>
  <c r="M761" s="1"/>
  <c r="M760" s="1"/>
  <c r="M759" s="1"/>
  <c r="S763"/>
  <c r="S762" s="1"/>
  <c r="S761" s="1"/>
  <c r="S760" s="1"/>
  <c r="S759" s="1"/>
  <c r="M810"/>
  <c r="M809" s="1"/>
  <c r="S810"/>
  <c r="S809" s="1"/>
  <c r="M944"/>
  <c r="M943" s="1"/>
  <c r="S944"/>
  <c r="S943" s="1"/>
  <c r="M1185"/>
  <c r="M1184" s="1"/>
  <c r="S1185"/>
  <c r="S1184" s="1"/>
  <c r="S542"/>
  <c r="S541" s="1"/>
  <c r="S540" s="1"/>
  <c r="S539" s="1"/>
  <c r="S576"/>
  <c r="S575" s="1"/>
  <c r="S574" s="1"/>
  <c r="M27"/>
  <c r="S27"/>
  <c r="M40"/>
  <c r="M37" s="1"/>
  <c r="M36" s="1"/>
  <c r="M35" s="1"/>
  <c r="M34" s="1"/>
  <c r="S40"/>
  <c r="S37" s="1"/>
  <c r="S36" s="1"/>
  <c r="S35" s="1"/>
  <c r="S34" s="1"/>
  <c r="M22"/>
  <c r="M21" s="1"/>
  <c r="S22"/>
  <c r="S21" s="1"/>
  <c r="N29"/>
  <c r="T29"/>
  <c r="N42"/>
  <c r="T42"/>
  <c r="N58"/>
  <c r="T58"/>
  <c r="T55" s="1"/>
  <c r="S126"/>
  <c r="M135"/>
  <c r="N311"/>
  <c r="N310" s="1"/>
  <c r="N317"/>
  <c r="N316" s="1"/>
  <c r="N323"/>
  <c r="N322" s="1"/>
  <c r="N336"/>
  <c r="N335" s="1"/>
  <c r="N334" s="1"/>
  <c r="N333" s="1"/>
  <c r="N357"/>
  <c r="N356" s="1"/>
  <c r="N355" s="1"/>
  <c r="N363"/>
  <c r="N394"/>
  <c r="N393" s="1"/>
  <c r="N392" s="1"/>
  <c r="N391" s="1"/>
  <c r="T394"/>
  <c r="T393" s="1"/>
  <c r="T392" s="1"/>
  <c r="T391" s="1"/>
  <c r="N404"/>
  <c r="N403" s="1"/>
  <c r="T404"/>
  <c r="T403" s="1"/>
  <c r="M428"/>
  <c r="M432"/>
  <c r="S428"/>
  <c r="S432"/>
  <c r="N509"/>
  <c r="N508" s="1"/>
  <c r="T509"/>
  <c r="T508" s="1"/>
  <c r="N513"/>
  <c r="N512" s="1"/>
  <c r="T513"/>
  <c r="T512" s="1"/>
  <c r="N524"/>
  <c r="N523" s="1"/>
  <c r="N522" s="1"/>
  <c r="Z524"/>
  <c r="Z523" s="1"/>
  <c r="Z522" s="1"/>
  <c r="N528"/>
  <c r="N527" s="1"/>
  <c r="N526" s="1"/>
  <c r="N576"/>
  <c r="N575" s="1"/>
  <c r="N574" s="1"/>
  <c r="T576"/>
  <c r="T575" s="1"/>
  <c r="T574" s="1"/>
  <c r="M606"/>
  <c r="M605" s="1"/>
  <c r="M604" s="1"/>
  <c r="N614"/>
  <c r="N613" s="1"/>
  <c r="N612" s="1"/>
  <c r="T614"/>
  <c r="T613" s="1"/>
  <c r="T612" s="1"/>
  <c r="M647"/>
  <c r="M646" s="1"/>
  <c r="M645" s="1"/>
  <c r="Y647"/>
  <c r="Y646" s="1"/>
  <c r="Y645" s="1"/>
  <c r="M673"/>
  <c r="M672" s="1"/>
  <c r="M671" s="1"/>
  <c r="M670" s="1"/>
  <c r="S673"/>
  <c r="S672" s="1"/>
  <c r="S671" s="1"/>
  <c r="S670" s="1"/>
  <c r="M695"/>
  <c r="M694" s="1"/>
  <c r="M693" s="1"/>
  <c r="S695"/>
  <c r="S694" s="1"/>
  <c r="S693" s="1"/>
  <c r="M701"/>
  <c r="S701"/>
  <c r="M705"/>
  <c r="M721"/>
  <c r="M720" s="1"/>
  <c r="S721"/>
  <c r="S720" s="1"/>
  <c r="S716" s="1"/>
  <c r="N756"/>
  <c r="N755" s="1"/>
  <c r="N754" s="1"/>
  <c r="N753" s="1"/>
  <c r="T756"/>
  <c r="T755" s="1"/>
  <c r="T754" s="1"/>
  <c r="T753" s="1"/>
  <c r="N773"/>
  <c r="N772" s="1"/>
  <c r="N767" s="1"/>
  <c r="N766" s="1"/>
  <c r="T773"/>
  <c r="T772" s="1"/>
  <c r="T767" s="1"/>
  <c r="N787"/>
  <c r="N786" s="1"/>
  <c r="N785" s="1"/>
  <c r="N784" s="1"/>
  <c r="T787"/>
  <c r="T786" s="1"/>
  <c r="T785" s="1"/>
  <c r="T784" s="1"/>
  <c r="N801"/>
  <c r="N800" s="1"/>
  <c r="N799" s="1"/>
  <c r="N798" s="1"/>
  <c r="N797" s="1"/>
  <c r="T801"/>
  <c r="T800" s="1"/>
  <c r="T799" s="1"/>
  <c r="T798" s="1"/>
  <c r="T797" s="1"/>
  <c r="N825"/>
  <c r="N824" s="1"/>
  <c r="T825"/>
  <c r="T824" s="1"/>
  <c r="N842"/>
  <c r="N841" s="1"/>
  <c r="N840" s="1"/>
  <c r="N839" s="1"/>
  <c r="N838" s="1"/>
  <c r="T842"/>
  <c r="T841" s="1"/>
  <c r="N877"/>
  <c r="N876" s="1"/>
  <c r="N875" s="1"/>
  <c r="N874" s="1"/>
  <c r="T877"/>
  <c r="T876" s="1"/>
  <c r="T875" s="1"/>
  <c r="T874" s="1"/>
  <c r="N886"/>
  <c r="N885" s="1"/>
  <c r="N884" s="1"/>
  <c r="T886"/>
  <c r="T885" s="1"/>
  <c r="T884" s="1"/>
  <c r="N901"/>
  <c r="N900" s="1"/>
  <c r="N899" s="1"/>
  <c r="T901"/>
  <c r="T900" s="1"/>
  <c r="T899" s="1"/>
  <c r="T894" s="1"/>
  <c r="N909"/>
  <c r="N908" s="1"/>
  <c r="N907" s="1"/>
  <c r="N906" s="1"/>
  <c r="T909"/>
  <c r="T908" s="1"/>
  <c r="T907" s="1"/>
  <c r="T906" s="1"/>
  <c r="N925"/>
  <c r="N923" s="1"/>
  <c r="T925"/>
  <c r="T924" s="1"/>
  <c r="N941"/>
  <c r="N940" s="1"/>
  <c r="N939" s="1"/>
  <c r="N938" s="1"/>
  <c r="N937" s="1"/>
  <c r="N956"/>
  <c r="N955" s="1"/>
  <c r="N954" s="1"/>
  <c r="N953" s="1"/>
  <c r="N968"/>
  <c r="N967" s="1"/>
  <c r="N966" s="1"/>
  <c r="N965" s="1"/>
  <c r="M985"/>
  <c r="M984" s="1"/>
  <c r="M983" s="1"/>
  <c r="M982" s="1"/>
  <c r="S985"/>
  <c r="S984" s="1"/>
  <c r="S983" s="1"/>
  <c r="S982" s="1"/>
  <c r="N995"/>
  <c r="N994" s="1"/>
  <c r="N993" s="1"/>
  <c r="N992" s="1"/>
  <c r="N1007"/>
  <c r="N1006" s="1"/>
  <c r="N1005" s="1"/>
  <c r="N1004" s="1"/>
  <c r="N1053"/>
  <c r="N1052" s="1"/>
  <c r="N1051" s="1"/>
  <c r="N1050" s="1"/>
  <c r="N1065"/>
  <c r="N1064" s="1"/>
  <c r="N1063" s="1"/>
  <c r="N1062" s="1"/>
  <c r="N1086"/>
  <c r="N1085" s="1"/>
  <c r="N1084" s="1"/>
  <c r="N1083" s="1"/>
  <c r="N1082" s="1"/>
  <c r="N1115"/>
  <c r="N1148"/>
  <c r="N1145" s="1"/>
  <c r="N1144" s="1"/>
  <c r="N1143" s="1"/>
  <c r="N1142" s="1"/>
  <c r="N1158"/>
  <c r="N1157" s="1"/>
  <c r="T1158"/>
  <c r="T1157" s="1"/>
  <c r="N1164"/>
  <c r="N1163" s="1"/>
  <c r="T1164"/>
  <c r="T1163" s="1"/>
  <c r="N1176"/>
  <c r="N1175" s="1"/>
  <c r="T1176"/>
  <c r="T1175" s="1"/>
  <c r="N1188"/>
  <c r="N1187" s="1"/>
  <c r="T1188"/>
  <c r="T1187" s="1"/>
  <c r="N1194"/>
  <c r="N1193" s="1"/>
  <c r="T1194"/>
  <c r="T1193" s="1"/>
  <c r="N1200"/>
  <c r="N1199" s="1"/>
  <c r="T1200"/>
  <c r="T1199" s="1"/>
  <c r="N1206"/>
  <c r="N1205" s="1"/>
  <c r="T1206"/>
  <c r="T1205" s="1"/>
  <c r="N1212"/>
  <c r="N1211" s="1"/>
  <c r="T1212"/>
  <c r="T1211" s="1"/>
  <c r="N1224"/>
  <c r="N1223" s="1"/>
  <c r="T1224"/>
  <c r="T1223" s="1"/>
  <c r="N1286"/>
  <c r="N1290"/>
  <c r="T1286"/>
  <c r="T1290"/>
  <c r="M1298"/>
  <c r="S1298"/>
  <c r="M1303"/>
  <c r="S1303"/>
  <c r="S1300" s="1"/>
  <c r="M1341"/>
  <c r="M1340" s="1"/>
  <c r="M1339" s="1"/>
  <c r="M1338" s="1"/>
  <c r="S1341"/>
  <c r="S1340" s="1"/>
  <c r="S1339" s="1"/>
  <c r="S1338" s="1"/>
  <c r="M1359"/>
  <c r="M1358" s="1"/>
  <c r="M1357" s="1"/>
  <c r="M1356" s="1"/>
  <c r="M1355" s="1"/>
  <c r="S1359"/>
  <c r="S1358" s="1"/>
  <c r="S1357" s="1"/>
  <c r="S1356" s="1"/>
  <c r="S1355" s="1"/>
  <c r="N1372"/>
  <c r="T1372"/>
  <c r="T1367" s="1"/>
  <c r="T1366" s="1"/>
  <c r="T1365" s="1"/>
  <c r="T1364" s="1"/>
  <c r="M1397"/>
  <c r="M1396" s="1"/>
  <c r="S1397"/>
  <c r="S1396" s="1"/>
  <c r="T144"/>
  <c r="T238"/>
  <c r="T237" s="1"/>
  <c r="T236" s="1"/>
  <c r="T235" s="1"/>
  <c r="T519"/>
  <c r="T518" s="1"/>
  <c r="S1402"/>
  <c r="S1400" s="1"/>
  <c r="M1027"/>
  <c r="M1026" s="1"/>
  <c r="N150"/>
  <c r="J403"/>
  <c r="N501"/>
  <c r="N500" s="1"/>
  <c r="N571"/>
  <c r="N570" s="1"/>
  <c r="N569" s="1"/>
  <c r="I1300"/>
  <c r="M132"/>
  <c r="M134"/>
  <c r="I1062"/>
  <c r="I1056" s="1"/>
  <c r="M133"/>
  <c r="J1112"/>
  <c r="L924"/>
  <c r="K123"/>
  <c r="K121" s="1"/>
  <c r="K120" s="1"/>
  <c r="I1026"/>
  <c r="L698"/>
  <c r="L697" s="1"/>
  <c r="L37"/>
  <c r="L36" s="1"/>
  <c r="L35" s="1"/>
  <c r="L34" s="1"/>
  <c r="K698"/>
  <c r="K697" s="1"/>
  <c r="L1285"/>
  <c r="L1284" s="1"/>
  <c r="K1367"/>
  <c r="K1366" s="1"/>
  <c r="K1365" s="1"/>
  <c r="K1364" s="1"/>
  <c r="L141"/>
  <c r="L140" s="1"/>
  <c r="L139" s="1"/>
  <c r="L138" s="1"/>
  <c r="M238"/>
  <c r="M237" s="1"/>
  <c r="M236" s="1"/>
  <c r="M235" s="1"/>
  <c r="L899"/>
  <c r="L894" s="1"/>
  <c r="L893" s="1"/>
  <c r="N519"/>
  <c r="N518" s="1"/>
  <c r="J1300"/>
  <c r="J1367"/>
  <c r="J1366" s="1"/>
  <c r="J1365" s="1"/>
  <c r="J1364" s="1"/>
  <c r="L360"/>
  <c r="L359" s="1"/>
  <c r="L354" s="1"/>
  <c r="J698"/>
  <c r="J697" s="1"/>
  <c r="M528"/>
  <c r="M527" s="1"/>
  <c r="M526" s="1"/>
  <c r="N55"/>
  <c r="N54" s="1"/>
  <c r="N53" s="1"/>
  <c r="K1293"/>
  <c r="J1293"/>
  <c r="I1285"/>
  <c r="I1284" s="1"/>
  <c r="M1285"/>
  <c r="M1284" s="1"/>
  <c r="K1112"/>
  <c r="K1111" s="1"/>
  <c r="I959"/>
  <c r="K733"/>
  <c r="K732" s="1"/>
  <c r="K731" s="1"/>
  <c r="K730" s="1"/>
  <c r="I568"/>
  <c r="I567" s="1"/>
  <c r="K427"/>
  <c r="K360"/>
  <c r="K359" s="1"/>
  <c r="K238"/>
  <c r="K237" s="1"/>
  <c r="K236" s="1"/>
  <c r="K235" s="1"/>
  <c r="J167"/>
  <c r="I167"/>
  <c r="N123"/>
  <c r="N122" s="1"/>
  <c r="L78"/>
  <c r="L77" s="1"/>
  <c r="J78"/>
  <c r="J77" s="1"/>
  <c r="N78"/>
  <c r="N77" s="1"/>
  <c r="K55"/>
  <c r="I24"/>
  <c r="L266"/>
  <c r="I474"/>
  <c r="I473" s="1"/>
  <c r="K151"/>
  <c r="I491"/>
  <c r="I490" s="1"/>
  <c r="I501"/>
  <c r="I500" s="1"/>
  <c r="L603"/>
  <c r="L602" s="1"/>
  <c r="J924"/>
  <c r="J922"/>
  <c r="J921" s="1"/>
  <c r="J919" s="1"/>
  <c r="J840"/>
  <c r="J839" s="1"/>
  <c r="J838" s="1"/>
  <c r="K924"/>
  <c r="J899"/>
  <c r="K923"/>
  <c r="L981"/>
  <c r="G1029"/>
  <c r="G1024"/>
  <c r="G950"/>
  <c r="G949" s="1"/>
  <c r="G947"/>
  <c r="G946" s="1"/>
  <c r="G944"/>
  <c r="G943" s="1"/>
  <c r="T24"/>
  <c r="M990"/>
  <c r="M989" s="1"/>
  <c r="M988" s="1"/>
  <c r="M987" s="1"/>
  <c r="S990"/>
  <c r="S989" s="1"/>
  <c r="S988" s="1"/>
  <c r="S987" s="1"/>
  <c r="M495"/>
  <c r="M494" s="1"/>
  <c r="S495"/>
  <c r="S494" s="1"/>
  <c r="S1285"/>
  <c r="S1284" s="1"/>
  <c r="M498"/>
  <c r="M497" s="1"/>
  <c r="S498"/>
  <c r="S497" s="1"/>
  <c r="M973"/>
  <c r="M972" s="1"/>
  <c r="M971" s="1"/>
  <c r="M970" s="1"/>
  <c r="S973"/>
  <c r="S972" s="1"/>
  <c r="S971" s="1"/>
  <c r="S970" s="1"/>
  <c r="T922"/>
  <c r="T921" s="1"/>
  <c r="T919" s="1"/>
  <c r="T402"/>
  <c r="T401" s="1"/>
  <c r="T151"/>
  <c r="T150"/>
  <c r="M1017"/>
  <c r="M1016" s="1"/>
  <c r="M1015" s="1"/>
  <c r="M1014" s="1"/>
  <c r="S491"/>
  <c r="S490" s="1"/>
  <c r="S501"/>
  <c r="S500" s="1"/>
  <c r="M448"/>
  <c r="M447" s="1"/>
  <c r="M446" s="1"/>
  <c r="S448"/>
  <c r="S447" s="1"/>
  <c r="S446" s="1"/>
  <c r="S135"/>
  <c r="S132"/>
  <c r="S133"/>
  <c r="S134"/>
  <c r="S131"/>
  <c r="M491"/>
  <c r="M490" s="1"/>
  <c r="M501"/>
  <c r="M500" s="1"/>
  <c r="H150"/>
  <c r="H155"/>
  <c r="H154" s="1"/>
  <c r="H153" s="1"/>
  <c r="H124"/>
  <c r="H126"/>
  <c r="H128"/>
  <c r="H144"/>
  <c r="H142"/>
  <c r="H131"/>
  <c r="S150"/>
  <c r="G155"/>
  <c r="G154" s="1"/>
  <c r="G153" s="1"/>
  <c r="G210"/>
  <c r="G209" s="1"/>
  <c r="M734"/>
  <c r="M201"/>
  <c r="M200" s="1"/>
  <c r="S200"/>
  <c r="S199" s="1"/>
  <c r="S198" s="1"/>
  <c r="S197" s="1"/>
  <c r="M72"/>
  <c r="M71" s="1"/>
  <c r="M70" s="1"/>
  <c r="M69" s="1"/>
  <c r="M68" s="1"/>
  <c r="S72"/>
  <c r="S71" s="1"/>
  <c r="S70" s="1"/>
  <c r="S69" s="1"/>
  <c r="S68" s="1"/>
  <c r="M1394"/>
  <c r="M1393" s="1"/>
  <c r="S1394"/>
  <c r="S1393" s="1"/>
  <c r="S124"/>
  <c r="S123" s="1"/>
  <c r="M736"/>
  <c r="S736"/>
  <c r="S734"/>
  <c r="M151"/>
  <c r="G1388"/>
  <c r="G1387" s="1"/>
  <c r="G738"/>
  <c r="M1372"/>
  <c r="S1372"/>
  <c r="M740"/>
  <c r="M1370"/>
  <c r="S1370"/>
  <c r="M1368"/>
  <c r="S1368"/>
  <c r="M581"/>
  <c r="M580" s="1"/>
  <c r="M579" s="1"/>
  <c r="S581"/>
  <c r="S580" s="1"/>
  <c r="S579" s="1"/>
  <c r="M854"/>
  <c r="M853" s="1"/>
  <c r="M852" s="1"/>
  <c r="S854"/>
  <c r="S853" s="1"/>
  <c r="S852" s="1"/>
  <c r="M643"/>
  <c r="M642" s="1"/>
  <c r="M641" s="1"/>
  <c r="S643"/>
  <c r="S642" s="1"/>
  <c r="S641" s="1"/>
  <c r="M1294"/>
  <c r="S1294"/>
  <c r="S1293" s="1"/>
  <c r="S1292" s="1"/>
  <c r="M610"/>
  <c r="M609" s="1"/>
  <c r="M608" s="1"/>
  <c r="S610"/>
  <c r="S609" s="1"/>
  <c r="S608" s="1"/>
  <c r="H456"/>
  <c r="H455" s="1"/>
  <c r="H454" s="1"/>
  <c r="G456"/>
  <c r="G455" s="1"/>
  <c r="G454" s="1"/>
  <c r="H1102"/>
  <c r="H1101" s="1"/>
  <c r="H1100" s="1"/>
  <c r="H1099" s="1"/>
  <c r="H1098" s="1"/>
  <c r="G1102"/>
  <c r="G1101" s="1"/>
  <c r="G1100" s="1"/>
  <c r="G1099" s="1"/>
  <c r="G1098" s="1"/>
  <c r="H1305"/>
  <c r="G1305"/>
  <c r="H365"/>
  <c r="G365"/>
  <c r="H31"/>
  <c r="G31"/>
  <c r="H1372"/>
  <c r="G1372"/>
  <c r="H542"/>
  <c r="H541" s="1"/>
  <c r="H540" s="1"/>
  <c r="H539" s="1"/>
  <c r="G542"/>
  <c r="G541" s="1"/>
  <c r="G540" s="1"/>
  <c r="G539" s="1"/>
  <c r="G554"/>
  <c r="G553" s="1"/>
  <c r="G551"/>
  <c r="G550" s="1"/>
  <c r="B547"/>
  <c r="B548" s="1"/>
  <c r="B549" s="1"/>
  <c r="B550" s="1"/>
  <c r="B551" s="1"/>
  <c r="B552" s="1"/>
  <c r="B553" s="1"/>
  <c r="B554" s="1"/>
  <c r="B555" s="1"/>
  <c r="B556" s="1"/>
  <c r="H462"/>
  <c r="G465"/>
  <c r="G464" s="1"/>
  <c r="G463" s="1"/>
  <c r="G462" s="1"/>
  <c r="H470"/>
  <c r="H469" s="1"/>
  <c r="H468" s="1"/>
  <c r="H467" s="1"/>
  <c r="G470"/>
  <c r="G469" s="1"/>
  <c r="G468" s="1"/>
  <c r="G467" s="1"/>
  <c r="H1394"/>
  <c r="H1393" s="1"/>
  <c r="G1394"/>
  <c r="G1393" s="1"/>
  <c r="H703"/>
  <c r="G703"/>
  <c r="H673"/>
  <c r="H672" s="1"/>
  <c r="H671" s="1"/>
  <c r="H670" s="1"/>
  <c r="G673"/>
  <c r="G672" s="1"/>
  <c r="G671" s="1"/>
  <c r="G670" s="1"/>
  <c r="G599"/>
  <c r="G598" s="1"/>
  <c r="G597" s="1"/>
  <c r="G596" s="1"/>
  <c r="M415"/>
  <c r="M414" s="1"/>
  <c r="M413" s="1"/>
  <c r="S415"/>
  <c r="S414" s="1"/>
  <c r="S413" s="1"/>
  <c r="G740"/>
  <c r="G736"/>
  <c r="H773"/>
  <c r="H772" s="1"/>
  <c r="H767" s="1"/>
  <c r="H781"/>
  <c r="H780" s="1"/>
  <c r="H779" s="1"/>
  <c r="H778" s="1"/>
  <c r="G773"/>
  <c r="G772" s="1"/>
  <c r="G767" s="1"/>
  <c r="G781"/>
  <c r="G780" s="1"/>
  <c r="G779" s="1"/>
  <c r="G778" s="1"/>
  <c r="H842"/>
  <c r="H841" s="1"/>
  <c r="G842"/>
  <c r="G841" s="1"/>
  <c r="H297"/>
  <c r="H295" s="1"/>
  <c r="H294" s="1"/>
  <c r="H293" s="1"/>
  <c r="H291" s="1"/>
  <c r="G297"/>
  <c r="G296" s="1"/>
  <c r="G295" s="1"/>
  <c r="G294" s="1"/>
  <c r="G293" s="1"/>
  <c r="G291" s="1"/>
  <c r="H886"/>
  <c r="H885" s="1"/>
  <c r="H884" s="1"/>
  <c r="G886"/>
  <c r="G885" s="1"/>
  <c r="G884" s="1"/>
  <c r="H877"/>
  <c r="H876" s="1"/>
  <c r="H875" s="1"/>
  <c r="H874" s="1"/>
  <c r="G877"/>
  <c r="G876" s="1"/>
  <c r="G875" s="1"/>
  <c r="G874" s="1"/>
  <c r="H347"/>
  <c r="H346" s="1"/>
  <c r="G347"/>
  <c r="G346" s="1"/>
  <c r="G307"/>
  <c r="G306" s="1"/>
  <c r="G305" s="1"/>
  <c r="H427"/>
  <c r="G432"/>
  <c r="G430"/>
  <c r="G428"/>
  <c r="G1269"/>
  <c r="G1268" s="1"/>
  <c r="G1267" s="1"/>
  <c r="G1266" s="1"/>
  <c r="G1265" s="1"/>
  <c r="G201"/>
  <c r="G200" s="1"/>
  <c r="H1035"/>
  <c r="H1034" s="1"/>
  <c r="G1035"/>
  <c r="G1034" s="1"/>
  <c r="H1032"/>
  <c r="H1031" s="1"/>
  <c r="G1032"/>
  <c r="G1031" s="1"/>
  <c r="H1027"/>
  <c r="H1026" s="1"/>
  <c r="G1027"/>
  <c r="H1158"/>
  <c r="H1157" s="1"/>
  <c r="G1158"/>
  <c r="G1157" s="1"/>
  <c r="H1370"/>
  <c r="H1368"/>
  <c r="H721"/>
  <c r="H720" s="1"/>
  <c r="G721"/>
  <c r="G720" s="1"/>
  <c r="G1370"/>
  <c r="H1379"/>
  <c r="H1378" s="1"/>
  <c r="H1377" s="1"/>
  <c r="H1376" s="1"/>
  <c r="H1391"/>
  <c r="H1390" s="1"/>
  <c r="G1368"/>
  <c r="G1379"/>
  <c r="G1378" s="1"/>
  <c r="G1377" s="1"/>
  <c r="G1376" s="1"/>
  <c r="G1391"/>
  <c r="G1390" s="1"/>
  <c r="G85"/>
  <c r="H85"/>
  <c r="B379"/>
  <c r="B381" s="1"/>
  <c r="B383" s="1"/>
  <c r="B385" s="1"/>
  <c r="B402"/>
  <c r="B403" s="1"/>
  <c r="B404" s="1"/>
  <c r="B405" s="1"/>
  <c r="B642"/>
  <c r="B643" s="1"/>
  <c r="B644" s="1"/>
  <c r="B641"/>
  <c r="B327"/>
  <c r="B318"/>
  <c r="B317"/>
  <c r="B328" s="1"/>
  <c r="B302"/>
  <c r="B303" s="1"/>
  <c r="B304" s="1"/>
  <c r="B409"/>
  <c r="B393" s="1"/>
  <c r="B392"/>
  <c r="B391"/>
  <c r="B390"/>
  <c r="B922"/>
  <c r="B921"/>
  <c r="B923" s="1"/>
  <c r="B924" s="1"/>
  <c r="B925" s="1"/>
  <c r="B926" s="1"/>
  <c r="B615"/>
  <c r="B604"/>
  <c r="B605" s="1"/>
  <c r="B606" s="1"/>
  <c r="B607" s="1"/>
  <c r="B582"/>
  <c r="B581"/>
  <c r="B568"/>
  <c r="B569" s="1"/>
  <c r="B570" s="1"/>
  <c r="B571" s="1"/>
  <c r="B1402"/>
  <c r="B761"/>
  <c r="B762" s="1"/>
  <c r="B763" s="1"/>
  <c r="B764" s="1"/>
  <c r="B274"/>
  <c r="B275" s="1"/>
  <c r="B276" s="1"/>
  <c r="B265"/>
  <c r="B251"/>
  <c r="B252" s="1"/>
  <c r="B249"/>
  <c r="B250" s="1"/>
  <c r="B235"/>
  <c r="B68"/>
  <c r="B69" s="1"/>
  <c r="B70" s="1"/>
  <c r="B71" s="1"/>
  <c r="B72" s="1"/>
  <c r="B46"/>
  <c r="B47" s="1"/>
  <c r="B48" s="1"/>
  <c r="B49" s="1"/>
  <c r="B50" s="1"/>
  <c r="B51" s="1"/>
  <c r="B52" s="1"/>
  <c r="B34"/>
  <c r="B35" s="1"/>
  <c r="B36" s="1"/>
  <c r="B37" s="1"/>
  <c r="B38" s="1"/>
  <c r="B15"/>
  <c r="B16" s="1"/>
  <c r="B17" s="1"/>
  <c r="B18" s="1"/>
  <c r="B19" s="1"/>
  <c r="B485"/>
  <c r="B486" s="1"/>
  <c r="B474"/>
  <c r="B475" s="1"/>
  <c r="B476" s="1"/>
  <c r="B477" s="1"/>
  <c r="B444"/>
  <c r="B445" s="1"/>
  <c r="B446" s="1"/>
  <c r="B447" s="1"/>
  <c r="B448" s="1"/>
  <c r="B357"/>
  <c r="B359" s="1"/>
  <c r="B361" s="1"/>
  <c r="B363" s="1"/>
  <c r="B365" s="1"/>
  <c r="B371"/>
  <c r="B373" s="1"/>
  <c r="B377" s="1"/>
  <c r="B356"/>
  <c r="B358" s="1"/>
  <c r="B360" s="1"/>
  <c r="B362" s="1"/>
  <c r="B364" s="1"/>
  <c r="B366" s="1"/>
  <c r="B370"/>
  <c r="B372" s="1"/>
  <c r="B374" s="1"/>
  <c r="B378" s="1"/>
  <c r="B380" s="1"/>
  <c r="B382" s="1"/>
  <c r="B384" s="1"/>
  <c r="B386" s="1"/>
  <c r="G509"/>
  <c r="G508" s="1"/>
  <c r="G135"/>
  <c r="G134"/>
  <c r="G131"/>
  <c r="G133"/>
  <c r="G132"/>
  <c r="G633"/>
  <c r="G632" s="1"/>
  <c r="G631" s="1"/>
  <c r="G630" s="1"/>
  <c r="H135"/>
  <c r="H132"/>
  <c r="H133"/>
  <c r="H134"/>
  <c r="H633"/>
  <c r="H632" s="1"/>
  <c r="H631" s="1"/>
  <c r="H630" s="1"/>
  <c r="H1093"/>
  <c r="H1092" s="1"/>
  <c r="H1091" s="1"/>
  <c r="H1090" s="1"/>
  <c r="H1089" s="1"/>
  <c r="H691"/>
  <c r="H690" s="1"/>
  <c r="H689" s="1"/>
  <c r="G1298"/>
  <c r="H756"/>
  <c r="H755" s="1"/>
  <c r="H754" s="1"/>
  <c r="H753" s="1"/>
  <c r="H901"/>
  <c r="H900" s="1"/>
  <c r="G516"/>
  <c r="G515" s="1"/>
  <c r="G787"/>
  <c r="G786" s="1"/>
  <c r="G785" s="1"/>
  <c r="G784" s="1"/>
  <c r="H813"/>
  <c r="H812" s="1"/>
  <c r="G1218"/>
  <c r="G1217" s="1"/>
  <c r="G718"/>
  <c r="G717" s="1"/>
  <c r="H562"/>
  <c r="H561" s="1"/>
  <c r="H560" s="1"/>
  <c r="H559" s="1"/>
  <c r="H558" s="1"/>
  <c r="G854"/>
  <c r="G853" s="1"/>
  <c r="G852" s="1"/>
  <c r="G56"/>
  <c r="H990"/>
  <c r="H989" s="1"/>
  <c r="H988" s="1"/>
  <c r="H987" s="1"/>
  <c r="H995"/>
  <c r="H994" s="1"/>
  <c r="H993" s="1"/>
  <c r="H992" s="1"/>
  <c r="G1086"/>
  <c r="G1085" s="1"/>
  <c r="G1084" s="1"/>
  <c r="G1083" s="1"/>
  <c r="G1082" s="1"/>
  <c r="H278"/>
  <c r="G813"/>
  <c r="G812" s="1"/>
  <c r="H1227"/>
  <c r="H1226" s="1"/>
  <c r="G519"/>
  <c r="G518" s="1"/>
  <c r="H29"/>
  <c r="G1209"/>
  <c r="G1208" s="1"/>
  <c r="G452"/>
  <c r="G451" s="1"/>
  <c r="G450" s="1"/>
  <c r="G680"/>
  <c r="G679" s="1"/>
  <c r="G678" s="1"/>
  <c r="G150"/>
  <c r="G151"/>
  <c r="G1288"/>
  <c r="H22"/>
  <c r="H21" s="1"/>
  <c r="H684"/>
  <c r="H683" s="1"/>
  <c r="H682" s="1"/>
  <c r="H610"/>
  <c r="H609" s="1"/>
  <c r="H608" s="1"/>
  <c r="G1022"/>
  <c r="G1021" s="1"/>
  <c r="G1020" s="1"/>
  <c r="G513"/>
  <c r="G512" s="1"/>
  <c r="H606"/>
  <c r="H605" s="1"/>
  <c r="H604" s="1"/>
  <c r="H801"/>
  <c r="H800" s="1"/>
  <c r="H799" s="1"/>
  <c r="H798" s="1"/>
  <c r="H797" s="1"/>
  <c r="G263"/>
  <c r="G262" s="1"/>
  <c r="G261" s="1"/>
  <c r="G260" s="1"/>
  <c r="H314"/>
  <c r="H313" s="1"/>
  <c r="G925"/>
  <c r="G923" s="1"/>
  <c r="G488"/>
  <c r="G487" s="1"/>
  <c r="G27"/>
  <c r="H524"/>
  <c r="H523" s="1"/>
  <c r="H522" s="1"/>
  <c r="H819"/>
  <c r="H818" s="1"/>
  <c r="H1176"/>
  <c r="H1175" s="1"/>
  <c r="H263"/>
  <c r="H262" s="1"/>
  <c r="H261" s="1"/>
  <c r="H260" s="1"/>
  <c r="H81"/>
  <c r="H481"/>
  <c r="H480" s="1"/>
  <c r="H479" s="1"/>
  <c r="H513"/>
  <c r="H512" s="1"/>
  <c r="H79"/>
  <c r="H42"/>
  <c r="G1203"/>
  <c r="G1202" s="1"/>
  <c r="H381"/>
  <c r="H380" s="1"/>
  <c r="H379" s="1"/>
  <c r="H378" s="1"/>
  <c r="H1086"/>
  <c r="H1085" s="1"/>
  <c r="H1084" s="1"/>
  <c r="H1083" s="1"/>
  <c r="H1082" s="1"/>
  <c r="G320"/>
  <c r="G319" s="1"/>
  <c r="G399"/>
  <c r="G398" s="1"/>
  <c r="G397" s="1"/>
  <c r="G396" s="1"/>
  <c r="H280"/>
  <c r="H170"/>
  <c r="H1007"/>
  <c r="H1006" s="1"/>
  <c r="H1005" s="1"/>
  <c r="H1004" s="1"/>
  <c r="G1303"/>
  <c r="H1359"/>
  <c r="H1358" s="1"/>
  <c r="H1357" s="1"/>
  <c r="H1356" s="1"/>
  <c r="H1355" s="1"/>
  <c r="G822"/>
  <c r="G821" s="1"/>
  <c r="G978"/>
  <c r="G977" s="1"/>
  <c r="G976" s="1"/>
  <c r="G975" s="1"/>
  <c r="H56"/>
  <c r="G1007"/>
  <c r="G1006" s="1"/>
  <c r="G1005" s="1"/>
  <c r="G1004" s="1"/>
  <c r="H548"/>
  <c r="H547" s="1"/>
  <c r="H546" s="1"/>
  <c r="H545" s="1"/>
  <c r="H1411"/>
  <c r="H1410" s="1"/>
  <c r="H1409" s="1"/>
  <c r="H1408" s="1"/>
  <c r="G614"/>
  <c r="G613" s="1"/>
  <c r="G612" s="1"/>
  <c r="H40"/>
  <c r="H38"/>
  <c r="H311"/>
  <c r="H310" s="1"/>
  <c r="G394"/>
  <c r="G393" s="1"/>
  <c r="G392" s="1"/>
  <c r="G391" s="1"/>
  <c r="G528"/>
  <c r="G527" s="1"/>
  <c r="G526" s="1"/>
  <c r="H794"/>
  <c r="H793" s="1"/>
  <c r="H792" s="1"/>
  <c r="H791" s="1"/>
  <c r="H790" s="1"/>
  <c r="G1118"/>
  <c r="G1117" s="1"/>
  <c r="H1206"/>
  <c r="H1205" s="1"/>
  <c r="G562"/>
  <c r="G561" s="1"/>
  <c r="G560" s="1"/>
  <c r="G559" s="1"/>
  <c r="G558" s="1"/>
  <c r="G816"/>
  <c r="G815" s="1"/>
  <c r="G29"/>
  <c r="G288"/>
  <c r="G287" s="1"/>
  <c r="G286" s="1"/>
  <c r="G285" s="1"/>
  <c r="G284" s="1"/>
  <c r="H516"/>
  <c r="H515" s="1"/>
  <c r="H1298"/>
  <c r="G801"/>
  <c r="G800" s="1"/>
  <c r="G799" s="1"/>
  <c r="G798" s="1"/>
  <c r="G797" s="1"/>
  <c r="G79"/>
  <c r="H1341"/>
  <c r="H1340" s="1"/>
  <c r="H1339" s="1"/>
  <c r="H1338" s="1"/>
  <c r="H115"/>
  <c r="H114" s="1"/>
  <c r="H113" s="1"/>
  <c r="H112" s="1"/>
  <c r="H111" s="1"/>
  <c r="H110" s="1"/>
  <c r="H72"/>
  <c r="H71" s="1"/>
  <c r="H70" s="1"/>
  <c r="H69" s="1"/>
  <c r="H68" s="1"/>
  <c r="G323"/>
  <c r="G322" s="1"/>
  <c r="H1218"/>
  <c r="H1217" s="1"/>
  <c r="G314"/>
  <c r="G313" s="1"/>
  <c r="H317"/>
  <c r="H316" s="1"/>
  <c r="G344"/>
  <c r="G343" s="1"/>
  <c r="G1215"/>
  <c r="G1214" s="1"/>
  <c r="G40"/>
  <c r="H1290"/>
  <c r="G142"/>
  <c r="G794"/>
  <c r="G793" s="1"/>
  <c r="G792" s="1"/>
  <c r="G791" s="1"/>
  <c r="G790" s="1"/>
  <c r="G1069"/>
  <c r="G1068" s="1"/>
  <c r="G1067" s="1"/>
  <c r="G126"/>
  <c r="H411"/>
  <c r="H410" s="1"/>
  <c r="H409" s="1"/>
  <c r="G1359"/>
  <c r="G1358" s="1"/>
  <c r="G1357" s="1"/>
  <c r="G1356" s="1"/>
  <c r="G1355" s="1"/>
  <c r="H477"/>
  <c r="H476" s="1"/>
  <c r="H475" s="1"/>
  <c r="H1288"/>
  <c r="G963"/>
  <c r="G962" s="1"/>
  <c r="G961" s="1"/>
  <c r="G960" s="1"/>
  <c r="H699"/>
  <c r="G990"/>
  <c r="G989" s="1"/>
  <c r="G988" s="1"/>
  <c r="G987" s="1"/>
  <c r="H491"/>
  <c r="H490" s="1"/>
  <c r="G1341"/>
  <c r="G1340" s="1"/>
  <c r="G1339" s="1"/>
  <c r="G1338" s="1"/>
  <c r="G1197"/>
  <c r="G1196" s="1"/>
  <c r="G187"/>
  <c r="G186" s="1"/>
  <c r="G185" s="1"/>
  <c r="G184" s="1"/>
  <c r="G183" s="1"/>
  <c r="G968"/>
  <c r="G967" s="1"/>
  <c r="G966" s="1"/>
  <c r="G965" s="1"/>
  <c r="G481"/>
  <c r="G480" s="1"/>
  <c r="G479" s="1"/>
  <c r="G1079"/>
  <c r="G1078" s="1"/>
  <c r="G1077" s="1"/>
  <c r="G1076" s="1"/>
  <c r="H787"/>
  <c r="H786" s="1"/>
  <c r="H785" s="1"/>
  <c r="H784" s="1"/>
  <c r="H1215"/>
  <c r="H1214" s="1"/>
  <c r="H734"/>
  <c r="H733" s="1"/>
  <c r="H732" s="1"/>
  <c r="G524"/>
  <c r="G523" s="1"/>
  <c r="G522" s="1"/>
  <c r="H361"/>
  <c r="G1240"/>
  <c r="G1239" s="1"/>
  <c r="G1238" s="1"/>
  <c r="G1237" s="1"/>
  <c r="G1236" s="1"/>
  <c r="G909"/>
  <c r="G908" s="1"/>
  <c r="G907" s="1"/>
  <c r="G906" s="1"/>
  <c r="G1227"/>
  <c r="G1226" s="1"/>
  <c r="H1170"/>
  <c r="H1169" s="1"/>
  <c r="G194"/>
  <c r="G193" s="1"/>
  <c r="G192" s="1"/>
  <c r="G191" s="1"/>
  <c r="G190" s="1"/>
  <c r="G280"/>
  <c r="H1188"/>
  <c r="H1187" s="1"/>
  <c r="G42"/>
  <c r="G1296"/>
  <c r="G548"/>
  <c r="G547" s="1"/>
  <c r="H452"/>
  <c r="H451" s="1"/>
  <c r="H450" s="1"/>
  <c r="H985"/>
  <c r="H984" s="1"/>
  <c r="H983" s="1"/>
  <c r="H982" s="1"/>
  <c r="G1167"/>
  <c r="G1166" s="1"/>
  <c r="H448"/>
  <c r="H447" s="1"/>
  <c r="H446" s="1"/>
  <c r="H647"/>
  <c r="H646" s="1"/>
  <c r="H645" s="1"/>
  <c r="H528"/>
  <c r="H527" s="1"/>
  <c r="H526" s="1"/>
  <c r="G1406"/>
  <c r="G1405" s="1"/>
  <c r="G1404" s="1"/>
  <c r="G1403" s="1"/>
  <c r="H1281"/>
  <c r="H1280" s="1"/>
  <c r="H1279" s="1"/>
  <c r="H1278" s="1"/>
  <c r="H571"/>
  <c r="H570" s="1"/>
  <c r="H569" s="1"/>
  <c r="G725"/>
  <c r="G724" s="1"/>
  <c r="G723" s="1"/>
  <c r="H268"/>
  <c r="H267" s="1"/>
  <c r="H488"/>
  <c r="H487" s="1"/>
  <c r="G651"/>
  <c r="G650" s="1"/>
  <c r="G649" s="1"/>
  <c r="G1093"/>
  <c r="G1092" s="1"/>
  <c r="G1091" s="1"/>
  <c r="G1090" s="1"/>
  <c r="G1089" s="1"/>
  <c r="G506"/>
  <c r="G505" s="1"/>
  <c r="H1164"/>
  <c r="H1163" s="1"/>
  <c r="G825"/>
  <c r="G824" s="1"/>
  <c r="G748"/>
  <c r="G747" s="1"/>
  <c r="G746" s="1"/>
  <c r="H399"/>
  <c r="H398" s="1"/>
  <c r="H397" s="1"/>
  <c r="H396" s="1"/>
  <c r="G128"/>
  <c r="H858"/>
  <c r="H857" s="1"/>
  <c r="H856" s="1"/>
  <c r="G170"/>
  <c r="G1194"/>
  <c r="G1193" s="1"/>
  <c r="H941"/>
  <c r="H940" s="1"/>
  <c r="H939" s="1"/>
  <c r="H938" s="1"/>
  <c r="H937" s="1"/>
  <c r="G115"/>
  <c r="G114" s="1"/>
  <c r="G113" s="1"/>
  <c r="G112" s="1"/>
  <c r="G111" s="1"/>
  <c r="G110" s="1"/>
  <c r="H1173"/>
  <c r="H1172" s="1"/>
  <c r="G1179"/>
  <c r="G1178" s="1"/>
  <c r="H680"/>
  <c r="H679" s="1"/>
  <c r="H678" s="1"/>
  <c r="H1303"/>
  <c r="G173"/>
  <c r="G172" s="1"/>
  <c r="H810"/>
  <c r="H809" s="1"/>
  <c r="G1000"/>
  <c r="G999" s="1"/>
  <c r="G998" s="1"/>
  <c r="G997" s="1"/>
  <c r="H336"/>
  <c r="H335" s="1"/>
  <c r="H334" s="1"/>
  <c r="H333" s="1"/>
  <c r="G1176"/>
  <c r="G1175" s="1"/>
  <c r="H581"/>
  <c r="H580" s="1"/>
  <c r="H579" s="1"/>
  <c r="H695"/>
  <c r="H694" s="1"/>
  <c r="H693" s="1"/>
  <c r="H501"/>
  <c r="H500" s="1"/>
  <c r="H58"/>
  <c r="H55" s="1"/>
  <c r="G278"/>
  <c r="H978"/>
  <c r="H977" s="1"/>
  <c r="H976" s="1"/>
  <c r="H975" s="1"/>
  <c r="G251"/>
  <c r="G250" s="1"/>
  <c r="G249" s="1"/>
  <c r="G248" s="1"/>
  <c r="G247" s="1"/>
  <c r="G901"/>
  <c r="G900" s="1"/>
  <c r="H845"/>
  <c r="H844" s="1"/>
  <c r="H840" s="1"/>
  <c r="H839" s="1"/>
  <c r="H838" s="1"/>
  <c r="G415"/>
  <c r="G414" s="1"/>
  <c r="G413" s="1"/>
  <c r="H1012"/>
  <c r="H1011" s="1"/>
  <c r="H1010" s="1"/>
  <c r="H1009" s="1"/>
  <c r="H925"/>
  <c r="H924" s="1"/>
  <c r="H509"/>
  <c r="H508" s="1"/>
  <c r="G862"/>
  <c r="G861" s="1"/>
  <c r="G860" s="1"/>
  <c r="G934"/>
  <c r="G933" s="1"/>
  <c r="G932" s="1"/>
  <c r="G931" s="1"/>
  <c r="G930" s="1"/>
  <c r="H1053"/>
  <c r="H1052" s="1"/>
  <c r="H1051" s="1"/>
  <c r="H1050" s="1"/>
  <c r="G272"/>
  <c r="G271" s="1"/>
  <c r="G270" s="1"/>
  <c r="G124"/>
  <c r="G756"/>
  <c r="G755" s="1"/>
  <c r="G754" s="1"/>
  <c r="G753" s="1"/>
  <c r="H1249"/>
  <c r="H1248" s="1"/>
  <c r="H1247" s="1"/>
  <c r="H1246" s="1"/>
  <c r="H1245" s="1"/>
  <c r="H251"/>
  <c r="H250" s="1"/>
  <c r="H249" s="1"/>
  <c r="H248" s="1"/>
  <c r="H247" s="1"/>
  <c r="H394"/>
  <c r="H393" s="1"/>
  <c r="H392" s="1"/>
  <c r="H391" s="1"/>
  <c r="H1352"/>
  <c r="H1351" s="1"/>
  <c r="H1350" s="1"/>
  <c r="H1349" s="1"/>
  <c r="H1348" s="1"/>
  <c r="G1115"/>
  <c r="G819"/>
  <c r="G818" s="1"/>
  <c r="H1155"/>
  <c r="H1154" s="1"/>
  <c r="H1182"/>
  <c r="H1181" s="1"/>
  <c r="H643"/>
  <c r="H642" s="1"/>
  <c r="H641" s="1"/>
  <c r="G705"/>
  <c r="G858"/>
  <c r="G857" s="1"/>
  <c r="G856" s="1"/>
  <c r="H705"/>
  <c r="G381"/>
  <c r="G380" s="1"/>
  <c r="G379" s="1"/>
  <c r="G378" s="1"/>
  <c r="G373"/>
  <c r="G372" s="1"/>
  <c r="G371" s="1"/>
  <c r="G370" s="1"/>
  <c r="G369" s="1"/>
  <c r="G368" s="1"/>
  <c r="G1139"/>
  <c r="G1138" s="1"/>
  <c r="G1137" s="1"/>
  <c r="G1136" s="1"/>
  <c r="G1135" s="1"/>
  <c r="G363"/>
  <c r="H748"/>
  <c r="H747" s="1"/>
  <c r="H746" s="1"/>
  <c r="H519"/>
  <c r="H518" s="1"/>
  <c r="H1022"/>
  <c r="H1021" s="1"/>
  <c r="H1020" s="1"/>
  <c r="H1286"/>
  <c r="H25"/>
  <c r="G357"/>
  <c r="G356" s="1"/>
  <c r="G355" s="1"/>
  <c r="H151"/>
  <c r="H1161"/>
  <c r="H1160" s="1"/>
  <c r="H1115"/>
  <c r="H323"/>
  <c r="H322" s="1"/>
  <c r="G1301"/>
  <c r="H363"/>
  <c r="H360" s="1"/>
  <c r="H359" s="1"/>
  <c r="H904"/>
  <c r="H903" s="1"/>
  <c r="B546"/>
  <c r="G956"/>
  <c r="G955" s="1"/>
  <c r="G954" s="1"/>
  <c r="G953" s="1"/>
  <c r="G330"/>
  <c r="G329" s="1"/>
  <c r="G328" s="1"/>
  <c r="G327" s="1"/>
  <c r="G63"/>
  <c r="G62" s="1"/>
  <c r="G361"/>
  <c r="G258"/>
  <c r="G257" s="1"/>
  <c r="G256" s="1"/>
  <c r="G255" s="1"/>
  <c r="H1406"/>
  <c r="H1405" s="1"/>
  <c r="H1404" s="1"/>
  <c r="H1403" s="1"/>
  <c r="G25"/>
  <c r="G19"/>
  <c r="G18" s="1"/>
  <c r="G699"/>
  <c r="G1286"/>
  <c r="H194"/>
  <c r="H193" s="1"/>
  <c r="H192" s="1"/>
  <c r="H191" s="1"/>
  <c r="H190" s="1"/>
  <c r="H1109"/>
  <c r="H1108" s="1"/>
  <c r="H1107" s="1"/>
  <c r="H241"/>
  <c r="H1060"/>
  <c r="H1059" s="1"/>
  <c r="H1058" s="1"/>
  <c r="H1057" s="1"/>
  <c r="H1069"/>
  <c r="H1068" s="1"/>
  <c r="H1067" s="1"/>
  <c r="G1173"/>
  <c r="G1172" s="1"/>
  <c r="H1167"/>
  <c r="H1166" s="1"/>
  <c r="G501"/>
  <c r="G500" s="1"/>
  <c r="H288"/>
  <c r="H287" s="1"/>
  <c r="H286" s="1"/>
  <c r="H285" s="1"/>
  <c r="H284" s="1"/>
  <c r="G58"/>
  <c r="G684"/>
  <c r="G683" s="1"/>
  <c r="G682" s="1"/>
  <c r="H506"/>
  <c r="H505" s="1"/>
  <c r="H1148"/>
  <c r="H1145" s="1"/>
  <c r="H1144" s="1"/>
  <c r="H1143" s="1"/>
  <c r="H1142" s="1"/>
  <c r="H1113"/>
  <c r="G810"/>
  <c r="G809" s="1"/>
  <c r="H1296"/>
  <c r="G268"/>
  <c r="G267" s="1"/>
  <c r="H1118"/>
  <c r="H1117" s="1"/>
  <c r="G404"/>
  <c r="G403" s="1"/>
  <c r="G402" s="1"/>
  <c r="G401" s="1"/>
  <c r="H1139"/>
  <c r="H1138" s="1"/>
  <c r="H1137" s="1"/>
  <c r="H1136" s="1"/>
  <c r="H1135" s="1"/>
  <c r="H1200"/>
  <c r="H1199" s="1"/>
  <c r="G168"/>
  <c r="G701"/>
  <c r="G973"/>
  <c r="G972" s="1"/>
  <c r="G971" s="1"/>
  <c r="G970" s="1"/>
  <c r="H272"/>
  <c r="H271" s="1"/>
  <c r="H270" s="1"/>
  <c r="G22"/>
  <c r="G21" s="1"/>
  <c r="G1212"/>
  <c r="G1211" s="1"/>
  <c r="H239"/>
  <c r="G1060"/>
  <c r="G1059" s="1"/>
  <c r="G1058" s="1"/>
  <c r="G1057" s="1"/>
  <c r="H1191"/>
  <c r="H1190" s="1"/>
  <c r="G1411"/>
  <c r="G1410" s="1"/>
  <c r="G1409" s="1"/>
  <c r="G1408" s="1"/>
  <c r="H27"/>
  <c r="H1079"/>
  <c r="H1078" s="1"/>
  <c r="H1077" s="1"/>
  <c r="H1076" s="1"/>
  <c r="G1281"/>
  <c r="G1280" s="1"/>
  <c r="G1279" s="1"/>
  <c r="G1278" s="1"/>
  <c r="G38"/>
  <c r="G37" s="1"/>
  <c r="G36" s="1"/>
  <c r="G35" s="1"/>
  <c r="G34" s="1"/>
  <c r="H763"/>
  <c r="H762" s="1"/>
  <c r="H761" s="1"/>
  <c r="H760" s="1"/>
  <c r="H759" s="1"/>
  <c r="G571"/>
  <c r="G570" s="1"/>
  <c r="G569" s="1"/>
  <c r="H1224"/>
  <c r="H1223" s="1"/>
  <c r="G763"/>
  <c r="G762" s="1"/>
  <c r="G761" s="1"/>
  <c r="G760" s="1"/>
  <c r="G759" s="1"/>
  <c r="H276"/>
  <c r="H275" s="1"/>
  <c r="H274" s="1"/>
  <c r="G276"/>
  <c r="G606"/>
  <c r="G605" s="1"/>
  <c r="G604" s="1"/>
  <c r="G941"/>
  <c r="G940" s="1"/>
  <c r="G939" s="1"/>
  <c r="G1161"/>
  <c r="G1160" s="1"/>
  <c r="H243"/>
  <c r="G72"/>
  <c r="G71" s="1"/>
  <c r="G70" s="1"/>
  <c r="G69" s="1"/>
  <c r="G68" s="1"/>
  <c r="H498"/>
  <c r="H497" s="1"/>
  <c r="G491"/>
  <c r="G490" s="1"/>
  <c r="H51"/>
  <c r="H50" s="1"/>
  <c r="H49" s="1"/>
  <c r="H48" s="1"/>
  <c r="H47" s="1"/>
  <c r="H495"/>
  <c r="H494" s="1"/>
  <c r="H725"/>
  <c r="H724" s="1"/>
  <c r="H723" s="1"/>
  <c r="G845"/>
  <c r="G844" s="1"/>
  <c r="H258"/>
  <c r="H257" s="1"/>
  <c r="H256" s="1"/>
  <c r="H255" s="1"/>
  <c r="G411"/>
  <c r="G410" s="1"/>
  <c r="G409" s="1"/>
  <c r="H19"/>
  <c r="H18" s="1"/>
  <c r="H1000"/>
  <c r="H999" s="1"/>
  <c r="H998" s="1"/>
  <c r="H997" s="1"/>
  <c r="G985"/>
  <c r="G984" s="1"/>
  <c r="G983" s="1"/>
  <c r="G982" s="1"/>
  <c r="H614"/>
  <c r="H613" s="1"/>
  <c r="H612" s="1"/>
  <c r="G1074"/>
  <c r="G1073" s="1"/>
  <c r="G1072" s="1"/>
  <c r="G1071" s="1"/>
  <c r="H718"/>
  <c r="H717" s="1"/>
  <c r="H701"/>
  <c r="H341"/>
  <c r="H340" s="1"/>
  <c r="G1294"/>
  <c r="H168"/>
  <c r="H1221"/>
  <c r="H1220" s="1"/>
  <c r="G882"/>
  <c r="G881" s="1"/>
  <c r="G880" s="1"/>
  <c r="G879" s="1"/>
  <c r="H956"/>
  <c r="H955" s="1"/>
  <c r="H954" s="1"/>
  <c r="H953" s="1"/>
  <c r="H63"/>
  <c r="H62" s="1"/>
  <c r="G239"/>
  <c r="G1249"/>
  <c r="G1248" s="1"/>
  <c r="G1247" s="1"/>
  <c r="G1246" s="1"/>
  <c r="G1245" s="1"/>
  <c r="H1074"/>
  <c r="H1073" s="1"/>
  <c r="H1072" s="1"/>
  <c r="H1071" s="1"/>
  <c r="H822"/>
  <c r="H821" s="1"/>
  <c r="G828"/>
  <c r="G827" s="1"/>
  <c r="H320"/>
  <c r="H319" s="1"/>
  <c r="H825"/>
  <c r="H824" s="1"/>
  <c r="G734"/>
  <c r="G733" s="1"/>
  <c r="G732" s="1"/>
  <c r="G731" s="1"/>
  <c r="G730" s="1"/>
  <c r="G1164"/>
  <c r="G1163" s="1"/>
  <c r="G1182"/>
  <c r="G1181" s="1"/>
  <c r="G81"/>
  <c r="G51"/>
  <c r="G50" s="1"/>
  <c r="G49" s="1"/>
  <c r="G48" s="1"/>
  <c r="G47" s="1"/>
  <c r="G1113"/>
  <c r="G1112" s="1"/>
  <c r="H909"/>
  <c r="H908" s="1"/>
  <c r="H907" s="1"/>
  <c r="H906" s="1"/>
  <c r="H1065"/>
  <c r="H1064" s="1"/>
  <c r="H1063" s="1"/>
  <c r="H187"/>
  <c r="H186" s="1"/>
  <c r="H185" s="1"/>
  <c r="H184" s="1"/>
  <c r="H183" s="1"/>
  <c r="G1200"/>
  <c r="G1199" s="1"/>
  <c r="H404"/>
  <c r="H403" s="1"/>
  <c r="H651"/>
  <c r="H650" s="1"/>
  <c r="H649" s="1"/>
  <c r="G1185"/>
  <c r="G1184" s="1"/>
  <c r="H1179"/>
  <c r="H1178" s="1"/>
  <c r="G336"/>
  <c r="G335" s="1"/>
  <c r="G334" s="1"/>
  <c r="G333" s="1"/>
  <c r="G1012"/>
  <c r="G1011" s="1"/>
  <c r="G1010" s="1"/>
  <c r="G1009" s="1"/>
  <c r="H373"/>
  <c r="H372" s="1"/>
  <c r="H371" s="1"/>
  <c r="H370" s="1"/>
  <c r="H369" s="1"/>
  <c r="H368" s="1"/>
  <c r="H816"/>
  <c r="H815" s="1"/>
  <c r="H1294"/>
  <c r="H330"/>
  <c r="H329" s="1"/>
  <c r="H328" s="1"/>
  <c r="H327" s="1"/>
  <c r="H1017"/>
  <c r="H1016" s="1"/>
  <c r="H1015" s="1"/>
  <c r="H1014" s="1"/>
  <c r="G1290"/>
  <c r="G691"/>
  <c r="G690" s="1"/>
  <c r="G689" s="1"/>
  <c r="H963"/>
  <c r="H962" s="1"/>
  <c r="H961" s="1"/>
  <c r="H960" s="1"/>
  <c r="H173"/>
  <c r="H172" s="1"/>
  <c r="G1148"/>
  <c r="G1145" s="1"/>
  <c r="G1144" s="1"/>
  <c r="G1143" s="1"/>
  <c r="G1142" s="1"/>
  <c r="H1212"/>
  <c r="H1211" s="1"/>
  <c r="G1053"/>
  <c r="G1052" s="1"/>
  <c r="G1051" s="1"/>
  <c r="G1050" s="1"/>
  <c r="H344"/>
  <c r="H343" s="1"/>
  <c r="G1191"/>
  <c r="G1190" s="1"/>
  <c r="G1017"/>
  <c r="G1016" s="1"/>
  <c r="G1015" s="1"/>
  <c r="G1014" s="1"/>
  <c r="H576"/>
  <c r="H575" s="1"/>
  <c r="H574" s="1"/>
  <c r="H882"/>
  <c r="H881" s="1"/>
  <c r="H880" s="1"/>
  <c r="H879" s="1"/>
  <c r="G448"/>
  <c r="G447" s="1"/>
  <c r="G446" s="1"/>
  <c r="H973"/>
  <c r="H972" s="1"/>
  <c r="H971" s="1"/>
  <c r="H970" s="1"/>
  <c r="H968"/>
  <c r="H967" s="1"/>
  <c r="H966" s="1"/>
  <c r="H965" s="1"/>
  <c r="G341"/>
  <c r="G340" s="1"/>
  <c r="G339" s="1"/>
  <c r="G1221"/>
  <c r="G1220" s="1"/>
  <c r="H357"/>
  <c r="H356" s="1"/>
  <c r="H355" s="1"/>
  <c r="H1194"/>
  <c r="H1193" s="1"/>
  <c r="G1188"/>
  <c r="G1187" s="1"/>
  <c r="H934"/>
  <c r="H933" s="1"/>
  <c r="H932" s="1"/>
  <c r="H931" s="1"/>
  <c r="H930" s="1"/>
  <c r="G311"/>
  <c r="G310" s="1"/>
  <c r="G1155"/>
  <c r="G1154" s="1"/>
  <c r="G1109"/>
  <c r="G1108" s="1"/>
  <c r="G1107" s="1"/>
  <c r="G243"/>
  <c r="G1206"/>
  <c r="G1205" s="1"/>
  <c r="G916"/>
  <c r="G915" s="1"/>
  <c r="G914" s="1"/>
  <c r="G913" s="1"/>
  <c r="G912" s="1"/>
  <c r="G317"/>
  <c r="G316" s="1"/>
  <c r="G1170"/>
  <c r="G1169" s="1"/>
  <c r="G904"/>
  <c r="G903" s="1"/>
  <c r="H415"/>
  <c r="H414" s="1"/>
  <c r="H413" s="1"/>
  <c r="H1203"/>
  <c r="H1202" s="1"/>
  <c r="G495"/>
  <c r="G494" s="1"/>
  <c r="H1197"/>
  <c r="H1196" s="1"/>
  <c r="H854"/>
  <c r="H853" s="1"/>
  <c r="H852" s="1"/>
  <c r="G477"/>
  <c r="G476" s="1"/>
  <c r="G475" s="1"/>
  <c r="H862"/>
  <c r="H861" s="1"/>
  <c r="H860" s="1"/>
  <c r="G576"/>
  <c r="G575" s="1"/>
  <c r="G574" s="1"/>
  <c r="H897"/>
  <c r="H896" s="1"/>
  <c r="H895" s="1"/>
  <c r="G1065"/>
  <c r="G1064" s="1"/>
  <c r="G1063" s="1"/>
  <c r="G1352"/>
  <c r="G1351" s="1"/>
  <c r="G1350" s="1"/>
  <c r="G1349" s="1"/>
  <c r="G1348" s="1"/>
  <c r="G610"/>
  <c r="G609" s="1"/>
  <c r="G608" s="1"/>
  <c r="H1185"/>
  <c r="H1184" s="1"/>
  <c r="H1240"/>
  <c r="H1239" s="1"/>
  <c r="H1238" s="1"/>
  <c r="H1237" s="1"/>
  <c r="H1236" s="1"/>
  <c r="G241"/>
  <c r="H1301"/>
  <c r="H1209"/>
  <c r="H1208" s="1"/>
  <c r="H828"/>
  <c r="H827" s="1"/>
  <c r="G647"/>
  <c r="G646" s="1"/>
  <c r="G645" s="1"/>
  <c r="G144"/>
  <c r="G995"/>
  <c r="G994" s="1"/>
  <c r="G993" s="1"/>
  <c r="G992" s="1"/>
  <c r="H916"/>
  <c r="H915" s="1"/>
  <c r="H914" s="1"/>
  <c r="H913" s="1"/>
  <c r="H912" s="1"/>
  <c r="G1224"/>
  <c r="G1223" s="1"/>
  <c r="G581"/>
  <c r="G580" s="1"/>
  <c r="G579" s="1"/>
  <c r="G897"/>
  <c r="G896" s="1"/>
  <c r="G895" s="1"/>
  <c r="G643"/>
  <c r="G642" s="1"/>
  <c r="G641" s="1"/>
  <c r="G695"/>
  <c r="G694" s="1"/>
  <c r="G693" s="1"/>
  <c r="G498"/>
  <c r="G497" s="1"/>
  <c r="G1418"/>
  <c r="T862"/>
  <c r="T861" s="1"/>
  <c r="T860" s="1"/>
  <c r="J851"/>
  <c r="J850" s="1"/>
  <c r="S858"/>
  <c r="S857" s="1"/>
  <c r="S856" s="1"/>
  <c r="Y1042"/>
  <c r="Y1037" s="1"/>
  <c r="U840"/>
  <c r="U839" s="1"/>
  <c r="U838" s="1"/>
  <c r="U767"/>
  <c r="U766" s="1"/>
  <c r="R767"/>
  <c r="Z773"/>
  <c r="Z772" s="1"/>
  <c r="W767"/>
  <c r="W766" s="1"/>
  <c r="Z770"/>
  <c r="Z769" s="1"/>
  <c r="Z768" s="1"/>
  <c r="Y773"/>
  <c r="Y772" s="1"/>
  <c r="X767"/>
  <c r="X766" s="1"/>
  <c r="U733"/>
  <c r="U732" s="1"/>
  <c r="T734"/>
  <c r="T733" s="1"/>
  <c r="T732" s="1"/>
  <c r="Z734"/>
  <c r="Z733" s="1"/>
  <c r="Z732" s="1"/>
  <c r="S740"/>
  <c r="Y740"/>
  <c r="W733"/>
  <c r="W732" s="1"/>
  <c r="Y736"/>
  <c r="Y738"/>
  <c r="Y734"/>
  <c r="U746"/>
  <c r="U640"/>
  <c r="U639" s="1"/>
  <c r="Z647"/>
  <c r="Z646" s="1"/>
  <c r="Z645" s="1"/>
  <c r="T647"/>
  <c r="T646" s="1"/>
  <c r="T645" s="1"/>
  <c r="S647"/>
  <c r="S646" s="1"/>
  <c r="S645" s="1"/>
  <c r="J640"/>
  <c r="Z651"/>
  <c r="Z650" s="1"/>
  <c r="Z649" s="1"/>
  <c r="Y651"/>
  <c r="Y650" s="1"/>
  <c r="Y649" s="1"/>
  <c r="K640"/>
  <c r="K639" s="1"/>
  <c r="X640"/>
  <c r="X639" s="1"/>
  <c r="Z583"/>
  <c r="Z568" s="1"/>
  <c r="Z567" s="1"/>
  <c r="Y585"/>
  <c r="Y584" s="1"/>
  <c r="Y583" s="1"/>
  <c r="Y524"/>
  <c r="Y523" s="1"/>
  <c r="Y522" s="1"/>
  <c r="S524"/>
  <c r="S523" s="1"/>
  <c r="S522" s="1"/>
  <c r="Z528"/>
  <c r="Z527" s="1"/>
  <c r="Z526" s="1"/>
  <c r="S528"/>
  <c r="S527" s="1"/>
  <c r="S526" s="1"/>
  <c r="Y528"/>
  <c r="Y527" s="1"/>
  <c r="Y526" s="1"/>
  <c r="O445"/>
  <c r="T524"/>
  <c r="T523" s="1"/>
  <c r="T522" s="1"/>
  <c r="T528"/>
  <c r="T527" s="1"/>
  <c r="T526" s="1"/>
  <c r="Y533"/>
  <c r="Y532" s="1"/>
  <c r="Y531" s="1"/>
  <c r="Z533"/>
  <c r="Z532" s="1"/>
  <c r="Z531" s="1"/>
  <c r="Y456"/>
  <c r="Y455" s="1"/>
  <c r="Y454" s="1"/>
  <c r="W445"/>
  <c r="W444" s="1"/>
  <c r="V445"/>
  <c r="V444" s="1"/>
  <c r="Y452"/>
  <c r="Y451" s="1"/>
  <c r="Y450" s="1"/>
  <c r="Z456"/>
  <c r="Z455" s="1"/>
  <c r="Z454" s="1"/>
  <c r="N445"/>
  <c r="K445"/>
  <c r="K444" s="1"/>
  <c r="Z452"/>
  <c r="Z451" s="1"/>
  <c r="Z450" s="1"/>
  <c r="X445"/>
  <c r="X444" s="1"/>
  <c r="Z150"/>
  <c r="Z151"/>
  <c r="S151"/>
  <c r="S149"/>
  <c r="S148" s="1"/>
  <c r="V149"/>
  <c r="V148" s="1"/>
  <c r="Y155"/>
  <c r="Y154" s="1"/>
  <c r="Y153" s="1"/>
  <c r="Z155"/>
  <c r="Z154" s="1"/>
  <c r="Z153" s="1"/>
  <c r="Z149" s="1"/>
  <c r="Z148" s="1"/>
  <c r="U78"/>
  <c r="U77" s="1"/>
  <c r="Y266"/>
  <c r="Z78"/>
  <c r="Z77" s="1"/>
  <c r="U376"/>
  <c r="U377"/>
  <c r="Y376"/>
  <c r="Y377"/>
  <c r="W141"/>
  <c r="W140" s="1"/>
  <c r="W139" s="1"/>
  <c r="W138" s="1"/>
  <c r="X149"/>
  <c r="X148" s="1"/>
  <c r="W309"/>
  <c r="W304" s="1"/>
  <c r="W303" s="1"/>
  <c r="W302" s="1"/>
  <c r="X309"/>
  <c r="X304" s="1"/>
  <c r="X303" s="1"/>
  <c r="X302" s="1"/>
  <c r="Z339"/>
  <c r="Z338" s="1"/>
  <c r="X390"/>
  <c r="Z408"/>
  <c r="Z407" s="1"/>
  <c r="X474"/>
  <c r="X473" s="1"/>
  <c r="Z486"/>
  <c r="U486"/>
  <c r="V583"/>
  <c r="V568" s="1"/>
  <c r="V567" s="1"/>
  <c r="W583"/>
  <c r="W568" s="1"/>
  <c r="W567" s="1"/>
  <c r="V640"/>
  <c r="V639" s="1"/>
  <c r="Y135"/>
  <c r="Y133"/>
  <c r="Y131"/>
  <c r="X377"/>
  <c r="X376"/>
  <c r="X167"/>
  <c r="X166" s="1"/>
  <c r="X165" s="1"/>
  <c r="X164" s="1"/>
  <c r="X162" s="1"/>
  <c r="Z309"/>
  <c r="Z304" s="1"/>
  <c r="Z303" s="1"/>
  <c r="Z302" s="1"/>
  <c r="U390"/>
  <c r="W390"/>
  <c r="W504"/>
  <c r="W546"/>
  <c r="W545" s="1"/>
  <c r="V266"/>
  <c r="Z266"/>
  <c r="V376"/>
  <c r="V377"/>
  <c r="Z376"/>
  <c r="Z377"/>
  <c r="V408"/>
  <c r="V407" s="1"/>
  <c r="Z504"/>
  <c r="V840"/>
  <c r="V839" s="1"/>
  <c r="V838" s="1"/>
  <c r="Y924"/>
  <c r="Y922"/>
  <c r="Y921" s="1"/>
  <c r="Y919" s="1"/>
  <c r="Y923"/>
  <c r="X959"/>
  <c r="W981"/>
  <c r="W959"/>
  <c r="X981"/>
  <c r="Z840"/>
  <c r="Z839" s="1"/>
  <c r="Z838" s="1"/>
  <c r="V981"/>
  <c r="Z981"/>
  <c r="Z899"/>
  <c r="Z894" s="1"/>
  <c r="Z893" s="1"/>
  <c r="W922"/>
  <c r="W921" s="1"/>
  <c r="W919" s="1"/>
  <c r="V1145"/>
  <c r="V1144" s="1"/>
  <c r="V1143" s="1"/>
  <c r="V1142" s="1"/>
  <c r="U1251"/>
  <c r="U1246" s="1"/>
  <c r="U1245" s="1"/>
  <c r="Z1402"/>
  <c r="Z1400" s="1"/>
  <c r="V922"/>
  <c r="V921" s="1"/>
  <c r="V919" s="1"/>
  <c r="Z922"/>
  <c r="Z921" s="1"/>
  <c r="Z919" s="1"/>
  <c r="Y1367"/>
  <c r="Y1366" s="1"/>
  <c r="Y1365" s="1"/>
  <c r="Y1364" s="1"/>
  <c r="Y1386"/>
  <c r="Y1381" s="1"/>
  <c r="Y1375" s="1"/>
  <c r="Y1402"/>
  <c r="Y1400" s="1"/>
  <c r="V1402"/>
  <c r="V1400" s="1"/>
  <c r="U1402"/>
  <c r="U1400" s="1"/>
  <c r="W1402"/>
  <c r="W1400" s="1"/>
  <c r="L731"/>
  <c r="L730" s="1"/>
  <c r="P767"/>
  <c r="O746"/>
  <c r="R746"/>
  <c r="R731" s="1"/>
  <c r="S862"/>
  <c r="S861" s="1"/>
  <c r="S860" s="1"/>
  <c r="Y151"/>
  <c r="Y150"/>
  <c r="U698" l="1"/>
  <c r="U697" s="1"/>
  <c r="X1316"/>
  <c r="H78"/>
  <c r="H77" s="1"/>
  <c r="H76" s="1"/>
  <c r="H75" s="1"/>
  <c r="S733"/>
  <c r="S732" s="1"/>
  <c r="S55"/>
  <c r="S54" s="1"/>
  <c r="S53" s="1"/>
  <c r="N141"/>
  <c r="N140" s="1"/>
  <c r="N139" s="1"/>
  <c r="N138" s="1"/>
  <c r="N24"/>
  <c r="J55"/>
  <c r="K275"/>
  <c r="K274" s="1"/>
  <c r="I360"/>
  <c r="I359" s="1"/>
  <c r="I390"/>
  <c r="K390"/>
  <c r="J408"/>
  <c r="J407" s="1"/>
  <c r="J445"/>
  <c r="J444" s="1"/>
  <c r="L474"/>
  <c r="L473" s="1"/>
  <c r="M474"/>
  <c r="M473" s="1"/>
  <c r="J568"/>
  <c r="J567" s="1"/>
  <c r="I733"/>
  <c r="I732" s="1"/>
  <c r="J1331"/>
  <c r="P444"/>
  <c r="Q733"/>
  <c r="Q732" s="1"/>
  <c r="O899"/>
  <c r="Q899"/>
  <c r="P899"/>
  <c r="Y757"/>
  <c r="S756"/>
  <c r="S755" s="1"/>
  <c r="S754" s="1"/>
  <c r="S753" s="1"/>
  <c r="Y607"/>
  <c r="S606"/>
  <c r="S605" s="1"/>
  <c r="S604" s="1"/>
  <c r="Y685"/>
  <c r="S684"/>
  <c r="S683" s="1"/>
  <c r="S682" s="1"/>
  <c r="M733"/>
  <c r="M732" s="1"/>
  <c r="M731" s="1"/>
  <c r="M730" s="1"/>
  <c r="T141"/>
  <c r="T140" s="1"/>
  <c r="T139" s="1"/>
  <c r="T138" s="1"/>
  <c r="T123"/>
  <c r="T121" s="1"/>
  <c r="T120" s="1"/>
  <c r="M275"/>
  <c r="M274" s="1"/>
  <c r="L275"/>
  <c r="L274" s="1"/>
  <c r="L265" s="1"/>
  <c r="L445"/>
  <c r="L444" s="1"/>
  <c r="I698"/>
  <c r="I697" s="1"/>
  <c r="I1021"/>
  <c r="I1020" s="1"/>
  <c r="J1324"/>
  <c r="L1331"/>
  <c r="Q731"/>
  <c r="O851"/>
  <c r="W640"/>
  <c r="W1251"/>
  <c r="W1246" s="1"/>
  <c r="W1245" s="1"/>
  <c r="G445"/>
  <c r="G444" s="1"/>
  <c r="G1111"/>
  <c r="G78"/>
  <c r="G77" s="1"/>
  <c r="G76" s="1"/>
  <c r="G75" s="1"/>
  <c r="N1367"/>
  <c r="N1366" s="1"/>
  <c r="N1365" s="1"/>
  <c r="N1364" s="1"/>
  <c r="M1300"/>
  <c r="K1285"/>
  <c r="K1284" s="1"/>
  <c r="J1285"/>
  <c r="J1284" s="1"/>
  <c r="L1293"/>
  <c r="I1293"/>
  <c r="I1292" s="1"/>
  <c r="L1300"/>
  <c r="K1300"/>
  <c r="L1367"/>
  <c r="L1366" s="1"/>
  <c r="L1365" s="1"/>
  <c r="L1364" s="1"/>
  <c r="I1367"/>
  <c r="I1366" s="1"/>
  <c r="I1365" s="1"/>
  <c r="I1364" s="1"/>
  <c r="L1375"/>
  <c r="T275"/>
  <c r="T274" s="1"/>
  <c r="T265" s="1"/>
  <c r="T445"/>
  <c r="T444" s="1"/>
  <c r="P149"/>
  <c r="P148" s="1"/>
  <c r="Q1292"/>
  <c r="O1331"/>
  <c r="O1386"/>
  <c r="O1381" s="1"/>
  <c r="O1375" s="1"/>
  <c r="P1386"/>
  <c r="P1381" s="1"/>
  <c r="P1375" s="1"/>
  <c r="R1386"/>
  <c r="R1381" s="1"/>
  <c r="R1375" s="1"/>
  <c r="R1362" s="1"/>
  <c r="O767"/>
  <c r="T746"/>
  <c r="S746"/>
  <c r="Q767"/>
  <c r="X37"/>
  <c r="X36" s="1"/>
  <c r="X35" s="1"/>
  <c r="X34" s="1"/>
  <c r="U339"/>
  <c r="Y339"/>
  <c r="Y338" s="1"/>
  <c r="AA923"/>
  <c r="AA924"/>
  <c r="I427"/>
  <c r="G1293"/>
  <c r="G1300"/>
  <c r="H1019"/>
  <c r="H1386"/>
  <c r="H1381" s="1"/>
  <c r="S959"/>
  <c r="M377"/>
  <c r="L121"/>
  <c r="L120" s="1"/>
  <c r="T408"/>
  <c r="T407" s="1"/>
  <c r="R1331"/>
  <c r="P924"/>
  <c r="J1042"/>
  <c r="J1037" s="1"/>
  <c r="O444"/>
  <c r="O731"/>
  <c r="N444"/>
  <c r="G338"/>
  <c r="M1293"/>
  <c r="T923"/>
  <c r="J388"/>
  <c r="I166"/>
  <c r="I165" s="1"/>
  <c r="I164" s="1"/>
  <c r="K354"/>
  <c r="I922"/>
  <c r="I921" s="1"/>
  <c r="I919" s="1"/>
  <c r="M923"/>
  <c r="N1112"/>
  <c r="N1111" s="1"/>
  <c r="T1300"/>
  <c r="N677"/>
  <c r="N676" s="1"/>
  <c r="P922"/>
  <c r="P921" s="1"/>
  <c r="P919" s="1"/>
  <c r="Q445"/>
  <c r="Y149"/>
  <c r="Y148" s="1"/>
  <c r="H1300"/>
  <c r="H1293"/>
  <c r="G167"/>
  <c r="K54"/>
  <c r="K53" s="1"/>
  <c r="I923"/>
  <c r="L688"/>
  <c r="L687" s="1"/>
  <c r="M924"/>
  <c r="T1293"/>
  <c r="T698"/>
  <c r="T697" s="1"/>
  <c r="I981"/>
  <c r="J1019"/>
  <c r="S767"/>
  <c r="R1324"/>
  <c r="V402"/>
  <c r="V401" s="1"/>
  <c r="S80"/>
  <c r="M79"/>
  <c r="M78" s="1"/>
  <c r="M77" s="1"/>
  <c r="AE1174"/>
  <c r="Y1173"/>
  <c r="Y1172" s="1"/>
  <c r="Y1023"/>
  <c r="S1022"/>
  <c r="S1054"/>
  <c r="M1053"/>
  <c r="M1052" s="1"/>
  <c r="M1051" s="1"/>
  <c r="M1050" s="1"/>
  <c r="T486"/>
  <c r="V1311"/>
  <c r="O339"/>
  <c r="Y1145"/>
  <c r="Y1144" s="1"/>
  <c r="Y1143" s="1"/>
  <c r="Y1142" s="1"/>
  <c r="H1112"/>
  <c r="R141"/>
  <c r="R140" s="1"/>
  <c r="R139" s="1"/>
  <c r="R138" s="1"/>
  <c r="U1021"/>
  <c r="U1020" s="1"/>
  <c r="Y1062"/>
  <c r="Y1056" s="1"/>
  <c r="U445"/>
  <c r="U444" s="1"/>
  <c r="U688"/>
  <c r="U687" s="1"/>
  <c r="V1019"/>
  <c r="W938"/>
  <c r="W937" s="1"/>
  <c r="AC1300"/>
  <c r="Y1330"/>
  <c r="S1329"/>
  <c r="AE461"/>
  <c r="AK461" s="1"/>
  <c r="Y460"/>
  <c r="Y459" s="1"/>
  <c r="Y458" s="1"/>
  <c r="S846"/>
  <c r="M845"/>
  <c r="M844" s="1"/>
  <c r="M840" s="1"/>
  <c r="M839" s="1"/>
  <c r="M838" s="1"/>
  <c r="AE777"/>
  <c r="AK777" s="1"/>
  <c r="Y776"/>
  <c r="Y775" s="1"/>
  <c r="Z1392"/>
  <c r="T1391"/>
  <c r="T1390" s="1"/>
  <c r="T1386" s="1"/>
  <c r="T1381" s="1"/>
  <c r="T1375" s="1"/>
  <c r="T1362" s="1"/>
  <c r="Y1013"/>
  <c r="S1012"/>
  <c r="S1011" s="1"/>
  <c r="S1010" s="1"/>
  <c r="S1009" s="1"/>
  <c r="Y478"/>
  <c r="S477"/>
  <c r="S476" s="1"/>
  <c r="S475" s="1"/>
  <c r="Z1119"/>
  <c r="T1118"/>
  <c r="T1117" s="1"/>
  <c r="Y706"/>
  <c r="S705"/>
  <c r="S698" s="1"/>
  <c r="S697" s="1"/>
  <c r="S688" s="1"/>
  <c r="S687" s="1"/>
  <c r="V309"/>
  <c r="V304" s="1"/>
  <c r="V303" s="1"/>
  <c r="V302" s="1"/>
  <c r="W808"/>
  <c r="W807" s="1"/>
  <c r="W806" s="1"/>
  <c r="V1153"/>
  <c r="V1152" s="1"/>
  <c r="V1151" s="1"/>
  <c r="Y1316"/>
  <c r="B53"/>
  <c r="B54" s="1"/>
  <c r="B55" s="1"/>
  <c r="B58" s="1"/>
  <c r="B61" s="1"/>
  <c r="K339"/>
  <c r="K338" s="1"/>
  <c r="R339"/>
  <c r="P851"/>
  <c r="P850" s="1"/>
  <c r="P1251"/>
  <c r="P1362"/>
  <c r="T149"/>
  <c r="T148" s="1"/>
  <c r="W1042"/>
  <c r="W1037" s="1"/>
  <c r="AE711"/>
  <c r="AE710" s="1"/>
  <c r="G1285"/>
  <c r="G1284" s="1"/>
  <c r="H24"/>
  <c r="K199"/>
  <c r="K198" s="1"/>
  <c r="K197" s="1"/>
  <c r="S167"/>
  <c r="S166" s="1"/>
  <c r="S165" s="1"/>
  <c r="S164" s="1"/>
  <c r="O167"/>
  <c r="R640"/>
  <c r="R639" s="1"/>
  <c r="R1112"/>
  <c r="Q1112"/>
  <c r="Q1111" s="1"/>
  <c r="P1112"/>
  <c r="U149"/>
  <c r="U148" s="1"/>
  <c r="W360"/>
  <c r="W359" s="1"/>
  <c r="X486"/>
  <c r="W716"/>
  <c r="X1153"/>
  <c r="X1152" s="1"/>
  <c r="X1151" s="1"/>
  <c r="V1316"/>
  <c r="AB1367"/>
  <c r="AB1366" s="1"/>
  <c r="AB1365" s="1"/>
  <c r="AB1364" s="1"/>
  <c r="AC1316"/>
  <c r="Y445"/>
  <c r="Y444" s="1"/>
  <c r="V87"/>
  <c r="X808"/>
  <c r="X807" s="1"/>
  <c r="X806" s="1"/>
  <c r="U959"/>
  <c r="AB677"/>
  <c r="AB676" s="1"/>
  <c r="AC198"/>
  <c r="AC197" s="1"/>
  <c r="Y843"/>
  <c r="S842"/>
  <c r="S841" s="1"/>
  <c r="AF1323"/>
  <c r="Z1322"/>
  <c r="Z1321" s="1"/>
  <c r="Z1156"/>
  <c r="T1155"/>
  <c r="T1154" s="1"/>
  <c r="W376"/>
  <c r="W377"/>
  <c r="AE1326"/>
  <c r="AE1325" s="1"/>
  <c r="Y1325"/>
  <c r="AE1201"/>
  <c r="Y1200"/>
  <c r="Y1199" s="1"/>
  <c r="Y1263"/>
  <c r="S1262"/>
  <c r="S1261" s="1"/>
  <c r="Y1189"/>
  <c r="S1188"/>
  <c r="S1187" s="1"/>
  <c r="AE1025"/>
  <c r="AK1025" s="1"/>
  <c r="Y1024"/>
  <c r="AE626"/>
  <c r="Y625"/>
  <c r="Y624" s="1"/>
  <c r="S188"/>
  <c r="M187"/>
  <c r="M186" s="1"/>
  <c r="M185" s="1"/>
  <c r="M184" s="1"/>
  <c r="M183" s="1"/>
  <c r="Z1033"/>
  <c r="T1032"/>
  <c r="T1031" s="1"/>
  <c r="Z121"/>
  <c r="Z120" s="1"/>
  <c r="Z122"/>
  <c r="Y1254"/>
  <c r="S1253"/>
  <c r="S1252" s="1"/>
  <c r="Y1008"/>
  <c r="S1007"/>
  <c r="S1006" s="1"/>
  <c r="S1005" s="1"/>
  <c r="S1004" s="1"/>
  <c r="Z817"/>
  <c r="T816"/>
  <c r="T815" s="1"/>
  <c r="Z681"/>
  <c r="T680"/>
  <c r="T679" s="1"/>
  <c r="T678" s="1"/>
  <c r="T677" s="1"/>
  <c r="T676" s="1"/>
  <c r="G24"/>
  <c r="G924"/>
  <c r="L1292"/>
  <c r="M338"/>
  <c r="N1331"/>
  <c r="M1311"/>
  <c r="I1331"/>
  <c r="O1402"/>
  <c r="O1400" s="1"/>
  <c r="T1112"/>
  <c r="W24"/>
  <c r="U474"/>
  <c r="U473" s="1"/>
  <c r="X1145"/>
  <c r="X1144" s="1"/>
  <c r="X1143" s="1"/>
  <c r="X1142" s="1"/>
  <c r="W1324"/>
  <c r="AF204"/>
  <c r="AF203" s="1"/>
  <c r="AF199" s="1"/>
  <c r="G1106"/>
  <c r="G1105" s="1"/>
  <c r="G922"/>
  <c r="G921" s="1"/>
  <c r="G919" s="1"/>
  <c r="J166"/>
  <c r="J165" s="1"/>
  <c r="J164" s="1"/>
  <c r="K332"/>
  <c r="K326" s="1"/>
  <c r="K1292"/>
  <c r="N603"/>
  <c r="N602" s="1"/>
  <c r="L55"/>
  <c r="L167"/>
  <c r="L166" s="1"/>
  <c r="L165" s="1"/>
  <c r="L164" s="1"/>
  <c r="O37"/>
  <c r="O36" s="1"/>
  <c r="O35" s="1"/>
  <c r="O34" s="1"/>
  <c r="P141"/>
  <c r="P140" s="1"/>
  <c r="P139" s="1"/>
  <c r="P138" s="1"/>
  <c r="O141"/>
  <c r="O140" s="1"/>
  <c r="O139" s="1"/>
  <c r="O138" s="1"/>
  <c r="Q141"/>
  <c r="Q140" s="1"/>
  <c r="Q139" s="1"/>
  <c r="Q138" s="1"/>
  <c r="P731"/>
  <c r="P730" s="1"/>
  <c r="O1153"/>
  <c r="O1152" s="1"/>
  <c r="O1151" s="1"/>
  <c r="V24"/>
  <c r="U24"/>
  <c r="U17" s="1"/>
  <c r="U16" s="1"/>
  <c r="U15" s="1"/>
  <c r="U275"/>
  <c r="U274" s="1"/>
  <c r="U265" s="1"/>
  <c r="U254" s="1"/>
  <c r="U716"/>
  <c r="W1021"/>
  <c r="W1020" s="1"/>
  <c r="Y1026"/>
  <c r="AD1316"/>
  <c r="AD1145"/>
  <c r="AD1144" s="1"/>
  <c r="AD1143" s="1"/>
  <c r="AD1142" s="1"/>
  <c r="W639"/>
  <c r="G166"/>
  <c r="G165" s="1"/>
  <c r="G164" s="1"/>
  <c r="H238"/>
  <c r="H237" s="1"/>
  <c r="H236" s="1"/>
  <c r="H235" s="1"/>
  <c r="H37"/>
  <c r="H36" s="1"/>
  <c r="H35" s="1"/>
  <c r="H34" s="1"/>
  <c r="S715"/>
  <c r="S714" s="1"/>
  <c r="L1019"/>
  <c r="M1331"/>
  <c r="Q1402"/>
  <c r="Q1400" s="1"/>
  <c r="O1112"/>
  <c r="G149"/>
  <c r="G148" s="1"/>
  <c r="H141"/>
  <c r="H140" s="1"/>
  <c r="H139" s="1"/>
  <c r="H138" s="1"/>
  <c r="H149"/>
  <c r="H148" s="1"/>
  <c r="M698"/>
  <c r="M697" s="1"/>
  <c r="T716"/>
  <c r="T715" s="1"/>
  <c r="T714" s="1"/>
  <c r="J339"/>
  <c r="J338" s="1"/>
  <c r="I339"/>
  <c r="J1316"/>
  <c r="N1042"/>
  <c r="N1037" s="1"/>
  <c r="Q87"/>
  <c r="Q76" s="1"/>
  <c r="Q75" s="1"/>
  <c r="Q66" s="1"/>
  <c r="R444"/>
  <c r="P1402"/>
  <c r="P1400" s="1"/>
  <c r="Q1386"/>
  <c r="Q1381" s="1"/>
  <c r="V141"/>
  <c r="V140" s="1"/>
  <c r="V139" s="1"/>
  <c r="V138" s="1"/>
  <c r="W275"/>
  <c r="W274" s="1"/>
  <c r="W265" s="1"/>
  <c r="W254" s="1"/>
  <c r="U338"/>
  <c r="V767"/>
  <c r="V766" s="1"/>
  <c r="U899"/>
  <c r="U894" s="1"/>
  <c r="U893" s="1"/>
  <c r="X1042"/>
  <c r="X1037" s="1"/>
  <c r="AF586"/>
  <c r="AL586" s="1"/>
  <c r="Y1328"/>
  <c r="S1327"/>
  <c r="Y681"/>
  <c r="S680"/>
  <c r="S679" s="1"/>
  <c r="S678" s="1"/>
  <c r="Y489"/>
  <c r="S488"/>
  <c r="S487" s="1"/>
  <c r="S486" s="1"/>
  <c r="Y195"/>
  <c r="S194"/>
  <c r="S193" s="1"/>
  <c r="S192" s="1"/>
  <c r="S191" s="1"/>
  <c r="S190" s="1"/>
  <c r="S26"/>
  <c r="M25"/>
  <c r="M24" s="1"/>
  <c r="M17" s="1"/>
  <c r="M16" s="1"/>
  <c r="M15" s="1"/>
  <c r="AF1287"/>
  <c r="Z1286"/>
  <c r="Z1094"/>
  <c r="T1093"/>
  <c r="T1092" s="1"/>
  <c r="T1091" s="1"/>
  <c r="T1090" s="1"/>
  <c r="T1089" s="1"/>
  <c r="Z108"/>
  <c r="T107"/>
  <c r="T106" s="1"/>
  <c r="H408"/>
  <c r="H407" s="1"/>
  <c r="S731"/>
  <c r="S730" s="1"/>
  <c r="G141"/>
  <c r="G140" s="1"/>
  <c r="G139" s="1"/>
  <c r="G138" s="1"/>
  <c r="H698"/>
  <c r="H697" s="1"/>
  <c r="H54"/>
  <c r="H53" s="1"/>
  <c r="H46" s="1"/>
  <c r="G716"/>
  <c r="G715" s="1"/>
  <c r="G714" s="1"/>
  <c r="B410"/>
  <c r="B394" s="1"/>
  <c r="M1386"/>
  <c r="M1381" s="1"/>
  <c r="M1375" s="1"/>
  <c r="N924"/>
  <c r="N402"/>
  <c r="N401" s="1"/>
  <c r="N390" s="1"/>
  <c r="I338"/>
  <c r="K474"/>
  <c r="K473" s="1"/>
  <c r="Y1204"/>
  <c r="S1203"/>
  <c r="S1202" s="1"/>
  <c r="AE629"/>
  <c r="Y628"/>
  <c r="Y627" s="1"/>
  <c r="AF1395"/>
  <c r="Z1394"/>
  <c r="Z1393" s="1"/>
  <c r="Z543"/>
  <c r="T542"/>
  <c r="T541" s="1"/>
  <c r="T540" s="1"/>
  <c r="T539" s="1"/>
  <c r="G238"/>
  <c r="G237" s="1"/>
  <c r="G236" s="1"/>
  <c r="G235" s="1"/>
  <c r="N922"/>
  <c r="N921" s="1"/>
  <c r="N919" s="1"/>
  <c r="L402"/>
  <c r="L401" s="1"/>
  <c r="L403"/>
  <c r="AE1186"/>
  <c r="Y1185"/>
  <c r="Y1184" s="1"/>
  <c r="AE611"/>
  <c r="Y610"/>
  <c r="Y609" s="1"/>
  <c r="Y608" s="1"/>
  <c r="Y431"/>
  <c r="S430"/>
  <c r="S427" s="1"/>
  <c r="AE73"/>
  <c r="Y72"/>
  <c r="Y71" s="1"/>
  <c r="Y70" s="1"/>
  <c r="Y69" s="1"/>
  <c r="Y68" s="1"/>
  <c r="T1328"/>
  <c r="N1327"/>
  <c r="N1324" s="1"/>
  <c r="Z1250"/>
  <c r="T1249"/>
  <c r="T1248" s="1"/>
  <c r="T1247" s="1"/>
  <c r="AF1215"/>
  <c r="AF1214" s="1"/>
  <c r="AL1216"/>
  <c r="AF524"/>
  <c r="AF523" s="1"/>
  <c r="AF522" s="1"/>
  <c r="AL525"/>
  <c r="Z41"/>
  <c r="T40"/>
  <c r="T37" s="1"/>
  <c r="T36" s="1"/>
  <c r="T35" s="1"/>
  <c r="T34" s="1"/>
  <c r="AF28"/>
  <c r="Z27"/>
  <c r="Z24" s="1"/>
  <c r="Z17" s="1"/>
  <c r="Z16" s="1"/>
  <c r="Z15" s="1"/>
  <c r="M1292"/>
  <c r="Q1153"/>
  <c r="Q1152" s="1"/>
  <c r="Q1151" s="1"/>
  <c r="AE1177"/>
  <c r="Y1176"/>
  <c r="Y1175" s="1"/>
  <c r="AE533"/>
  <c r="AE532" s="1"/>
  <c r="AE531" s="1"/>
  <c r="AK534"/>
  <c r="Y412"/>
  <c r="S411"/>
  <c r="S410" s="1"/>
  <c r="S409" s="1"/>
  <c r="AE41"/>
  <c r="Y40"/>
  <c r="Y37" s="1"/>
  <c r="Y36" s="1"/>
  <c r="Y35" s="1"/>
  <c r="Y34" s="1"/>
  <c r="Z1180"/>
  <c r="T1179"/>
  <c r="T1178" s="1"/>
  <c r="AF136"/>
  <c r="Z134"/>
  <c r="Z131"/>
  <c r="Z135"/>
  <c r="Z132"/>
  <c r="Z133"/>
  <c r="AE644"/>
  <c r="Y643"/>
  <c r="Y642" s="1"/>
  <c r="Y641" s="1"/>
  <c r="G275"/>
  <c r="G274" s="1"/>
  <c r="T1285"/>
  <c r="T1284" s="1"/>
  <c r="L309"/>
  <c r="L304" s="1"/>
  <c r="L303" s="1"/>
  <c r="L302" s="1"/>
  <c r="AE1388"/>
  <c r="AE1387" s="1"/>
  <c r="AK1389"/>
  <c r="AE1368"/>
  <c r="AK1369"/>
  <c r="AE1336"/>
  <c r="AK1337"/>
  <c r="AE1314"/>
  <c r="AK1315"/>
  <c r="AE1298"/>
  <c r="AK1299"/>
  <c r="AE1303"/>
  <c r="AK1304"/>
  <c r="AE1286"/>
  <c r="AK1287"/>
  <c r="AE1218"/>
  <c r="AE1217" s="1"/>
  <c r="AK1219"/>
  <c r="AE1221"/>
  <c r="AE1220" s="1"/>
  <c r="AK1222"/>
  <c r="AE1206"/>
  <c r="AE1205" s="1"/>
  <c r="AK1207"/>
  <c r="AE1179"/>
  <c r="AE1178" s="1"/>
  <c r="AK1180"/>
  <c r="AE1161"/>
  <c r="AE1160" s="1"/>
  <c r="AK1162"/>
  <c r="AE1146"/>
  <c r="AK1147"/>
  <c r="AE1125"/>
  <c r="AE1124" s="1"/>
  <c r="AK1126"/>
  <c r="AE1113"/>
  <c r="AK1114"/>
  <c r="AE1086"/>
  <c r="AE1085" s="1"/>
  <c r="AE1084" s="1"/>
  <c r="AE1083" s="1"/>
  <c r="AE1082" s="1"/>
  <c r="AK1087"/>
  <c r="AE1069"/>
  <c r="AE1068" s="1"/>
  <c r="AE1067" s="1"/>
  <c r="AK1070"/>
  <c r="AE1029"/>
  <c r="AK1030"/>
  <c r="AE1000"/>
  <c r="AE999" s="1"/>
  <c r="AE998" s="1"/>
  <c r="AE997" s="1"/>
  <c r="AK1001"/>
  <c r="AE973"/>
  <c r="AE972" s="1"/>
  <c r="AE971" s="1"/>
  <c r="AE970" s="1"/>
  <c r="AK974"/>
  <c r="AE950"/>
  <c r="AE949" s="1"/>
  <c r="AK951"/>
  <c r="AE934"/>
  <c r="AE933" s="1"/>
  <c r="AE932" s="1"/>
  <c r="AE931" s="1"/>
  <c r="AE930" s="1"/>
  <c r="AK935"/>
  <c r="AE877"/>
  <c r="AE876" s="1"/>
  <c r="AE875" s="1"/>
  <c r="AE874" s="1"/>
  <c r="AK878"/>
  <c r="AE825"/>
  <c r="AE824" s="1"/>
  <c r="AK826"/>
  <c r="AE813"/>
  <c r="AE812" s="1"/>
  <c r="AK814"/>
  <c r="AE781"/>
  <c r="AE780" s="1"/>
  <c r="AE779" s="1"/>
  <c r="AE778" s="1"/>
  <c r="AK782"/>
  <c r="AE738"/>
  <c r="AK739"/>
  <c r="AE725"/>
  <c r="AE724" s="1"/>
  <c r="AE723" s="1"/>
  <c r="AK726"/>
  <c r="AE633"/>
  <c r="AE632" s="1"/>
  <c r="AE631" s="1"/>
  <c r="AE630" s="1"/>
  <c r="AK634"/>
  <c r="AE614"/>
  <c r="AE613" s="1"/>
  <c r="AE612" s="1"/>
  <c r="AK615"/>
  <c r="AE551"/>
  <c r="AE550" s="1"/>
  <c r="AK552"/>
  <c r="AQ520"/>
  <c r="AQ519" s="1"/>
  <c r="AQ518" s="1"/>
  <c r="AK519"/>
  <c r="AK518" s="1"/>
  <c r="AQ502"/>
  <c r="AQ501" s="1"/>
  <c r="AQ500" s="1"/>
  <c r="AK501"/>
  <c r="AK500" s="1"/>
  <c r="AQ492"/>
  <c r="AQ491" s="1"/>
  <c r="AQ490" s="1"/>
  <c r="AK491"/>
  <c r="AK490" s="1"/>
  <c r="AE470"/>
  <c r="AE469" s="1"/>
  <c r="AE468" s="1"/>
  <c r="AE467" s="1"/>
  <c r="AK471"/>
  <c r="AE456"/>
  <c r="AE455" s="1"/>
  <c r="AE454" s="1"/>
  <c r="AK457"/>
  <c r="AE394"/>
  <c r="AE393" s="1"/>
  <c r="AE392" s="1"/>
  <c r="AE391" s="1"/>
  <c r="AK395"/>
  <c r="AE365"/>
  <c r="AK366"/>
  <c r="AE347"/>
  <c r="AE346" s="1"/>
  <c r="AK348"/>
  <c r="AE323"/>
  <c r="AE322" s="1"/>
  <c r="AK324"/>
  <c r="AE311"/>
  <c r="AE310" s="1"/>
  <c r="AK312"/>
  <c r="AE278"/>
  <c r="AK279"/>
  <c r="AE241"/>
  <c r="AK242"/>
  <c r="AE1411"/>
  <c r="AE1410" s="1"/>
  <c r="AE1409" s="1"/>
  <c r="AE1408" s="1"/>
  <c r="AK1412"/>
  <c r="AE173"/>
  <c r="AE172" s="1"/>
  <c r="AK174"/>
  <c r="AE159"/>
  <c r="AE158" s="1"/>
  <c r="AE157" s="1"/>
  <c r="AK160"/>
  <c r="AE128"/>
  <c r="AK129"/>
  <c r="AE107"/>
  <c r="AE106" s="1"/>
  <c r="AK108"/>
  <c r="AE95"/>
  <c r="AE94" s="1"/>
  <c r="AK96"/>
  <c r="AE83"/>
  <c r="AK84"/>
  <c r="AE56"/>
  <c r="AK57"/>
  <c r="AE29"/>
  <c r="AK30"/>
  <c r="AF1388"/>
  <c r="AF1387" s="1"/>
  <c r="AL1389"/>
  <c r="AF1368"/>
  <c r="AL1369"/>
  <c r="AF1336"/>
  <c r="AL1337"/>
  <c r="AF1312"/>
  <c r="AL1313"/>
  <c r="AF1296"/>
  <c r="AL1297"/>
  <c r="AF1303"/>
  <c r="AL1304"/>
  <c r="AF1259"/>
  <c r="AF1258" s="1"/>
  <c r="AL1260"/>
  <c r="AF1218"/>
  <c r="AF1217" s="1"/>
  <c r="AL1219"/>
  <c r="AF1221"/>
  <c r="AF1220" s="1"/>
  <c r="AL1222"/>
  <c r="AF1209"/>
  <c r="AF1208" s="1"/>
  <c r="AL1210"/>
  <c r="AF1194"/>
  <c r="AF1193" s="1"/>
  <c r="AL1195"/>
  <c r="AF1182"/>
  <c r="AF1181" s="1"/>
  <c r="AL1183"/>
  <c r="AF1173"/>
  <c r="AF1172" s="1"/>
  <c r="AL1174"/>
  <c r="AF1161"/>
  <c r="AF1160" s="1"/>
  <c r="AL1162"/>
  <c r="AF1128"/>
  <c r="AF1127" s="1"/>
  <c r="AL1129"/>
  <c r="AF1102"/>
  <c r="AF1101" s="1"/>
  <c r="AF1100" s="1"/>
  <c r="AF1099" s="1"/>
  <c r="AF1098" s="1"/>
  <c r="AL1103"/>
  <c r="AF1079"/>
  <c r="AF1078" s="1"/>
  <c r="AF1077" s="1"/>
  <c r="AF1076" s="1"/>
  <c r="AL1080"/>
  <c r="AF1065"/>
  <c r="AF1064" s="1"/>
  <c r="AF1063" s="1"/>
  <c r="AL1066"/>
  <c r="AF1027"/>
  <c r="AF1026" s="1"/>
  <c r="AL1028"/>
  <c r="AF1053"/>
  <c r="AF1052" s="1"/>
  <c r="AF1051" s="1"/>
  <c r="AF1050" s="1"/>
  <c r="AL1054"/>
  <c r="AF990"/>
  <c r="AF989" s="1"/>
  <c r="AF988" s="1"/>
  <c r="AF987" s="1"/>
  <c r="AL991"/>
  <c r="AF978"/>
  <c r="AF977" s="1"/>
  <c r="AF976" s="1"/>
  <c r="AF975" s="1"/>
  <c r="AL979"/>
  <c r="AF956"/>
  <c r="AF955" s="1"/>
  <c r="AF954" s="1"/>
  <c r="AF953" s="1"/>
  <c r="AL957"/>
  <c r="AF941"/>
  <c r="AF940" s="1"/>
  <c r="AF939" s="1"/>
  <c r="AL942"/>
  <c r="AF909"/>
  <c r="AF908" s="1"/>
  <c r="AF907" s="1"/>
  <c r="AF906" s="1"/>
  <c r="AL910"/>
  <c r="AF886"/>
  <c r="AF885" s="1"/>
  <c r="AF884" s="1"/>
  <c r="AL887"/>
  <c r="AF845"/>
  <c r="AF844" s="1"/>
  <c r="AL846"/>
  <c r="AF822"/>
  <c r="AF821" s="1"/>
  <c r="AL823"/>
  <c r="AF813"/>
  <c r="AF812" s="1"/>
  <c r="AL814"/>
  <c r="AF776"/>
  <c r="AF775" s="1"/>
  <c r="AL777"/>
  <c r="AF794"/>
  <c r="AF793" s="1"/>
  <c r="AF792" s="1"/>
  <c r="AF791" s="1"/>
  <c r="AF790" s="1"/>
  <c r="AL795"/>
  <c r="AF751"/>
  <c r="AF750" s="1"/>
  <c r="AL752"/>
  <c r="AF721"/>
  <c r="AF720" s="1"/>
  <c r="AL722"/>
  <c r="AF625"/>
  <c r="AF624" s="1"/>
  <c r="AL626"/>
  <c r="AF614"/>
  <c r="AF613" s="1"/>
  <c r="AF612" s="1"/>
  <c r="AL615"/>
  <c r="AL533"/>
  <c r="AL532" s="1"/>
  <c r="AL531" s="1"/>
  <c r="AR534"/>
  <c r="AR533" s="1"/>
  <c r="AR532" s="1"/>
  <c r="AR531" s="1"/>
  <c r="AR529"/>
  <c r="AR528" s="1"/>
  <c r="AR527" s="1"/>
  <c r="AR526" s="1"/>
  <c r="AL528"/>
  <c r="AL527" s="1"/>
  <c r="AL526" s="1"/>
  <c r="AF516"/>
  <c r="AF515" s="1"/>
  <c r="AL517"/>
  <c r="AF488"/>
  <c r="AF487" s="1"/>
  <c r="AL489"/>
  <c r="AF495"/>
  <c r="AF494" s="1"/>
  <c r="AL496"/>
  <c r="AF477"/>
  <c r="AF476" s="1"/>
  <c r="AF475" s="1"/>
  <c r="AL478"/>
  <c r="AF456"/>
  <c r="AF455" s="1"/>
  <c r="AF454" s="1"/>
  <c r="AL457"/>
  <c r="AF411"/>
  <c r="AF410" s="1"/>
  <c r="AF409" s="1"/>
  <c r="AL412"/>
  <c r="AF381"/>
  <c r="AF380" s="1"/>
  <c r="AF379" s="1"/>
  <c r="AF378" s="1"/>
  <c r="AL382"/>
  <c r="AF363"/>
  <c r="AL364"/>
  <c r="AF344"/>
  <c r="AF343" s="1"/>
  <c r="AL345"/>
  <c r="AF320"/>
  <c r="AF319" s="1"/>
  <c r="AL321"/>
  <c r="AF297"/>
  <c r="AF295" s="1"/>
  <c r="AF294" s="1"/>
  <c r="AF293" s="1"/>
  <c r="AF291" s="1"/>
  <c r="AL298"/>
  <c r="AF263"/>
  <c r="AF262" s="1"/>
  <c r="AF261" s="1"/>
  <c r="AF260" s="1"/>
  <c r="AL264"/>
  <c r="AF272"/>
  <c r="AF271" s="1"/>
  <c r="AF270" s="1"/>
  <c r="AL273"/>
  <c r="AF239"/>
  <c r="AL240"/>
  <c r="AF194"/>
  <c r="AF193" s="1"/>
  <c r="AF192" s="1"/>
  <c r="AF191" s="1"/>
  <c r="AF190" s="1"/>
  <c r="AL195"/>
  <c r="AF168"/>
  <c r="AL169"/>
  <c r="AF155"/>
  <c r="AF154" s="1"/>
  <c r="AF153" s="1"/>
  <c r="AL156"/>
  <c r="AL144"/>
  <c r="AR145"/>
  <c r="AR144" s="1"/>
  <c r="AF115"/>
  <c r="AF114" s="1"/>
  <c r="AF113" s="1"/>
  <c r="AF112" s="1"/>
  <c r="AF111" s="1"/>
  <c r="AF110" s="1"/>
  <c r="AL116"/>
  <c r="AF101"/>
  <c r="AF100" s="1"/>
  <c r="AL102"/>
  <c r="AF89"/>
  <c r="AF88" s="1"/>
  <c r="AL90"/>
  <c r="AF79"/>
  <c r="AL80"/>
  <c r="AF56"/>
  <c r="AL57"/>
  <c r="AF31"/>
  <c r="AL32"/>
  <c r="AF22"/>
  <c r="AF21" s="1"/>
  <c r="AL23"/>
  <c r="AF862"/>
  <c r="AF861" s="1"/>
  <c r="AF860" s="1"/>
  <c r="AL863"/>
  <c r="AE866"/>
  <c r="AE865" s="1"/>
  <c r="AE864" s="1"/>
  <c r="AK867"/>
  <c r="AE858"/>
  <c r="AE857" s="1"/>
  <c r="AE856" s="1"/>
  <c r="AK859"/>
  <c r="AF708"/>
  <c r="AF707" s="1"/>
  <c r="AL709"/>
  <c r="AF699"/>
  <c r="AL700"/>
  <c r="AK711"/>
  <c r="AK710" s="1"/>
  <c r="AQ712"/>
  <c r="AQ711" s="1"/>
  <c r="AQ710" s="1"/>
  <c r="AE691"/>
  <c r="AE690" s="1"/>
  <c r="AE689" s="1"/>
  <c r="AK692"/>
  <c r="AF662"/>
  <c r="AF661" s="1"/>
  <c r="AF660" s="1"/>
  <c r="AL663"/>
  <c r="AF651"/>
  <c r="AF650" s="1"/>
  <c r="AF649" s="1"/>
  <c r="AL652"/>
  <c r="AE655"/>
  <c r="AE654" s="1"/>
  <c r="AK656"/>
  <c r="AK60"/>
  <c r="AQ61"/>
  <c r="AQ60" s="1"/>
  <c r="K716"/>
  <c r="K959"/>
  <c r="L1402"/>
  <c r="L1400" s="1"/>
  <c r="T1331"/>
  <c r="S1311"/>
  <c r="O338"/>
  <c r="O981"/>
  <c r="X78"/>
  <c r="X77" s="1"/>
  <c r="Z166"/>
  <c r="Z165" s="1"/>
  <c r="Z164" s="1"/>
  <c r="V390"/>
  <c r="V388" s="1"/>
  <c r="U427"/>
  <c r="X698"/>
  <c r="X697" s="1"/>
  <c r="X922"/>
  <c r="X921" s="1"/>
  <c r="X919" s="1"/>
  <c r="X1300"/>
  <c r="V851"/>
  <c r="V850" s="1"/>
  <c r="AB1300"/>
  <c r="AC1367"/>
  <c r="AC1366" s="1"/>
  <c r="AC1365" s="1"/>
  <c r="AC1364" s="1"/>
  <c r="AC474"/>
  <c r="AC473" s="1"/>
  <c r="AD360"/>
  <c r="AD359" s="1"/>
  <c r="AA653"/>
  <c r="AE1345"/>
  <c r="AE1344" s="1"/>
  <c r="AE1343" s="1"/>
  <c r="AQ212"/>
  <c r="AE1391"/>
  <c r="AE1390" s="1"/>
  <c r="AK1392"/>
  <c r="AE1370"/>
  <c r="AK1371"/>
  <c r="AE1281"/>
  <c r="AE1280" s="1"/>
  <c r="AE1279" s="1"/>
  <c r="AE1278" s="1"/>
  <c r="AK1282"/>
  <c r="AK1326"/>
  <c r="AE1317"/>
  <c r="AK1318"/>
  <c r="AE1341"/>
  <c r="AE1340" s="1"/>
  <c r="AE1339" s="1"/>
  <c r="AE1338" s="1"/>
  <c r="AK1342"/>
  <c r="AE1305"/>
  <c r="AK1306"/>
  <c r="AE1288"/>
  <c r="AK1289"/>
  <c r="AE1230"/>
  <c r="AE1229" s="1"/>
  <c r="AK1231"/>
  <c r="AE1224"/>
  <c r="AE1223" s="1"/>
  <c r="AK1225"/>
  <c r="AE1209"/>
  <c r="AE1208" s="1"/>
  <c r="AK1210"/>
  <c r="AE1200"/>
  <c r="AE1199" s="1"/>
  <c r="AK1201"/>
  <c r="AE1182"/>
  <c r="AE1181" s="1"/>
  <c r="AK1183"/>
  <c r="AE1173"/>
  <c r="AE1172" s="1"/>
  <c r="AK1174"/>
  <c r="AE1164"/>
  <c r="AE1163" s="1"/>
  <c r="AK1165"/>
  <c r="AE1148"/>
  <c r="AK1149"/>
  <c r="AE1115"/>
  <c r="AK1116"/>
  <c r="AE1093"/>
  <c r="AE1092" s="1"/>
  <c r="AE1091" s="1"/>
  <c r="AE1090" s="1"/>
  <c r="AE1089" s="1"/>
  <c r="AK1094"/>
  <c r="AE1074"/>
  <c r="AE1073" s="1"/>
  <c r="AE1072" s="1"/>
  <c r="AE1071" s="1"/>
  <c r="AK1075"/>
  <c r="AE1032"/>
  <c r="AE1031" s="1"/>
  <c r="AK1033"/>
  <c r="AE1043"/>
  <c r="AK1044"/>
  <c r="AE990"/>
  <c r="AE989" s="1"/>
  <c r="AE988" s="1"/>
  <c r="AE987" s="1"/>
  <c r="AK991"/>
  <c r="AE956"/>
  <c r="AE955" s="1"/>
  <c r="AE954" s="1"/>
  <c r="AE953" s="1"/>
  <c r="AK957"/>
  <c r="AE941"/>
  <c r="AE940" s="1"/>
  <c r="AE939" s="1"/>
  <c r="AK942"/>
  <c r="AE886"/>
  <c r="AE885" s="1"/>
  <c r="AE884" s="1"/>
  <c r="AK887"/>
  <c r="AE828"/>
  <c r="AE827" s="1"/>
  <c r="AK829"/>
  <c r="AE816"/>
  <c r="AE815" s="1"/>
  <c r="AK817"/>
  <c r="AE801"/>
  <c r="AE800" s="1"/>
  <c r="AE799" s="1"/>
  <c r="AE798" s="1"/>
  <c r="AE797" s="1"/>
  <c r="AK802"/>
  <c r="AE748"/>
  <c r="AE747" s="1"/>
  <c r="AK749"/>
  <c r="AE734"/>
  <c r="AK735"/>
  <c r="AE673"/>
  <c r="AE672" s="1"/>
  <c r="AE671" s="1"/>
  <c r="AE670" s="1"/>
  <c r="AK674"/>
  <c r="AE625"/>
  <c r="AE624" s="1"/>
  <c r="AK626"/>
  <c r="AE618"/>
  <c r="AE617" s="1"/>
  <c r="AK619"/>
  <c r="AQ590"/>
  <c r="AQ589" s="1"/>
  <c r="AQ588" s="1"/>
  <c r="AK589"/>
  <c r="AK588" s="1"/>
  <c r="AE554"/>
  <c r="AE553" s="1"/>
  <c r="AK555"/>
  <c r="AQ555" s="1"/>
  <c r="AE542"/>
  <c r="AE541" s="1"/>
  <c r="AE540" s="1"/>
  <c r="AE539" s="1"/>
  <c r="AK543"/>
  <c r="AE524"/>
  <c r="AE523" s="1"/>
  <c r="AE522" s="1"/>
  <c r="AK525"/>
  <c r="AK509"/>
  <c r="AK508" s="1"/>
  <c r="AQ511"/>
  <c r="AQ509" s="1"/>
  <c r="AQ508" s="1"/>
  <c r="AE432"/>
  <c r="AK433"/>
  <c r="AE415"/>
  <c r="AE414" s="1"/>
  <c r="AE413" s="1"/>
  <c r="AK416"/>
  <c r="AE399"/>
  <c r="AE398" s="1"/>
  <c r="AE397" s="1"/>
  <c r="AE396" s="1"/>
  <c r="AK400"/>
  <c r="AE336"/>
  <c r="AE335" s="1"/>
  <c r="AE334" s="1"/>
  <c r="AE333" s="1"/>
  <c r="AK337"/>
  <c r="AE330"/>
  <c r="AE329" s="1"/>
  <c r="AE328" s="1"/>
  <c r="AE327" s="1"/>
  <c r="AK331"/>
  <c r="AE314"/>
  <c r="AE313" s="1"/>
  <c r="AK315"/>
  <c r="AE251"/>
  <c r="AE250" s="1"/>
  <c r="AE249" s="1"/>
  <c r="AE248" s="1"/>
  <c r="AE247" s="1"/>
  <c r="AK252"/>
  <c r="AE280"/>
  <c r="AK282"/>
  <c r="AE268"/>
  <c r="AE267" s="1"/>
  <c r="AE266" s="1"/>
  <c r="AK269"/>
  <c r="AE1406"/>
  <c r="AE1405" s="1"/>
  <c r="AE1404" s="1"/>
  <c r="AE1403" s="1"/>
  <c r="AK1407"/>
  <c r="AE180"/>
  <c r="AE179" s="1"/>
  <c r="AE178" s="1"/>
  <c r="AE177" s="1"/>
  <c r="AE176" s="1"/>
  <c r="AK181"/>
  <c r="AE131"/>
  <c r="AK136"/>
  <c r="AE142"/>
  <c r="AK143"/>
  <c r="AE115"/>
  <c r="AE114" s="1"/>
  <c r="AE113" s="1"/>
  <c r="AE112" s="1"/>
  <c r="AE111" s="1"/>
  <c r="AE110" s="1"/>
  <c r="AK116"/>
  <c r="AE98"/>
  <c r="AE97" s="1"/>
  <c r="AK99"/>
  <c r="AE85"/>
  <c r="AK86"/>
  <c r="AE63"/>
  <c r="AE62" s="1"/>
  <c r="AK64"/>
  <c r="AK42"/>
  <c r="AQ43"/>
  <c r="AQ42" s="1"/>
  <c r="AE19"/>
  <c r="AE18" s="1"/>
  <c r="AK20"/>
  <c r="AF1370"/>
  <c r="AL1371"/>
  <c r="AF1281"/>
  <c r="AF1280" s="1"/>
  <c r="AF1279" s="1"/>
  <c r="AF1278" s="1"/>
  <c r="AL1282"/>
  <c r="AF1329"/>
  <c r="AL1330"/>
  <c r="AF1322"/>
  <c r="AF1321" s="1"/>
  <c r="AL1323"/>
  <c r="AF1314"/>
  <c r="AL1315"/>
  <c r="AF1305"/>
  <c r="AL1306"/>
  <c r="AF1288"/>
  <c r="AL1289"/>
  <c r="AF1262"/>
  <c r="AF1261" s="1"/>
  <c r="AL1263"/>
  <c r="AF1253"/>
  <c r="AF1252" s="1"/>
  <c r="AL1254"/>
  <c r="AF1230"/>
  <c r="AF1229" s="1"/>
  <c r="AL1231"/>
  <c r="AF1224"/>
  <c r="AF1223" s="1"/>
  <c r="AL1225"/>
  <c r="AF1212"/>
  <c r="AF1211" s="1"/>
  <c r="AL1213"/>
  <c r="AF1200"/>
  <c r="AF1199" s="1"/>
  <c r="AL1201"/>
  <c r="AF1185"/>
  <c r="AF1184" s="1"/>
  <c r="AL1186"/>
  <c r="AF1176"/>
  <c r="AF1175" s="1"/>
  <c r="AL1177"/>
  <c r="AF1164"/>
  <c r="AF1163" s="1"/>
  <c r="AL1165"/>
  <c r="AF1132"/>
  <c r="AF1131" s="1"/>
  <c r="AF1130" s="1"/>
  <c r="AL1133"/>
  <c r="AF1109"/>
  <c r="AF1108" s="1"/>
  <c r="AF1107" s="1"/>
  <c r="AL1110"/>
  <c r="AF1086"/>
  <c r="AF1085" s="1"/>
  <c r="AF1084" s="1"/>
  <c r="AF1083" s="1"/>
  <c r="AF1082" s="1"/>
  <c r="AL1087"/>
  <c r="AF1069"/>
  <c r="AF1068" s="1"/>
  <c r="AF1067" s="1"/>
  <c r="AL1070"/>
  <c r="AF1017"/>
  <c r="AF1016" s="1"/>
  <c r="AF1015" s="1"/>
  <c r="AF1014" s="1"/>
  <c r="AL1018"/>
  <c r="AF985"/>
  <c r="AF984" s="1"/>
  <c r="AF983" s="1"/>
  <c r="AF982" s="1"/>
  <c r="AL986"/>
  <c r="AF963"/>
  <c r="AF962" s="1"/>
  <c r="AF961" s="1"/>
  <c r="AF960" s="1"/>
  <c r="AL964"/>
  <c r="AF944"/>
  <c r="AF943" s="1"/>
  <c r="AL945"/>
  <c r="AF916"/>
  <c r="AF915" s="1"/>
  <c r="AF914" s="1"/>
  <c r="AF913" s="1"/>
  <c r="AF912" s="1"/>
  <c r="AL917"/>
  <c r="AF897"/>
  <c r="AF896" s="1"/>
  <c r="AF895" s="1"/>
  <c r="AL898"/>
  <c r="AF842"/>
  <c r="AF841" s="1"/>
  <c r="AL843"/>
  <c r="AF825"/>
  <c r="AF824" s="1"/>
  <c r="AL826"/>
  <c r="AF801"/>
  <c r="AF800" s="1"/>
  <c r="AF799" s="1"/>
  <c r="AF798" s="1"/>
  <c r="AF797" s="1"/>
  <c r="AL802"/>
  <c r="AF781"/>
  <c r="AF780" s="1"/>
  <c r="AF779" s="1"/>
  <c r="AF778" s="1"/>
  <c r="AL782"/>
  <c r="AF744"/>
  <c r="AF743" s="1"/>
  <c r="AF742" s="1"/>
  <c r="AL745"/>
  <c r="AF725"/>
  <c r="AF724" s="1"/>
  <c r="AF723" s="1"/>
  <c r="AL726"/>
  <c r="AF628"/>
  <c r="AF627" s="1"/>
  <c r="AL629"/>
  <c r="AF618"/>
  <c r="AF617" s="1"/>
  <c r="AL619"/>
  <c r="AL585"/>
  <c r="AL584" s="1"/>
  <c r="AR586"/>
  <c r="AR585" s="1"/>
  <c r="AR584" s="1"/>
  <c r="AR577"/>
  <c r="AR576" s="1"/>
  <c r="AR575" s="1"/>
  <c r="AR574" s="1"/>
  <c r="AL576"/>
  <c r="AL575" s="1"/>
  <c r="AL574" s="1"/>
  <c r="AF519"/>
  <c r="AF518" s="1"/>
  <c r="AL520"/>
  <c r="AL509"/>
  <c r="AL508" s="1"/>
  <c r="AR510"/>
  <c r="AR509" s="1"/>
  <c r="AR508" s="1"/>
  <c r="AF498"/>
  <c r="AF497" s="1"/>
  <c r="AL499"/>
  <c r="AF481"/>
  <c r="AF480" s="1"/>
  <c r="AF479" s="1"/>
  <c r="AL482"/>
  <c r="AF460"/>
  <c r="AF459" s="1"/>
  <c r="AF458" s="1"/>
  <c r="AL461"/>
  <c r="AF415"/>
  <c r="AF414" s="1"/>
  <c r="AF413" s="1"/>
  <c r="AL416"/>
  <c r="AF394"/>
  <c r="AF393" s="1"/>
  <c r="AF392" s="1"/>
  <c r="AF391" s="1"/>
  <c r="AL395"/>
  <c r="AF365"/>
  <c r="AL366"/>
  <c r="AF347"/>
  <c r="AF346" s="1"/>
  <c r="AL348"/>
  <c r="AF323"/>
  <c r="AF322" s="1"/>
  <c r="AL324"/>
  <c r="AF311"/>
  <c r="AF310" s="1"/>
  <c r="AL312"/>
  <c r="AF258"/>
  <c r="AF257" s="1"/>
  <c r="AF256" s="1"/>
  <c r="AF255" s="1"/>
  <c r="AL259"/>
  <c r="AF276"/>
  <c r="AL277"/>
  <c r="AF243"/>
  <c r="AL245"/>
  <c r="AL243" s="1"/>
  <c r="AF170"/>
  <c r="AL171"/>
  <c r="AF159"/>
  <c r="AF158" s="1"/>
  <c r="AF157" s="1"/>
  <c r="AL160"/>
  <c r="AF124"/>
  <c r="AL125"/>
  <c r="AF104"/>
  <c r="AF103" s="1"/>
  <c r="AL105"/>
  <c r="AF92"/>
  <c r="AF91" s="1"/>
  <c r="AL93"/>
  <c r="AF81"/>
  <c r="AL82"/>
  <c r="AF63"/>
  <c r="AF62" s="1"/>
  <c r="AL64"/>
  <c r="AR43"/>
  <c r="AF29"/>
  <c r="AL30"/>
  <c r="AF25"/>
  <c r="AL26"/>
  <c r="AF866"/>
  <c r="AF865" s="1"/>
  <c r="AF864" s="1"/>
  <c r="AL867"/>
  <c r="AE872"/>
  <c r="AE871" s="1"/>
  <c r="AK873"/>
  <c r="AE869"/>
  <c r="AE868" s="1"/>
  <c r="AK870"/>
  <c r="AF711"/>
  <c r="AF710" s="1"/>
  <c r="AL712"/>
  <c r="AF701"/>
  <c r="AL702"/>
  <c r="AE695"/>
  <c r="AE694" s="1"/>
  <c r="AE693" s="1"/>
  <c r="AK696"/>
  <c r="AF665"/>
  <c r="AF664" s="1"/>
  <c r="AL666"/>
  <c r="AF643"/>
  <c r="AF642" s="1"/>
  <c r="AF641" s="1"/>
  <c r="AL644"/>
  <c r="AE658"/>
  <c r="AE657" s="1"/>
  <c r="AE653" s="1"/>
  <c r="AK659"/>
  <c r="AE651"/>
  <c r="AE650" s="1"/>
  <c r="AE649" s="1"/>
  <c r="AK652"/>
  <c r="AE665"/>
  <c r="AE664" s="1"/>
  <c r="AK666"/>
  <c r="M899"/>
  <c r="M894" s="1"/>
  <c r="M893" s="1"/>
  <c r="N275"/>
  <c r="N274" s="1"/>
  <c r="J309"/>
  <c r="J304" s="1"/>
  <c r="J303" s="1"/>
  <c r="J302" s="1"/>
  <c r="K309"/>
  <c r="K304" s="1"/>
  <c r="K303" s="1"/>
  <c r="K302" s="1"/>
  <c r="J474"/>
  <c r="J473" s="1"/>
  <c r="K546"/>
  <c r="K545" s="1"/>
  <c r="M677"/>
  <c r="M676" s="1"/>
  <c r="J1062"/>
  <c r="L1311"/>
  <c r="I1316"/>
  <c r="L1316"/>
  <c r="R677"/>
  <c r="R676" s="1"/>
  <c r="Q851"/>
  <c r="R924"/>
  <c r="Q922"/>
  <c r="Q921" s="1"/>
  <c r="Q919" s="1"/>
  <c r="O1026"/>
  <c r="P1324"/>
  <c r="P1307" s="1"/>
  <c r="P1283" s="1"/>
  <c r="P1272" s="1"/>
  <c r="S1112"/>
  <c r="S1111" s="1"/>
  <c r="R1145"/>
  <c r="R1144" s="1"/>
  <c r="R1143" s="1"/>
  <c r="R1142" s="1"/>
  <c r="V55"/>
  <c r="V54" s="1"/>
  <c r="V53" s="1"/>
  <c r="V46" s="1"/>
  <c r="Z390"/>
  <c r="Z388" s="1"/>
  <c r="X408"/>
  <c r="X407" s="1"/>
  <c r="X388" s="1"/>
  <c r="X583"/>
  <c r="X568" s="1"/>
  <c r="X567" s="1"/>
  <c r="Z924"/>
  <c r="U1042"/>
  <c r="U1037" s="1"/>
  <c r="Y1112"/>
  <c r="Y1111" s="1"/>
  <c r="X1402"/>
  <c r="X1400" s="1"/>
  <c r="U1311"/>
  <c r="U1300"/>
  <c r="Z1311"/>
  <c r="W1331"/>
  <c r="AA1026"/>
  <c r="AA1042"/>
  <c r="AA1037" s="1"/>
  <c r="AA840"/>
  <c r="AA839" s="1"/>
  <c r="AA838" s="1"/>
  <c r="AA123"/>
  <c r="AA121" s="1"/>
  <c r="AA120" s="1"/>
  <c r="AA55"/>
  <c r="AB583"/>
  <c r="AC1293"/>
  <c r="AD1042"/>
  <c r="AD1037" s="1"/>
  <c r="AD840"/>
  <c r="AD839" s="1"/>
  <c r="AD838" s="1"/>
  <c r="AD55"/>
  <c r="AH1414"/>
  <c r="AG1414"/>
  <c r="AE1394"/>
  <c r="AE1393" s="1"/>
  <c r="AK1395"/>
  <c r="AE1372"/>
  <c r="AK1373"/>
  <c r="AE1352"/>
  <c r="AE1351" s="1"/>
  <c r="AE1350" s="1"/>
  <c r="AE1349" s="1"/>
  <c r="AE1348" s="1"/>
  <c r="AK1353"/>
  <c r="AE1332"/>
  <c r="AK1333"/>
  <c r="AE1319"/>
  <c r="AK1320"/>
  <c r="AE1309"/>
  <c r="AE1308" s="1"/>
  <c r="AK1310"/>
  <c r="AE1294"/>
  <c r="AK1295"/>
  <c r="AE1290"/>
  <c r="AK1291"/>
  <c r="AE1269"/>
  <c r="AE1268" s="1"/>
  <c r="AE1267" s="1"/>
  <c r="AE1266" s="1"/>
  <c r="AE1265" s="1"/>
  <c r="AK1270"/>
  <c r="AE1256"/>
  <c r="AE1255" s="1"/>
  <c r="AK1257"/>
  <c r="AE1240"/>
  <c r="AE1239" s="1"/>
  <c r="AE1238" s="1"/>
  <c r="AE1237" s="1"/>
  <c r="AE1236" s="1"/>
  <c r="AK1241"/>
  <c r="AE1227"/>
  <c r="AE1226" s="1"/>
  <c r="AK1228"/>
  <c r="AE1212"/>
  <c r="AE1211" s="1"/>
  <c r="AK1213"/>
  <c r="AE1191"/>
  <c r="AE1190" s="1"/>
  <c r="AK1192"/>
  <c r="AE1167"/>
  <c r="AE1166" s="1"/>
  <c r="AK1168"/>
  <c r="AE1155"/>
  <c r="AE1154" s="1"/>
  <c r="AK1156"/>
  <c r="AE1132"/>
  <c r="AE1131" s="1"/>
  <c r="AE1130" s="1"/>
  <c r="AK1133"/>
  <c r="AE1118"/>
  <c r="AE1117" s="1"/>
  <c r="AK1119"/>
  <c r="AE1060"/>
  <c r="AE1059" s="1"/>
  <c r="AE1058" s="1"/>
  <c r="AE1057" s="1"/>
  <c r="AK1061"/>
  <c r="AE1035"/>
  <c r="AE1034" s="1"/>
  <c r="AK1036"/>
  <c r="AE1045"/>
  <c r="AK1046"/>
  <c r="AE1017"/>
  <c r="AE1016" s="1"/>
  <c r="AE1015" s="1"/>
  <c r="AE1014" s="1"/>
  <c r="AK1018"/>
  <c r="AE985"/>
  <c r="AE984" s="1"/>
  <c r="AE983" s="1"/>
  <c r="AE982" s="1"/>
  <c r="AK986"/>
  <c r="AE963"/>
  <c r="AE962" s="1"/>
  <c r="AE961" s="1"/>
  <c r="AE960" s="1"/>
  <c r="AK964"/>
  <c r="AE944"/>
  <c r="AE943" s="1"/>
  <c r="AK945"/>
  <c r="AE897"/>
  <c r="AE896" s="1"/>
  <c r="AE895" s="1"/>
  <c r="AK898"/>
  <c r="AE835"/>
  <c r="AE834" s="1"/>
  <c r="AE833" s="1"/>
  <c r="AE832" s="1"/>
  <c r="AE831" s="1"/>
  <c r="AK836"/>
  <c r="AE819"/>
  <c r="AE818" s="1"/>
  <c r="AK820"/>
  <c r="AE787"/>
  <c r="AE786" s="1"/>
  <c r="AE785" s="1"/>
  <c r="AE784" s="1"/>
  <c r="AK788"/>
  <c r="AE773"/>
  <c r="AE772" s="1"/>
  <c r="AK774"/>
  <c r="AE763"/>
  <c r="AE762" s="1"/>
  <c r="AE761" s="1"/>
  <c r="AE760" s="1"/>
  <c r="AE759" s="1"/>
  <c r="AK764"/>
  <c r="AE736"/>
  <c r="AK737"/>
  <c r="AE718"/>
  <c r="AE717" s="1"/>
  <c r="AK719"/>
  <c r="AE581"/>
  <c r="AE580" s="1"/>
  <c r="AE579" s="1"/>
  <c r="AK582"/>
  <c r="AQ556"/>
  <c r="AE506"/>
  <c r="AE505" s="1"/>
  <c r="AK507"/>
  <c r="AE513"/>
  <c r="AE512" s="1"/>
  <c r="AK514"/>
  <c r="AE448"/>
  <c r="AE447" s="1"/>
  <c r="AE446" s="1"/>
  <c r="AK449"/>
  <c r="AE404"/>
  <c r="AE403" s="1"/>
  <c r="AE402" s="1"/>
  <c r="AE401" s="1"/>
  <c r="AK405"/>
  <c r="AE373"/>
  <c r="AE372" s="1"/>
  <c r="AE371" s="1"/>
  <c r="AE370" s="1"/>
  <c r="AE369" s="1"/>
  <c r="AE368" s="1"/>
  <c r="AK374"/>
  <c r="AE361"/>
  <c r="AK362"/>
  <c r="AE341"/>
  <c r="AE340" s="1"/>
  <c r="AK342"/>
  <c r="AE317"/>
  <c r="AE316" s="1"/>
  <c r="AK318"/>
  <c r="AE297"/>
  <c r="AE296" s="1"/>
  <c r="AE295" s="1"/>
  <c r="AE294" s="1"/>
  <c r="AE293" s="1"/>
  <c r="AE291" s="1"/>
  <c r="AK298"/>
  <c r="AE263"/>
  <c r="AE262" s="1"/>
  <c r="AE261" s="1"/>
  <c r="AE260" s="1"/>
  <c r="AK264"/>
  <c r="AE272"/>
  <c r="AE271" s="1"/>
  <c r="AE270" s="1"/>
  <c r="AK273"/>
  <c r="AK151"/>
  <c r="AQ152"/>
  <c r="AK150"/>
  <c r="AE124"/>
  <c r="AK125"/>
  <c r="AE51"/>
  <c r="AE50" s="1"/>
  <c r="AE49" s="1"/>
  <c r="AE48" s="1"/>
  <c r="AE47" s="1"/>
  <c r="AK52"/>
  <c r="AE38"/>
  <c r="AK39"/>
  <c r="AE27"/>
  <c r="AK28"/>
  <c r="AE22"/>
  <c r="AE21" s="1"/>
  <c r="AK23"/>
  <c r="AF1372"/>
  <c r="AL1373"/>
  <c r="AF1352"/>
  <c r="AF1351" s="1"/>
  <c r="AF1350" s="1"/>
  <c r="AF1349" s="1"/>
  <c r="AF1348" s="1"/>
  <c r="AL1353"/>
  <c r="AF1325"/>
  <c r="AL1326"/>
  <c r="AF1341"/>
  <c r="AF1340" s="1"/>
  <c r="AF1339" s="1"/>
  <c r="AF1338" s="1"/>
  <c r="AL1342"/>
  <c r="AR1295"/>
  <c r="AR1294" s="1"/>
  <c r="AL1294"/>
  <c r="AF1290"/>
  <c r="AL1291"/>
  <c r="AF1276"/>
  <c r="AF1275" s="1"/>
  <c r="AF1274" s="1"/>
  <c r="AF1273" s="1"/>
  <c r="AL1277"/>
  <c r="AR1257"/>
  <c r="AR1256" s="1"/>
  <c r="AR1255" s="1"/>
  <c r="AL1256"/>
  <c r="AL1255" s="1"/>
  <c r="AF1240"/>
  <c r="AF1239" s="1"/>
  <c r="AF1238" s="1"/>
  <c r="AF1237" s="1"/>
  <c r="AF1236" s="1"/>
  <c r="AL1241"/>
  <c r="AF1227"/>
  <c r="AF1226" s="1"/>
  <c r="AL1228"/>
  <c r="AF1203"/>
  <c r="AF1202" s="1"/>
  <c r="AL1204"/>
  <c r="AF1188"/>
  <c r="AF1187" s="1"/>
  <c r="AL1189"/>
  <c r="AF1139"/>
  <c r="AF1138" s="1"/>
  <c r="AF1137" s="1"/>
  <c r="AF1136" s="1"/>
  <c r="AF1135" s="1"/>
  <c r="AL1140"/>
  <c r="AF1113"/>
  <c r="AL1114"/>
  <c r="AF1074"/>
  <c r="AF1073" s="1"/>
  <c r="AF1072" s="1"/>
  <c r="AF1071" s="1"/>
  <c r="AL1075"/>
  <c r="AF1045"/>
  <c r="AL1046"/>
  <c r="AF995"/>
  <c r="AF994" s="1"/>
  <c r="AF993" s="1"/>
  <c r="AF992" s="1"/>
  <c r="AL996"/>
  <c r="AF968"/>
  <c r="AF967" s="1"/>
  <c r="AF966" s="1"/>
  <c r="AF965" s="1"/>
  <c r="AL969"/>
  <c r="AF947"/>
  <c r="AF946" s="1"/>
  <c r="AL948"/>
  <c r="AF925"/>
  <c r="AL926"/>
  <c r="AF901"/>
  <c r="AF900" s="1"/>
  <c r="AL902"/>
  <c r="AF882"/>
  <c r="AF881" s="1"/>
  <c r="AF880" s="1"/>
  <c r="AF879" s="1"/>
  <c r="AL883"/>
  <c r="AF828"/>
  <c r="AF827" s="1"/>
  <c r="AL829"/>
  <c r="AF787"/>
  <c r="AF786" s="1"/>
  <c r="AF785" s="1"/>
  <c r="AF784" s="1"/>
  <c r="AL788"/>
  <c r="AF770"/>
  <c r="AF769" s="1"/>
  <c r="AF768" s="1"/>
  <c r="AL771"/>
  <c r="AF756"/>
  <c r="AF755" s="1"/>
  <c r="AF754" s="1"/>
  <c r="AF753" s="1"/>
  <c r="AL757"/>
  <c r="AF734"/>
  <c r="AF733" s="1"/>
  <c r="AF732" s="1"/>
  <c r="AL735"/>
  <c r="AF684"/>
  <c r="AF683" s="1"/>
  <c r="AF682" s="1"/>
  <c r="AL685"/>
  <c r="AF633"/>
  <c r="AF632" s="1"/>
  <c r="AF631" s="1"/>
  <c r="AF630" s="1"/>
  <c r="AL634"/>
  <c r="AR622"/>
  <c r="AR621" s="1"/>
  <c r="AR620" s="1"/>
  <c r="AL621"/>
  <c r="AL620" s="1"/>
  <c r="AF606"/>
  <c r="AF605" s="1"/>
  <c r="AF604" s="1"/>
  <c r="AL607"/>
  <c r="AF562"/>
  <c r="AF561" s="1"/>
  <c r="AF560" s="1"/>
  <c r="AF559" s="1"/>
  <c r="AF558" s="1"/>
  <c r="AL563"/>
  <c r="AL501"/>
  <c r="AL500" s="1"/>
  <c r="AR502"/>
  <c r="AR501" s="1"/>
  <c r="AR500" s="1"/>
  <c r="AL491"/>
  <c r="AL490" s="1"/>
  <c r="AR492"/>
  <c r="AR491" s="1"/>
  <c r="AR490" s="1"/>
  <c r="AF448"/>
  <c r="AF447" s="1"/>
  <c r="AF446" s="1"/>
  <c r="AL449"/>
  <c r="AF399"/>
  <c r="AF398" s="1"/>
  <c r="AF397" s="1"/>
  <c r="AF396" s="1"/>
  <c r="AL400"/>
  <c r="AF336"/>
  <c r="AF335" s="1"/>
  <c r="AF334" s="1"/>
  <c r="AF333" s="1"/>
  <c r="AL337"/>
  <c r="AF357"/>
  <c r="AF356" s="1"/>
  <c r="AF355" s="1"/>
  <c r="AL358"/>
  <c r="AF330"/>
  <c r="AF329" s="1"/>
  <c r="AF328" s="1"/>
  <c r="AF327" s="1"/>
  <c r="AL331"/>
  <c r="AF314"/>
  <c r="AF313" s="1"/>
  <c r="AL315"/>
  <c r="AF288"/>
  <c r="AF287" s="1"/>
  <c r="AF286" s="1"/>
  <c r="AF285" s="1"/>
  <c r="AF284" s="1"/>
  <c r="AL289"/>
  <c r="AF278"/>
  <c r="AL279"/>
  <c r="AF241"/>
  <c r="AL242"/>
  <c r="AF1411"/>
  <c r="AF1410" s="1"/>
  <c r="AF1409" s="1"/>
  <c r="AF1408" s="1"/>
  <c r="AL1412"/>
  <c r="AF173"/>
  <c r="AF172" s="1"/>
  <c r="AL174"/>
  <c r="AF142"/>
  <c r="AL143"/>
  <c r="AF126"/>
  <c r="AL127"/>
  <c r="AF95"/>
  <c r="AF94" s="1"/>
  <c r="AL96"/>
  <c r="AF83"/>
  <c r="AL84"/>
  <c r="AF51"/>
  <c r="AF50" s="1"/>
  <c r="AF49" s="1"/>
  <c r="AF48" s="1"/>
  <c r="AF47" s="1"/>
  <c r="AL52"/>
  <c r="AF38"/>
  <c r="AL39"/>
  <c r="AF872"/>
  <c r="AF871" s="1"/>
  <c r="AL873"/>
  <c r="AF854"/>
  <c r="AF853" s="1"/>
  <c r="AF852" s="1"/>
  <c r="AL855"/>
  <c r="AE854"/>
  <c r="AE853" s="1"/>
  <c r="AE852" s="1"/>
  <c r="AK855"/>
  <c r="AF705"/>
  <c r="AL706"/>
  <c r="AF691"/>
  <c r="AF690" s="1"/>
  <c r="AF689" s="1"/>
  <c r="AL692"/>
  <c r="AE703"/>
  <c r="AK704"/>
  <c r="AE699"/>
  <c r="AK700"/>
  <c r="AF668"/>
  <c r="AF667" s="1"/>
  <c r="AL669"/>
  <c r="AF655"/>
  <c r="AF654" s="1"/>
  <c r="AL656"/>
  <c r="AE668"/>
  <c r="AE667" s="1"/>
  <c r="AK669"/>
  <c r="AL1345"/>
  <c r="AL1344" s="1"/>
  <c r="AL1343" s="1"/>
  <c r="AR1346"/>
  <c r="AR1345" s="1"/>
  <c r="AR1344" s="1"/>
  <c r="AR1343" s="1"/>
  <c r="J1120"/>
  <c r="P1246"/>
  <c r="P1245" s="1"/>
  <c r="O640"/>
  <c r="O639" s="1"/>
  <c r="P766"/>
  <c r="AD653"/>
  <c r="AR212"/>
  <c r="AE1397"/>
  <c r="AE1396" s="1"/>
  <c r="AK1398"/>
  <c r="AE1379"/>
  <c r="AE1378" s="1"/>
  <c r="AE1377" s="1"/>
  <c r="AE1376" s="1"/>
  <c r="AK1380"/>
  <c r="AE1359"/>
  <c r="AE1358" s="1"/>
  <c r="AE1357" s="1"/>
  <c r="AE1356" s="1"/>
  <c r="AE1355" s="1"/>
  <c r="AK1360"/>
  <c r="AE1334"/>
  <c r="AK1335"/>
  <c r="AE1322"/>
  <c r="AE1321" s="1"/>
  <c r="AK1323"/>
  <c r="AE1312"/>
  <c r="AE1311" s="1"/>
  <c r="AK1313"/>
  <c r="AE1296"/>
  <c r="AK1297"/>
  <c r="AE1301"/>
  <c r="AK1302"/>
  <c r="AE1276"/>
  <c r="AE1275" s="1"/>
  <c r="AE1274" s="1"/>
  <c r="AE1273" s="1"/>
  <c r="AK1277"/>
  <c r="AE1259"/>
  <c r="AE1258" s="1"/>
  <c r="AK1260"/>
  <c r="AE1249"/>
  <c r="AE1248" s="1"/>
  <c r="AE1247" s="1"/>
  <c r="AK1250"/>
  <c r="AE1197"/>
  <c r="AE1196" s="1"/>
  <c r="AK1198"/>
  <c r="AE1215"/>
  <c r="AE1214" s="1"/>
  <c r="AK1216"/>
  <c r="AE1194"/>
  <c r="AE1193" s="1"/>
  <c r="AK1195"/>
  <c r="AE1170"/>
  <c r="AE1169" s="1"/>
  <c r="AK1171"/>
  <c r="AE1158"/>
  <c r="AE1157" s="1"/>
  <c r="AK1159"/>
  <c r="AE1139"/>
  <c r="AE1138" s="1"/>
  <c r="AE1137" s="1"/>
  <c r="AE1136" s="1"/>
  <c r="AE1135" s="1"/>
  <c r="AK1140"/>
  <c r="AE1122"/>
  <c r="AE1121" s="1"/>
  <c r="AK1123"/>
  <c r="AE1109"/>
  <c r="AE1108" s="1"/>
  <c r="AE1107" s="1"/>
  <c r="AK1110"/>
  <c r="AE1079"/>
  <c r="AE1078" s="1"/>
  <c r="AE1077" s="1"/>
  <c r="AE1076" s="1"/>
  <c r="AK1080"/>
  <c r="AE1065"/>
  <c r="AE1064" s="1"/>
  <c r="AE1063" s="1"/>
  <c r="AK1066"/>
  <c r="AE1027"/>
  <c r="AK1028"/>
  <c r="AE995"/>
  <c r="AE994" s="1"/>
  <c r="AE993" s="1"/>
  <c r="AE992" s="1"/>
  <c r="AK996"/>
  <c r="AE968"/>
  <c r="AE967" s="1"/>
  <c r="AE966" s="1"/>
  <c r="AE965" s="1"/>
  <c r="AK969"/>
  <c r="AE947"/>
  <c r="AE946" s="1"/>
  <c r="AK948"/>
  <c r="AE925"/>
  <c r="AK926"/>
  <c r="AE882"/>
  <c r="AE881" s="1"/>
  <c r="AE880" s="1"/>
  <c r="AE879" s="1"/>
  <c r="AK883"/>
  <c r="AE822"/>
  <c r="AE821" s="1"/>
  <c r="AK823"/>
  <c r="AE810"/>
  <c r="AE809" s="1"/>
  <c r="AK811"/>
  <c r="AE794"/>
  <c r="AE793" s="1"/>
  <c r="AE792" s="1"/>
  <c r="AE791" s="1"/>
  <c r="AE790" s="1"/>
  <c r="AK795"/>
  <c r="AE744"/>
  <c r="AE743" s="1"/>
  <c r="AE742" s="1"/>
  <c r="AK745"/>
  <c r="AE740"/>
  <c r="AK741"/>
  <c r="AE599"/>
  <c r="AE598" s="1"/>
  <c r="AE597" s="1"/>
  <c r="AE596" s="1"/>
  <c r="AK600"/>
  <c r="AK585"/>
  <c r="AK584" s="1"/>
  <c r="AQ586"/>
  <c r="AQ585" s="1"/>
  <c r="AQ584" s="1"/>
  <c r="AQ583" s="1"/>
  <c r="AE562"/>
  <c r="AE561" s="1"/>
  <c r="AE560" s="1"/>
  <c r="AE559" s="1"/>
  <c r="AE558" s="1"/>
  <c r="AK563"/>
  <c r="AE548"/>
  <c r="AE547" s="1"/>
  <c r="AK549"/>
  <c r="AK528"/>
  <c r="AK527" s="1"/>
  <c r="AK526" s="1"/>
  <c r="AQ529"/>
  <c r="AQ528" s="1"/>
  <c r="AQ527" s="1"/>
  <c r="AQ526" s="1"/>
  <c r="AE516"/>
  <c r="AE515" s="1"/>
  <c r="AK517"/>
  <c r="AE498"/>
  <c r="AE497" s="1"/>
  <c r="AK499"/>
  <c r="AE481"/>
  <c r="AE480" s="1"/>
  <c r="AE479" s="1"/>
  <c r="AK482"/>
  <c r="AE465"/>
  <c r="AE464" s="1"/>
  <c r="AE463" s="1"/>
  <c r="AE462" s="1"/>
  <c r="AK466"/>
  <c r="AE452"/>
  <c r="AE451" s="1"/>
  <c r="AE450" s="1"/>
  <c r="AK453"/>
  <c r="AE381"/>
  <c r="AE380" s="1"/>
  <c r="AE379" s="1"/>
  <c r="AE378" s="1"/>
  <c r="AK382"/>
  <c r="AE363"/>
  <c r="AK364"/>
  <c r="AE344"/>
  <c r="AE343" s="1"/>
  <c r="AK345"/>
  <c r="AE320"/>
  <c r="AE319" s="1"/>
  <c r="AK321"/>
  <c r="AE307"/>
  <c r="AE306" s="1"/>
  <c r="AE305" s="1"/>
  <c r="AK308"/>
  <c r="AE258"/>
  <c r="AE257" s="1"/>
  <c r="AE256" s="1"/>
  <c r="AE255" s="1"/>
  <c r="AK259"/>
  <c r="AE243"/>
  <c r="AK245"/>
  <c r="AK243" s="1"/>
  <c r="AE210"/>
  <c r="AE209" s="1"/>
  <c r="AK211"/>
  <c r="AE155"/>
  <c r="AE154" s="1"/>
  <c r="AE153" s="1"/>
  <c r="AK156"/>
  <c r="AE126"/>
  <c r="AK127"/>
  <c r="AE81"/>
  <c r="AK82"/>
  <c r="AE58"/>
  <c r="AK59"/>
  <c r="AE31"/>
  <c r="AK32"/>
  <c r="AF1379"/>
  <c r="AF1378" s="1"/>
  <c r="AF1377" s="1"/>
  <c r="AF1376" s="1"/>
  <c r="AL1380"/>
  <c r="AF1359"/>
  <c r="AF1358" s="1"/>
  <c r="AF1357" s="1"/>
  <c r="AF1356" s="1"/>
  <c r="AF1355" s="1"/>
  <c r="AL1360"/>
  <c r="AF1334"/>
  <c r="AL1335"/>
  <c r="AF1301"/>
  <c r="AL1302"/>
  <c r="AF1197"/>
  <c r="AF1196" s="1"/>
  <c r="AL1198"/>
  <c r="AF1206"/>
  <c r="AF1205" s="1"/>
  <c r="AL1207"/>
  <c r="AF1170"/>
  <c r="AF1169" s="1"/>
  <c r="AL1171"/>
  <c r="AF1158"/>
  <c r="AF1157" s="1"/>
  <c r="AL1159"/>
  <c r="AF1146"/>
  <c r="AL1147"/>
  <c r="AF1125"/>
  <c r="AF1124" s="1"/>
  <c r="AL1126"/>
  <c r="AF1115"/>
  <c r="AL1116"/>
  <c r="AF1060"/>
  <c r="AF1059" s="1"/>
  <c r="AF1058" s="1"/>
  <c r="AF1057" s="1"/>
  <c r="AL1061"/>
  <c r="AF1035"/>
  <c r="AF1034" s="1"/>
  <c r="AL1036"/>
  <c r="AF1022"/>
  <c r="AF1021" s="1"/>
  <c r="AF1020" s="1"/>
  <c r="AL1023"/>
  <c r="AF1007"/>
  <c r="AF1006" s="1"/>
  <c r="AF1005" s="1"/>
  <c r="AF1004" s="1"/>
  <c r="AL1008"/>
  <c r="AF1000"/>
  <c r="AF999" s="1"/>
  <c r="AF998" s="1"/>
  <c r="AF997" s="1"/>
  <c r="AL1001"/>
  <c r="AF973"/>
  <c r="AF972" s="1"/>
  <c r="AF971" s="1"/>
  <c r="AF970" s="1"/>
  <c r="AL974"/>
  <c r="AF950"/>
  <c r="AF949" s="1"/>
  <c r="AL951"/>
  <c r="AF934"/>
  <c r="AF933" s="1"/>
  <c r="AF932" s="1"/>
  <c r="AF931" s="1"/>
  <c r="AF930" s="1"/>
  <c r="AL935"/>
  <c r="AF904"/>
  <c r="AF903" s="1"/>
  <c r="AL905"/>
  <c r="AF877"/>
  <c r="AF876" s="1"/>
  <c r="AF875" s="1"/>
  <c r="AF874" s="1"/>
  <c r="AL878"/>
  <c r="AF835"/>
  <c r="AF834" s="1"/>
  <c r="AF833" s="1"/>
  <c r="AF832" s="1"/>
  <c r="AF831" s="1"/>
  <c r="AL836"/>
  <c r="AF819"/>
  <c r="AF818" s="1"/>
  <c r="AL820"/>
  <c r="AF810"/>
  <c r="AF809" s="1"/>
  <c r="AL811"/>
  <c r="AF773"/>
  <c r="AF772" s="1"/>
  <c r="AL774"/>
  <c r="AF763"/>
  <c r="AF762" s="1"/>
  <c r="AF761" s="1"/>
  <c r="AF760" s="1"/>
  <c r="AF759" s="1"/>
  <c r="AL764"/>
  <c r="AF748"/>
  <c r="AF747" s="1"/>
  <c r="AL749"/>
  <c r="AF718"/>
  <c r="AF717" s="1"/>
  <c r="AF716" s="1"/>
  <c r="AL719"/>
  <c r="AF673"/>
  <c r="AF672" s="1"/>
  <c r="AF671" s="1"/>
  <c r="AF670" s="1"/>
  <c r="AL674"/>
  <c r="AF581"/>
  <c r="AF580" s="1"/>
  <c r="AF579" s="1"/>
  <c r="AL582"/>
  <c r="AF571"/>
  <c r="AF570" s="1"/>
  <c r="AF569" s="1"/>
  <c r="AL572"/>
  <c r="AF506"/>
  <c r="AF505" s="1"/>
  <c r="AL507"/>
  <c r="AF513"/>
  <c r="AF512" s="1"/>
  <c r="AL514"/>
  <c r="AF470"/>
  <c r="AF469" s="1"/>
  <c r="AF468" s="1"/>
  <c r="AF467" s="1"/>
  <c r="AL471"/>
  <c r="AF452"/>
  <c r="AF451" s="1"/>
  <c r="AF450" s="1"/>
  <c r="AL453"/>
  <c r="AF404"/>
  <c r="AL405"/>
  <c r="AF373"/>
  <c r="AF372" s="1"/>
  <c r="AF371" s="1"/>
  <c r="AF370" s="1"/>
  <c r="AF369" s="1"/>
  <c r="AF368" s="1"/>
  <c r="AL374"/>
  <c r="AF361"/>
  <c r="AL362"/>
  <c r="AF341"/>
  <c r="AF340" s="1"/>
  <c r="AL342"/>
  <c r="AF317"/>
  <c r="AF316" s="1"/>
  <c r="AL318"/>
  <c r="AF251"/>
  <c r="AF250" s="1"/>
  <c r="AF249" s="1"/>
  <c r="AF248" s="1"/>
  <c r="AF247" s="1"/>
  <c r="AL252"/>
  <c r="AF280"/>
  <c r="AL282"/>
  <c r="AF268"/>
  <c r="AF267" s="1"/>
  <c r="AF266" s="1"/>
  <c r="AL269"/>
  <c r="AF1406"/>
  <c r="AF1405" s="1"/>
  <c r="AF1404" s="1"/>
  <c r="AF1403" s="1"/>
  <c r="AL1407"/>
  <c r="AF187"/>
  <c r="AF186" s="1"/>
  <c r="AF185" s="1"/>
  <c r="AF184" s="1"/>
  <c r="AF183" s="1"/>
  <c r="AL188"/>
  <c r="AF150"/>
  <c r="AL152"/>
  <c r="AF128"/>
  <c r="AL129"/>
  <c r="AF98"/>
  <c r="AF97" s="1"/>
  <c r="AL99"/>
  <c r="AF85"/>
  <c r="AL86"/>
  <c r="AF72"/>
  <c r="AF71" s="1"/>
  <c r="AF70" s="1"/>
  <c r="AF69" s="1"/>
  <c r="AF68" s="1"/>
  <c r="AL73"/>
  <c r="AF58"/>
  <c r="AL59"/>
  <c r="AF19"/>
  <c r="AF18" s="1"/>
  <c r="AL20"/>
  <c r="AF869"/>
  <c r="AF868" s="1"/>
  <c r="AL870"/>
  <c r="AF858"/>
  <c r="AF857" s="1"/>
  <c r="AF856" s="1"/>
  <c r="AL859"/>
  <c r="AE862"/>
  <c r="AE861" s="1"/>
  <c r="AE860" s="1"/>
  <c r="AK863"/>
  <c r="AF695"/>
  <c r="AF694" s="1"/>
  <c r="AF693" s="1"/>
  <c r="AL696"/>
  <c r="AE708"/>
  <c r="AE707" s="1"/>
  <c r="AK709"/>
  <c r="AE701"/>
  <c r="AK702"/>
  <c r="AF658"/>
  <c r="AF657" s="1"/>
  <c r="AL659"/>
  <c r="AF647"/>
  <c r="AF646" s="1"/>
  <c r="AF645" s="1"/>
  <c r="AL648"/>
  <c r="AE647"/>
  <c r="AE646" s="1"/>
  <c r="AE645" s="1"/>
  <c r="AK648"/>
  <c r="AK1345"/>
  <c r="AK1344" s="1"/>
  <c r="AK1343" s="1"/>
  <c r="AQ1346"/>
  <c r="AQ1345" s="1"/>
  <c r="AQ1344" s="1"/>
  <c r="AQ1343" s="1"/>
  <c r="AF60"/>
  <c r="AL61"/>
  <c r="M54"/>
  <c r="M53" s="1"/>
  <c r="M46" s="1"/>
  <c r="N698"/>
  <c r="N697" s="1"/>
  <c r="N688" s="1"/>
  <c r="N687" s="1"/>
  <c r="N360"/>
  <c r="N359" s="1"/>
  <c r="I716"/>
  <c r="I715" s="1"/>
  <c r="I714" s="1"/>
  <c r="I840"/>
  <c r="I839" s="1"/>
  <c r="I838" s="1"/>
  <c r="K851"/>
  <c r="K850" s="1"/>
  <c r="J981"/>
  <c r="I1386"/>
  <c r="I1381" s="1"/>
  <c r="T360"/>
  <c r="T359" s="1"/>
  <c r="T354" s="1"/>
  <c r="I1311"/>
  <c r="J1311"/>
  <c r="K1316"/>
  <c r="O1019"/>
  <c r="R17"/>
  <c r="R16" s="1"/>
  <c r="R15" s="1"/>
  <c r="P167"/>
  <c r="P166" s="1"/>
  <c r="P165" s="1"/>
  <c r="P164" s="1"/>
  <c r="Q444"/>
  <c r="P640"/>
  <c r="P840"/>
  <c r="P839" s="1"/>
  <c r="P838" s="1"/>
  <c r="R922"/>
  <c r="R921" s="1"/>
  <c r="R919" s="1"/>
  <c r="O1316"/>
  <c r="O1307" s="1"/>
  <c r="S583"/>
  <c r="R1120"/>
  <c r="O1145"/>
  <c r="O1144" s="1"/>
  <c r="O1143" s="1"/>
  <c r="O1142" s="1"/>
  <c r="U37"/>
  <c r="U36" s="1"/>
  <c r="U35" s="1"/>
  <c r="U34" s="1"/>
  <c r="Y123"/>
  <c r="W123"/>
  <c r="X141"/>
  <c r="X140" s="1"/>
  <c r="X139" s="1"/>
  <c r="X138" s="1"/>
  <c r="V167"/>
  <c r="V166" s="1"/>
  <c r="V165" s="1"/>
  <c r="V164" s="1"/>
  <c r="V162" s="1"/>
  <c r="W238"/>
  <c r="W237" s="1"/>
  <c r="W236" s="1"/>
  <c r="W235" s="1"/>
  <c r="W233" s="1"/>
  <c r="Z238"/>
  <c r="Z237" s="1"/>
  <c r="Z236" s="1"/>
  <c r="Z235" s="1"/>
  <c r="Z275"/>
  <c r="Z274" s="1"/>
  <c r="Z265" s="1"/>
  <c r="Z254" s="1"/>
  <c r="X360"/>
  <c r="X359" s="1"/>
  <c r="X354" s="1"/>
  <c r="W427"/>
  <c r="V923"/>
  <c r="W1026"/>
  <c r="W1019" s="1"/>
  <c r="W1003" s="1"/>
  <c r="V1112"/>
  <c r="Z1112"/>
  <c r="X1293"/>
  <c r="AA1311"/>
  <c r="AB1293"/>
  <c r="AB1042"/>
  <c r="AB1037" s="1"/>
  <c r="AB474"/>
  <c r="AB473" s="1"/>
  <c r="AB408"/>
  <c r="AB407" s="1"/>
  <c r="AC1062"/>
  <c r="AD54"/>
  <c r="AD53" s="1"/>
  <c r="AD46" s="1"/>
  <c r="AF1294"/>
  <c r="AF1256"/>
  <c r="AF1255" s="1"/>
  <c r="AF1251" s="1"/>
  <c r="AK212"/>
  <c r="AL212"/>
  <c r="AB198"/>
  <c r="AB197" s="1"/>
  <c r="AL204"/>
  <c r="AL203" s="1"/>
  <c r="AL199" s="1"/>
  <c r="AR205"/>
  <c r="AR204" s="1"/>
  <c r="AR203" s="1"/>
  <c r="AR199" s="1"/>
  <c r="AE204"/>
  <c r="AE203" s="1"/>
  <c r="AK205"/>
  <c r="M427"/>
  <c r="M408" s="1"/>
  <c r="M407" s="1"/>
  <c r="Q427"/>
  <c r="Q408" s="1"/>
  <c r="Q407" s="1"/>
  <c r="AE428"/>
  <c r="AK429"/>
  <c r="AD198"/>
  <c r="AD197" s="1"/>
  <c r="AF207"/>
  <c r="AF206" s="1"/>
  <c r="AF198" s="1"/>
  <c r="AF197" s="1"/>
  <c r="AL208"/>
  <c r="AE207"/>
  <c r="AE206" s="1"/>
  <c r="AK208"/>
  <c r="AJ1414"/>
  <c r="AE201"/>
  <c r="AE200" s="1"/>
  <c r="AK202"/>
  <c r="AF201"/>
  <c r="AL202"/>
  <c r="AI1414"/>
  <c r="K766"/>
  <c r="Q850"/>
  <c r="Q938"/>
  <c r="Q937" s="1"/>
  <c r="T376"/>
  <c r="T377"/>
  <c r="S376"/>
  <c r="S377"/>
  <c r="I766"/>
  <c r="M766"/>
  <c r="M728" s="1"/>
  <c r="S766"/>
  <c r="P639"/>
  <c r="AE1103"/>
  <c r="Y1102"/>
  <c r="Y1101" s="1"/>
  <c r="Y1100" s="1"/>
  <c r="Y1099" s="1"/>
  <c r="Y1098" s="1"/>
  <c r="AE917"/>
  <c r="Y916"/>
  <c r="Y915" s="1"/>
  <c r="Y914" s="1"/>
  <c r="Y913" s="1"/>
  <c r="Y912" s="1"/>
  <c r="AE752"/>
  <c r="Y751"/>
  <c r="Y750" s="1"/>
  <c r="Y746" s="1"/>
  <c r="AE622"/>
  <c r="AK622" s="1"/>
  <c r="Y621"/>
  <c r="Y620" s="1"/>
  <c r="AE496"/>
  <c r="Y495"/>
  <c r="Y494" s="1"/>
  <c r="AE240"/>
  <c r="Y239"/>
  <c r="AE169"/>
  <c r="Y168"/>
  <c r="AE150"/>
  <c r="AE149" s="1"/>
  <c r="AE148" s="1"/>
  <c r="AE151"/>
  <c r="AE102"/>
  <c r="Y101"/>
  <c r="Y100" s="1"/>
  <c r="AE90"/>
  <c r="Y89"/>
  <c r="Y88" s="1"/>
  <c r="AF1333"/>
  <c r="Z1332"/>
  <c r="Z1331" s="1"/>
  <c r="AF1318"/>
  <c r="Z1317"/>
  <c r="AF1168"/>
  <c r="Z1167"/>
  <c r="Z1166" s="1"/>
  <c r="Z1123"/>
  <c r="T1122"/>
  <c r="T1121" s="1"/>
  <c r="AF1013"/>
  <c r="Z1012"/>
  <c r="Z1011" s="1"/>
  <c r="Z1010" s="1"/>
  <c r="Z1009" s="1"/>
  <c r="AF44"/>
  <c r="AL44" s="1"/>
  <c r="AR44" s="1"/>
  <c r="Z42"/>
  <c r="AE663"/>
  <c r="Y662"/>
  <c r="Y661" s="1"/>
  <c r="Y660" s="1"/>
  <c r="Y640" s="1"/>
  <c r="Y639" s="1"/>
  <c r="Q730"/>
  <c r="Q766"/>
  <c r="H402"/>
  <c r="H401" s="1"/>
  <c r="H1062"/>
  <c r="H1285"/>
  <c r="H1284" s="1"/>
  <c r="G1367"/>
  <c r="G1366" s="1"/>
  <c r="G1365" s="1"/>
  <c r="G1364" s="1"/>
  <c r="H1367"/>
  <c r="H1366" s="1"/>
  <c r="H1365" s="1"/>
  <c r="H1364" s="1"/>
  <c r="M166"/>
  <c r="M165" s="1"/>
  <c r="M164" s="1"/>
  <c r="K1019"/>
  <c r="K1003" s="1"/>
  <c r="N730"/>
  <c r="N728" s="1"/>
  <c r="T1292"/>
  <c r="M1019"/>
  <c r="N339"/>
  <c r="N338" s="1"/>
  <c r="L390"/>
  <c r="L388" s="1"/>
  <c r="K486"/>
  <c r="M504"/>
  <c r="L808"/>
  <c r="L807" s="1"/>
  <c r="L806" s="1"/>
  <c r="L804" s="1"/>
  <c r="L851"/>
  <c r="L850" s="1"/>
  <c r="L848" s="1"/>
  <c r="L959"/>
  <c r="K1386"/>
  <c r="K1381" s="1"/>
  <c r="K1375" s="1"/>
  <c r="K1362" s="1"/>
  <c r="S546"/>
  <c r="S545" s="1"/>
  <c r="S87"/>
  <c r="J87"/>
  <c r="N1311"/>
  <c r="M1042"/>
  <c r="M1037" s="1"/>
  <c r="T1062"/>
  <c r="P55"/>
  <c r="Q167"/>
  <c r="Q166" s="1"/>
  <c r="Q165" s="1"/>
  <c r="Q164" s="1"/>
  <c r="P339"/>
  <c r="P338" s="1"/>
  <c r="Q339"/>
  <c r="Q338" s="1"/>
  <c r="R486"/>
  <c r="R485" s="1"/>
  <c r="R484" s="1"/>
  <c r="O504"/>
  <c r="P688"/>
  <c r="P687" s="1"/>
  <c r="Q716"/>
  <c r="Q715" s="1"/>
  <c r="Q714" s="1"/>
  <c r="AE902"/>
  <c r="Y901"/>
  <c r="Y900" s="1"/>
  <c r="AE722"/>
  <c r="Y721"/>
  <c r="Y720" s="1"/>
  <c r="Y716" s="1"/>
  <c r="Y715" s="1"/>
  <c r="Y714" s="1"/>
  <c r="AE277"/>
  <c r="Y276"/>
  <c r="Y275" s="1"/>
  <c r="Y274" s="1"/>
  <c r="Y265" s="1"/>
  <c r="Y254" s="1"/>
  <c r="AE171"/>
  <c r="Y170"/>
  <c r="AE105"/>
  <c r="Y104"/>
  <c r="Y103" s="1"/>
  <c r="AE93"/>
  <c r="Y92"/>
  <c r="Y91" s="1"/>
  <c r="AF1320"/>
  <c r="Z1319"/>
  <c r="AF1310"/>
  <c r="Z1309"/>
  <c r="Z1308" s="1"/>
  <c r="AF1192"/>
  <c r="Z1191"/>
  <c r="Z1190" s="1"/>
  <c r="AF1094"/>
  <c r="Z1093"/>
  <c r="Z1092" s="1"/>
  <c r="Z1091" s="1"/>
  <c r="Z1090" s="1"/>
  <c r="Z1089" s="1"/>
  <c r="AF611"/>
  <c r="Z610"/>
  <c r="Z609" s="1"/>
  <c r="Z608" s="1"/>
  <c r="AF704"/>
  <c r="Z703"/>
  <c r="Z698" s="1"/>
  <c r="Z697" s="1"/>
  <c r="Z688" s="1"/>
  <c r="Z687" s="1"/>
  <c r="S640"/>
  <c r="S639" s="1"/>
  <c r="T851"/>
  <c r="T850" s="1"/>
  <c r="H716"/>
  <c r="L254"/>
  <c r="S899"/>
  <c r="S894" s="1"/>
  <c r="S893" s="1"/>
  <c r="K408"/>
  <c r="K407" s="1"/>
  <c r="K388" s="1"/>
  <c r="L486"/>
  <c r="K504"/>
  <c r="N716"/>
  <c r="N715" s="1"/>
  <c r="N714" s="1"/>
  <c r="K808"/>
  <c r="K807" s="1"/>
  <c r="K806" s="1"/>
  <c r="K804" s="1"/>
  <c r="I899"/>
  <c r="K1402"/>
  <c r="K1400" s="1"/>
  <c r="L1324"/>
  <c r="L1307" s="1"/>
  <c r="L1283" s="1"/>
  <c r="L1272" s="1"/>
  <c r="P309"/>
  <c r="P304" s="1"/>
  <c r="P303" s="1"/>
  <c r="P302" s="1"/>
  <c r="Q504"/>
  <c r="O894"/>
  <c r="O893" s="1"/>
  <c r="AE905"/>
  <c r="Y904"/>
  <c r="Y903" s="1"/>
  <c r="AE577"/>
  <c r="AK577" s="1"/>
  <c r="Y576"/>
  <c r="Y575" s="1"/>
  <c r="Y574" s="1"/>
  <c r="AE289"/>
  <c r="Y288"/>
  <c r="Y287" s="1"/>
  <c r="Y286" s="1"/>
  <c r="Y285" s="1"/>
  <c r="Y284" s="1"/>
  <c r="Z1149"/>
  <c r="T1148"/>
  <c r="T1145" s="1"/>
  <c r="T1144" s="1"/>
  <c r="T1143" s="1"/>
  <c r="T1142" s="1"/>
  <c r="O730"/>
  <c r="O766"/>
  <c r="J639"/>
  <c r="R766"/>
  <c r="O850"/>
  <c r="H354"/>
  <c r="H167"/>
  <c r="H923"/>
  <c r="S1367"/>
  <c r="S1366" s="1"/>
  <c r="S1365" s="1"/>
  <c r="S1364" s="1"/>
  <c r="T122"/>
  <c r="T504"/>
  <c r="M808"/>
  <c r="M807" s="1"/>
  <c r="M806" s="1"/>
  <c r="N408"/>
  <c r="N407" s="1"/>
  <c r="S338"/>
  <c r="I141"/>
  <c r="I140" s="1"/>
  <c r="I139" s="1"/>
  <c r="I138" s="1"/>
  <c r="M141"/>
  <c r="M140" s="1"/>
  <c r="M139" s="1"/>
  <c r="M138" s="1"/>
  <c r="N166"/>
  <c r="N165" s="1"/>
  <c r="N164" s="1"/>
  <c r="N162" s="1"/>
  <c r="I504"/>
  <c r="M546"/>
  <c r="M545" s="1"/>
  <c r="I603"/>
  <c r="I602" s="1"/>
  <c r="I808"/>
  <c r="I807" s="1"/>
  <c r="I806" s="1"/>
  <c r="J959"/>
  <c r="N1019"/>
  <c r="L1056"/>
  <c r="M1324"/>
  <c r="I1251"/>
  <c r="I1246" s="1"/>
  <c r="I1245" s="1"/>
  <c r="O1003"/>
  <c r="Q54"/>
  <c r="Q53" s="1"/>
  <c r="Q46" s="1"/>
  <c r="R167"/>
  <c r="R166" s="1"/>
  <c r="R165" s="1"/>
  <c r="R164" s="1"/>
  <c r="O546"/>
  <c r="O545" s="1"/>
  <c r="P677"/>
  <c r="P676" s="1"/>
  <c r="O716"/>
  <c r="O715" s="1"/>
  <c r="O714" s="1"/>
  <c r="AE1129"/>
  <c r="Y1128"/>
  <c r="Y1127" s="1"/>
  <c r="AE979"/>
  <c r="Y978"/>
  <c r="Y977" s="1"/>
  <c r="Y976" s="1"/>
  <c r="Y975" s="1"/>
  <c r="Y959" s="1"/>
  <c r="AE910"/>
  <c r="Y909"/>
  <c r="Y908" s="1"/>
  <c r="Y907" s="1"/>
  <c r="Y906" s="1"/>
  <c r="AE771"/>
  <c r="Y770"/>
  <c r="Y769" s="1"/>
  <c r="Y768" s="1"/>
  <c r="AE358"/>
  <c r="Y357"/>
  <c r="Y356" s="1"/>
  <c r="Y355" s="1"/>
  <c r="AF1299"/>
  <c r="Z1298"/>
  <c r="Z1293" s="1"/>
  <c r="AF1044"/>
  <c r="Z1043"/>
  <c r="Z1042" s="1"/>
  <c r="Z1037" s="1"/>
  <c r="AF549"/>
  <c r="Z548"/>
  <c r="Z547" s="1"/>
  <c r="Z546" s="1"/>
  <c r="Z545" s="1"/>
  <c r="AF181"/>
  <c r="Z180"/>
  <c r="Z179" s="1"/>
  <c r="Z178" s="1"/>
  <c r="Z177" s="1"/>
  <c r="Z176" s="1"/>
  <c r="R730"/>
  <c r="Y767"/>
  <c r="Y766" s="1"/>
  <c r="G1062"/>
  <c r="G1056" s="1"/>
  <c r="H1003"/>
  <c r="G840"/>
  <c r="G839" s="1"/>
  <c r="G838" s="1"/>
  <c r="G17"/>
  <c r="G16" s="1"/>
  <c r="G15" s="1"/>
  <c r="G1386"/>
  <c r="G1381" s="1"/>
  <c r="G1375" s="1"/>
  <c r="G1026"/>
  <c r="G1019" s="1"/>
  <c r="G1003" s="1"/>
  <c r="M851"/>
  <c r="M850" s="1"/>
  <c r="M848" s="1"/>
  <c r="T17"/>
  <c r="T16" s="1"/>
  <c r="T15" s="1"/>
  <c r="J76"/>
  <c r="J75" s="1"/>
  <c r="K728"/>
  <c r="T766"/>
  <c r="M1056"/>
  <c r="I309"/>
  <c r="I304" s="1"/>
  <c r="I303" s="1"/>
  <c r="I302" s="1"/>
  <c r="L504"/>
  <c r="K603"/>
  <c r="K602" s="1"/>
  <c r="L640"/>
  <c r="L639" s="1"/>
  <c r="J808"/>
  <c r="J807" s="1"/>
  <c r="J806" s="1"/>
  <c r="J1056"/>
  <c r="J1386"/>
  <c r="J1381" s="1"/>
  <c r="J1375" s="1"/>
  <c r="J1362" s="1"/>
  <c r="S1062"/>
  <c r="S1056" s="1"/>
  <c r="S1331"/>
  <c r="M1120"/>
  <c r="J1251"/>
  <c r="J1246" s="1"/>
  <c r="J1245" s="1"/>
  <c r="L1120"/>
  <c r="Q1019"/>
  <c r="R87"/>
  <c r="R76" s="1"/>
  <c r="R75" s="1"/>
  <c r="R66" s="1"/>
  <c r="P486"/>
  <c r="P504"/>
  <c r="O688"/>
  <c r="O687" s="1"/>
  <c r="O808"/>
  <c r="O807" s="1"/>
  <c r="O806" s="1"/>
  <c r="O804" s="1"/>
  <c r="V746"/>
  <c r="V731" s="1"/>
  <c r="V730" s="1"/>
  <c r="R1042"/>
  <c r="R1037" s="1"/>
  <c r="X87"/>
  <c r="X76" s="1"/>
  <c r="X75" s="1"/>
  <c r="X66" s="1"/>
  <c r="W198"/>
  <c r="W197" s="1"/>
  <c r="V238"/>
  <c r="V237" s="1"/>
  <c r="V236" s="1"/>
  <c r="V235" s="1"/>
  <c r="V339"/>
  <c r="V338" s="1"/>
  <c r="V474"/>
  <c r="V473" s="1"/>
  <c r="V716"/>
  <c r="Z716"/>
  <c r="Z715" s="1"/>
  <c r="Z714" s="1"/>
  <c r="X746"/>
  <c r="X731" s="1"/>
  <c r="X730" s="1"/>
  <c r="X728" s="1"/>
  <c r="W899"/>
  <c r="W894" s="1"/>
  <c r="W893" s="1"/>
  <c r="U1112"/>
  <c r="U1111" s="1"/>
  <c r="X1112"/>
  <c r="X1111" s="1"/>
  <c r="U1120"/>
  <c r="U1145"/>
  <c r="U1144" s="1"/>
  <c r="U1143" s="1"/>
  <c r="U1142" s="1"/>
  <c r="X1251"/>
  <c r="X1246" s="1"/>
  <c r="X1245" s="1"/>
  <c r="V1331"/>
  <c r="AA1112"/>
  <c r="AA1111" s="1"/>
  <c r="AA959"/>
  <c r="AA141"/>
  <c r="AA140" s="1"/>
  <c r="AA139" s="1"/>
  <c r="AA138" s="1"/>
  <c r="AB1311"/>
  <c r="AB1120"/>
  <c r="AB746"/>
  <c r="AB731" s="1"/>
  <c r="AB730" s="1"/>
  <c r="AC583"/>
  <c r="AC167"/>
  <c r="AC166" s="1"/>
  <c r="AC165" s="1"/>
  <c r="AC164" s="1"/>
  <c r="AC141"/>
  <c r="AC140" s="1"/>
  <c r="AC139" s="1"/>
  <c r="AC138" s="1"/>
  <c r="AC24"/>
  <c r="AD408"/>
  <c r="AD407" s="1"/>
  <c r="AD167"/>
  <c r="AD166" s="1"/>
  <c r="AD165" s="1"/>
  <c r="AD164" s="1"/>
  <c r="M572"/>
  <c r="AF981"/>
  <c r="AF959"/>
  <c r="AF123"/>
  <c r="AC653"/>
  <c r="Q583"/>
  <c r="P616"/>
  <c r="P603" s="1"/>
  <c r="P602" s="1"/>
  <c r="W17"/>
  <c r="W16" s="1"/>
  <c r="W15" s="1"/>
  <c r="W149"/>
  <c r="W148" s="1"/>
  <c r="Y309"/>
  <c r="V360"/>
  <c r="V359" s="1"/>
  <c r="V354" s="1"/>
  <c r="V332" s="1"/>
  <c r="V326" s="1"/>
  <c r="Z360"/>
  <c r="Z359" s="1"/>
  <c r="Z354" s="1"/>
  <c r="Z332" s="1"/>
  <c r="Z326" s="1"/>
  <c r="Z300" s="1"/>
  <c r="X716"/>
  <c r="X715" s="1"/>
  <c r="X714" s="1"/>
  <c r="V959"/>
  <c r="V1042"/>
  <c r="V1037" s="1"/>
  <c r="V1003" s="1"/>
  <c r="U1331"/>
  <c r="Y1293"/>
  <c r="V1324"/>
  <c r="Z851"/>
  <c r="Z850" s="1"/>
  <c r="Z848" s="1"/>
  <c r="AB238"/>
  <c r="AB237" s="1"/>
  <c r="AB236" s="1"/>
  <c r="AB235" s="1"/>
  <c r="AC840"/>
  <c r="AC839" s="1"/>
  <c r="AC838" s="1"/>
  <c r="AC238"/>
  <c r="AC237" s="1"/>
  <c r="AC236" s="1"/>
  <c r="AC235" s="1"/>
  <c r="AD1331"/>
  <c r="AD1285"/>
  <c r="AD1284" s="1"/>
  <c r="AD1062"/>
  <c r="AD1056" s="1"/>
  <c r="AD1019"/>
  <c r="AD238"/>
  <c r="AD237" s="1"/>
  <c r="AD236" s="1"/>
  <c r="AD235" s="1"/>
  <c r="AF590"/>
  <c r="AL590" s="1"/>
  <c r="AF509"/>
  <c r="AF508" s="1"/>
  <c r="AF504" s="1"/>
  <c r="W37"/>
  <c r="W36" s="1"/>
  <c r="W35" s="1"/>
  <c r="W34" s="1"/>
  <c r="Z55"/>
  <c r="Z54" s="1"/>
  <c r="Z53" s="1"/>
  <c r="Z46" s="1"/>
  <c r="X238"/>
  <c r="X237" s="1"/>
  <c r="X236" s="1"/>
  <c r="X235" s="1"/>
  <c r="X275"/>
  <c r="X274" s="1"/>
  <c r="X265" s="1"/>
  <c r="X254" s="1"/>
  <c r="U1026"/>
  <c r="U1019" s="1"/>
  <c r="U1003" s="1"/>
  <c r="W1062"/>
  <c r="W1056" s="1"/>
  <c r="W1112"/>
  <c r="W1111" s="1"/>
  <c r="W1367"/>
  <c r="W1366" s="1"/>
  <c r="W1365" s="1"/>
  <c r="W1364" s="1"/>
  <c r="U1367"/>
  <c r="U1366" s="1"/>
  <c r="U1365" s="1"/>
  <c r="U1364" s="1"/>
  <c r="U1324"/>
  <c r="Z1285"/>
  <c r="Z1284" s="1"/>
  <c r="Y1311"/>
  <c r="Y1300"/>
  <c r="X1331"/>
  <c r="V1285"/>
  <c r="V1284" s="1"/>
  <c r="AA1324"/>
  <c r="AA733"/>
  <c r="AA732" s="1"/>
  <c r="AA37"/>
  <c r="AA36" s="1"/>
  <c r="AA35" s="1"/>
  <c r="AA34" s="1"/>
  <c r="AB1062"/>
  <c r="AC1251"/>
  <c r="AC1246" s="1"/>
  <c r="AC1245" s="1"/>
  <c r="AC1145"/>
  <c r="AC1144" s="1"/>
  <c r="AC1143" s="1"/>
  <c r="AC1142" s="1"/>
  <c r="AC1112"/>
  <c r="AD1324"/>
  <c r="AD1112"/>
  <c r="AD275"/>
  <c r="AD274" s="1"/>
  <c r="AD141"/>
  <c r="AD140" s="1"/>
  <c r="AD139" s="1"/>
  <c r="AD138" s="1"/>
  <c r="AD37"/>
  <c r="AD36" s="1"/>
  <c r="AD35" s="1"/>
  <c r="AD34" s="1"/>
  <c r="AB653"/>
  <c r="AB640" s="1"/>
  <c r="AB639" s="1"/>
  <c r="P1153"/>
  <c r="P1152" s="1"/>
  <c r="P1151" s="1"/>
  <c r="R1402"/>
  <c r="R1400" s="1"/>
  <c r="R1111"/>
  <c r="P1111"/>
  <c r="Z162"/>
  <c r="Y504"/>
  <c r="U583"/>
  <c r="W715"/>
  <c r="W714" s="1"/>
  <c r="Z746"/>
  <c r="Z731" s="1"/>
  <c r="Z730" s="1"/>
  <c r="X899"/>
  <c r="X894" s="1"/>
  <c r="X893" s="1"/>
  <c r="V1062"/>
  <c r="AC486"/>
  <c r="Y1362"/>
  <c r="J376"/>
  <c r="J377"/>
  <c r="O728"/>
  <c r="H339"/>
  <c r="H338" s="1"/>
  <c r="H332" s="1"/>
  <c r="H326" s="1"/>
  <c r="J354"/>
  <c r="K568"/>
  <c r="K567" s="1"/>
  <c r="J603"/>
  <c r="J602" s="1"/>
  <c r="I938"/>
  <c r="I937" s="1"/>
  <c r="I1153"/>
  <c r="I1152" s="1"/>
  <c r="I1151" s="1"/>
  <c r="L1153"/>
  <c r="L1152" s="1"/>
  <c r="L1151" s="1"/>
  <c r="K1153"/>
  <c r="K1152" s="1"/>
  <c r="K1151" s="1"/>
  <c r="I1402"/>
  <c r="I1400" s="1"/>
  <c r="N1402"/>
  <c r="N1400" s="1"/>
  <c r="I87"/>
  <c r="I76" s="1"/>
  <c r="I75" s="1"/>
  <c r="I66" s="1"/>
  <c r="R808"/>
  <c r="R807" s="1"/>
  <c r="R806" s="1"/>
  <c r="I377"/>
  <c r="I376"/>
  <c r="T731"/>
  <c r="T730" s="1"/>
  <c r="L568"/>
  <c r="L567" s="1"/>
  <c r="N851"/>
  <c r="N850" s="1"/>
  <c r="K1056"/>
  <c r="J1153"/>
  <c r="J1152" s="1"/>
  <c r="J1151" s="1"/>
  <c r="I1375"/>
  <c r="I1362" s="1"/>
  <c r="T808"/>
  <c r="T807" s="1"/>
  <c r="T806" s="1"/>
  <c r="T1153"/>
  <c r="T1152" s="1"/>
  <c r="T1151" s="1"/>
  <c r="L1251"/>
  <c r="L1246" s="1"/>
  <c r="L1245" s="1"/>
  <c r="R390"/>
  <c r="R388" s="1"/>
  <c r="K266"/>
  <c r="K265"/>
  <c r="K254" s="1"/>
  <c r="K233" s="1"/>
  <c r="L376"/>
  <c r="L377"/>
  <c r="O377"/>
  <c r="O376"/>
  <c r="P728"/>
  <c r="R442"/>
  <c r="Z767"/>
  <c r="Z766" s="1"/>
  <c r="H715"/>
  <c r="H714" s="1"/>
  <c r="S390"/>
  <c r="I546"/>
  <c r="I545" s="1"/>
  <c r="I677"/>
  <c r="I676" s="1"/>
  <c r="I804"/>
  <c r="K899"/>
  <c r="K894" s="1"/>
  <c r="K893" s="1"/>
  <c r="K938"/>
  <c r="K937" s="1"/>
  <c r="K981"/>
  <c r="J1402"/>
  <c r="J1400" s="1"/>
  <c r="M1402"/>
  <c r="M1400" s="1"/>
  <c r="T87"/>
  <c r="T76" s="1"/>
  <c r="T75" s="1"/>
  <c r="T66" s="1"/>
  <c r="S1251"/>
  <c r="S1246" s="1"/>
  <c r="S1245" s="1"/>
  <c r="Q265"/>
  <c r="Q254" s="1"/>
  <c r="Q233" s="1"/>
  <c r="B305"/>
  <c r="B310"/>
  <c r="B311" s="1"/>
  <c r="B312" s="1"/>
  <c r="B313" s="1"/>
  <c r="B314" s="1"/>
  <c r="J265"/>
  <c r="J254" s="1"/>
  <c r="J233" s="1"/>
  <c r="J266"/>
  <c r="K377"/>
  <c r="K376"/>
  <c r="R376"/>
  <c r="R377"/>
  <c r="Z640"/>
  <c r="Z639" s="1"/>
  <c r="H603"/>
  <c r="L677"/>
  <c r="L676" s="1"/>
  <c r="T688"/>
  <c r="T687" s="1"/>
  <c r="U731"/>
  <c r="U730" s="1"/>
  <c r="U728" s="1"/>
  <c r="G474"/>
  <c r="G473" s="1"/>
  <c r="H922"/>
  <c r="H921" s="1"/>
  <c r="H919" s="1"/>
  <c r="G568"/>
  <c r="G567" s="1"/>
  <c r="H1111"/>
  <c r="G698"/>
  <c r="G697" s="1"/>
  <c r="G688" s="1"/>
  <c r="G687" s="1"/>
  <c r="G123"/>
  <c r="G121" s="1"/>
  <c r="G120" s="1"/>
  <c r="G118" s="1"/>
  <c r="G546"/>
  <c r="G545" s="1"/>
  <c r="G808"/>
  <c r="G807" s="1"/>
  <c r="G806" s="1"/>
  <c r="G390"/>
  <c r="H17"/>
  <c r="H16" s="1"/>
  <c r="H15" s="1"/>
  <c r="B309"/>
  <c r="B487"/>
  <c r="G427"/>
  <c r="G408" s="1"/>
  <c r="G407" s="1"/>
  <c r="G388" s="1"/>
  <c r="H766"/>
  <c r="M1367"/>
  <c r="M1366" s="1"/>
  <c r="M1365" s="1"/>
  <c r="M1364" s="1"/>
  <c r="M1362" s="1"/>
  <c r="S1386"/>
  <c r="S1381" s="1"/>
  <c r="S1375" s="1"/>
  <c r="H123"/>
  <c r="T118"/>
  <c r="M959"/>
  <c r="J894"/>
  <c r="J893" s="1"/>
  <c r="J848" s="1"/>
  <c r="I486"/>
  <c r="I485" s="1"/>
  <c r="K162"/>
  <c r="M354"/>
  <c r="M332" s="1"/>
  <c r="M326" s="1"/>
  <c r="J1292"/>
  <c r="I1019"/>
  <c r="N568"/>
  <c r="N567" s="1"/>
  <c r="M804"/>
  <c r="S938"/>
  <c r="S937" s="1"/>
  <c r="N640"/>
  <c r="N639" s="1"/>
  <c r="N808"/>
  <c r="N807" s="1"/>
  <c r="N806" s="1"/>
  <c r="N17"/>
  <c r="N16" s="1"/>
  <c r="N15" s="1"/>
  <c r="L149"/>
  <c r="L148" s="1"/>
  <c r="J486"/>
  <c r="L923"/>
  <c r="N1251"/>
  <c r="N1246" s="1"/>
  <c r="N1245" s="1"/>
  <c r="K1324"/>
  <c r="O1362"/>
  <c r="Q123"/>
  <c r="Q121" s="1"/>
  <c r="Q120" s="1"/>
  <c r="R123"/>
  <c r="Q354"/>
  <c r="O360"/>
  <c r="O359" s="1"/>
  <c r="O354" s="1"/>
  <c r="Q486"/>
  <c r="Q485" s="1"/>
  <c r="Q546"/>
  <c r="Q545" s="1"/>
  <c r="R716"/>
  <c r="R715" s="1"/>
  <c r="R714" s="1"/>
  <c r="P808"/>
  <c r="P807" s="1"/>
  <c r="P806" s="1"/>
  <c r="R840"/>
  <c r="R839" s="1"/>
  <c r="R838" s="1"/>
  <c r="W840"/>
  <c r="W839" s="1"/>
  <c r="W838" s="1"/>
  <c r="W804" s="1"/>
  <c r="H677"/>
  <c r="H676" s="1"/>
  <c r="H445"/>
  <c r="H444" s="1"/>
  <c r="M640"/>
  <c r="M639" s="1"/>
  <c r="G199"/>
  <c r="G198" s="1"/>
  <c r="G197" s="1"/>
  <c r="S46"/>
  <c r="K715"/>
  <c r="K714" s="1"/>
  <c r="I731"/>
  <c r="I730" s="1"/>
  <c r="I728" s="1"/>
  <c r="J1003"/>
  <c r="N46"/>
  <c r="N354"/>
  <c r="I265"/>
  <c r="I254" s="1"/>
  <c r="I233" s="1"/>
  <c r="T893"/>
  <c r="T848" s="1"/>
  <c r="T54"/>
  <c r="T53" s="1"/>
  <c r="T46" s="1"/>
  <c r="S265"/>
  <c r="S254" s="1"/>
  <c r="S233" s="1"/>
  <c r="S1153"/>
  <c r="S1152" s="1"/>
  <c r="S1151" s="1"/>
  <c r="S808"/>
  <c r="S807" s="1"/>
  <c r="S806" s="1"/>
  <c r="S504"/>
  <c r="N486"/>
  <c r="M716"/>
  <c r="M715" s="1"/>
  <c r="M714" s="1"/>
  <c r="N265"/>
  <c r="N254" s="1"/>
  <c r="N233" s="1"/>
  <c r="N37"/>
  <c r="N36" s="1"/>
  <c r="N35" s="1"/>
  <c r="N34" s="1"/>
  <c r="J17"/>
  <c r="J16" s="1"/>
  <c r="J15" s="1"/>
  <c r="N149"/>
  <c r="N148" s="1"/>
  <c r="I894"/>
  <c r="I893" s="1"/>
  <c r="N1120"/>
  <c r="N1106" s="1"/>
  <c r="N1105" s="1"/>
  <c r="J1307"/>
  <c r="K1331"/>
  <c r="O149"/>
  <c r="O148" s="1"/>
  <c r="R162"/>
  <c r="P265"/>
  <c r="R309"/>
  <c r="R304" s="1"/>
  <c r="R303" s="1"/>
  <c r="R302" s="1"/>
  <c r="R338"/>
  <c r="O390"/>
  <c r="Q640"/>
  <c r="R899"/>
  <c r="AA767"/>
  <c r="Y733"/>
  <c r="Y732" s="1"/>
  <c r="Y731" s="1"/>
  <c r="G309"/>
  <c r="G304" s="1"/>
  <c r="G303" s="1"/>
  <c r="G302" s="1"/>
  <c r="H166"/>
  <c r="H165" s="1"/>
  <c r="H164" s="1"/>
  <c r="H162" s="1"/>
  <c r="G981"/>
  <c r="G603"/>
  <c r="G602" s="1"/>
  <c r="G55"/>
  <c r="G54" s="1"/>
  <c r="G53" s="1"/>
  <c r="G46" s="1"/>
  <c r="G13" s="1"/>
  <c r="G360"/>
  <c r="G359" s="1"/>
  <c r="G354" s="1"/>
  <c r="G332" s="1"/>
  <c r="G326" s="1"/>
  <c r="H474"/>
  <c r="H473" s="1"/>
  <c r="H899"/>
  <c r="H894" s="1"/>
  <c r="H893" s="1"/>
  <c r="B411"/>
  <c r="B395" s="1"/>
  <c r="B396" s="1"/>
  <c r="B397" s="1"/>
  <c r="B398" s="1"/>
  <c r="B399" s="1"/>
  <c r="B400" s="1"/>
  <c r="G504"/>
  <c r="B319"/>
  <c r="S445"/>
  <c r="S444" s="1"/>
  <c r="J121"/>
  <c r="J120" s="1"/>
  <c r="L118"/>
  <c r="I162"/>
  <c r="L1362"/>
  <c r="J688"/>
  <c r="J687" s="1"/>
  <c r="J1111"/>
  <c r="J1106" s="1"/>
  <c r="J1105" s="1"/>
  <c r="J1096" s="1"/>
  <c r="L1106"/>
  <c r="L1105" s="1"/>
  <c r="T254"/>
  <c r="T233" s="1"/>
  <c r="N1056"/>
  <c r="N309"/>
  <c r="N304" s="1"/>
  <c r="N303" s="1"/>
  <c r="N302" s="1"/>
  <c r="M938"/>
  <c r="M937" s="1"/>
  <c r="N1292"/>
  <c r="M309"/>
  <c r="M304" s="1"/>
  <c r="M303" s="1"/>
  <c r="M302" s="1"/>
  <c r="N1386"/>
  <c r="N1381" s="1"/>
  <c r="I17"/>
  <c r="I16" s="1"/>
  <c r="I15" s="1"/>
  <c r="L17"/>
  <c r="L16" s="1"/>
  <c r="L15" s="1"/>
  <c r="K37"/>
  <c r="K36" s="1"/>
  <c r="K35" s="1"/>
  <c r="K34" s="1"/>
  <c r="J149"/>
  <c r="J148" s="1"/>
  <c r="J716"/>
  <c r="J715" s="1"/>
  <c r="J714" s="1"/>
  <c r="T1402"/>
  <c r="T1400" s="1"/>
  <c r="M1316"/>
  <c r="M1307" s="1"/>
  <c r="M1283" s="1"/>
  <c r="M1272" s="1"/>
  <c r="T1311"/>
  <c r="N1316"/>
  <c r="K1251"/>
  <c r="K1246" s="1"/>
  <c r="K1245" s="1"/>
  <c r="T1042"/>
  <c r="T1037" s="1"/>
  <c r="Q17"/>
  <c r="Q16" s="1"/>
  <c r="Q15" s="1"/>
  <c r="O55"/>
  <c r="O54" s="1"/>
  <c r="O53" s="1"/>
  <c r="P123"/>
  <c r="Q149"/>
  <c r="Q148" s="1"/>
  <c r="P360"/>
  <c r="P359" s="1"/>
  <c r="O474"/>
  <c r="O473" s="1"/>
  <c r="Q474"/>
  <c r="Q473" s="1"/>
  <c r="O486"/>
  <c r="O485" s="1"/>
  <c r="O484" s="1"/>
  <c r="O938"/>
  <c r="O937" s="1"/>
  <c r="U198"/>
  <c r="U197" s="1"/>
  <c r="V808"/>
  <c r="V807" s="1"/>
  <c r="V806" s="1"/>
  <c r="V804" s="1"/>
  <c r="X1386"/>
  <c r="X1381" s="1"/>
  <c r="X1375" s="1"/>
  <c r="H504"/>
  <c r="H688"/>
  <c r="H687" s="1"/>
  <c r="M199"/>
  <c r="M198" s="1"/>
  <c r="M197" s="1"/>
  <c r="M162" s="1"/>
  <c r="I354"/>
  <c r="I332" s="1"/>
  <c r="I326" s="1"/>
  <c r="I300" s="1"/>
  <c r="L162"/>
  <c r="J54"/>
  <c r="J53" s="1"/>
  <c r="J46" s="1"/>
  <c r="N894"/>
  <c r="N893" s="1"/>
  <c r="N848" s="1"/>
  <c r="M445"/>
  <c r="M444" s="1"/>
  <c r="K17"/>
  <c r="K16" s="1"/>
  <c r="K15" s="1"/>
  <c r="L54"/>
  <c r="L53" s="1"/>
  <c r="L46" s="1"/>
  <c r="I123"/>
  <c r="I122" s="1"/>
  <c r="L238"/>
  <c r="L237" s="1"/>
  <c r="L236" s="1"/>
  <c r="L235" s="1"/>
  <c r="L233" s="1"/>
  <c r="L339"/>
  <c r="L338" s="1"/>
  <c r="L332" s="1"/>
  <c r="L326" s="1"/>
  <c r="L300" s="1"/>
  <c r="K677"/>
  <c r="K676" s="1"/>
  <c r="I851"/>
  <c r="I850" s="1"/>
  <c r="I848" s="1"/>
  <c r="T474"/>
  <c r="T473" s="1"/>
  <c r="K87"/>
  <c r="K76" s="1"/>
  <c r="K75" s="1"/>
  <c r="K66" s="1"/>
  <c r="S1316"/>
  <c r="O309"/>
  <c r="O304" s="1"/>
  <c r="O303" s="1"/>
  <c r="O302" s="1"/>
  <c r="R354"/>
  <c r="Q688"/>
  <c r="Q687" s="1"/>
  <c r="Y304"/>
  <c r="Y303" s="1"/>
  <c r="Y302" s="1"/>
  <c r="P1019"/>
  <c r="R981"/>
  <c r="R1019"/>
  <c r="R1003" s="1"/>
  <c r="P1056"/>
  <c r="R616"/>
  <c r="R603" s="1"/>
  <c r="R602" s="1"/>
  <c r="V17"/>
  <c r="V16" s="1"/>
  <c r="V15" s="1"/>
  <c r="V13" s="1"/>
  <c r="U141"/>
  <c r="U140" s="1"/>
  <c r="U139" s="1"/>
  <c r="U138" s="1"/>
  <c r="W339"/>
  <c r="W338" s="1"/>
  <c r="X339"/>
  <c r="X338" s="1"/>
  <c r="Z403"/>
  <c r="V486"/>
  <c r="Y546"/>
  <c r="Y545" s="1"/>
  <c r="U677"/>
  <c r="U676" s="1"/>
  <c r="U938"/>
  <c r="U937" s="1"/>
  <c r="V1120"/>
  <c r="V1251"/>
  <c r="V1246" s="1"/>
  <c r="V1245" s="1"/>
  <c r="Z1367"/>
  <c r="Z1366" s="1"/>
  <c r="Z1365" s="1"/>
  <c r="Z1364" s="1"/>
  <c r="V616"/>
  <c r="V603" s="1"/>
  <c r="V602" s="1"/>
  <c r="U1293"/>
  <c r="U1292" s="1"/>
  <c r="Y1331"/>
  <c r="AA716"/>
  <c r="AA715" s="1"/>
  <c r="AA714" s="1"/>
  <c r="AA677"/>
  <c r="AA676" s="1"/>
  <c r="AA427"/>
  <c r="AA238"/>
  <c r="AA237" s="1"/>
  <c r="AA236" s="1"/>
  <c r="AA235" s="1"/>
  <c r="AB1324"/>
  <c r="AB938"/>
  <c r="AB937" s="1"/>
  <c r="AB149"/>
  <c r="AB148" s="1"/>
  <c r="AD486"/>
  <c r="Q1042"/>
  <c r="Q1037" s="1"/>
  <c r="O1285"/>
  <c r="O1284" s="1"/>
  <c r="Q1316"/>
  <c r="Q1307" s="1"/>
  <c r="S616"/>
  <c r="S603" s="1"/>
  <c r="S602" s="1"/>
  <c r="Q1120"/>
  <c r="P1145"/>
  <c r="P1144" s="1"/>
  <c r="P1143" s="1"/>
  <c r="P1142" s="1"/>
  <c r="Q1145"/>
  <c r="Q1144" s="1"/>
  <c r="Q1143" s="1"/>
  <c r="Q1142" s="1"/>
  <c r="O198"/>
  <c r="O197" s="1"/>
  <c r="U55"/>
  <c r="U54" s="1"/>
  <c r="U53" s="1"/>
  <c r="U46" s="1"/>
  <c r="U13" s="1"/>
  <c r="W167"/>
  <c r="W166" s="1"/>
  <c r="W165" s="1"/>
  <c r="W164" s="1"/>
  <c r="U167"/>
  <c r="U166" s="1"/>
  <c r="U165" s="1"/>
  <c r="U164" s="1"/>
  <c r="U162" s="1"/>
  <c r="U309"/>
  <c r="U304" s="1"/>
  <c r="U303" s="1"/>
  <c r="U302" s="1"/>
  <c r="Y354"/>
  <c r="Y332" s="1"/>
  <c r="Y326" s="1"/>
  <c r="U354"/>
  <c r="U332" s="1"/>
  <c r="U326" s="1"/>
  <c r="W486"/>
  <c r="W485" s="1"/>
  <c r="W484" s="1"/>
  <c r="V504"/>
  <c r="X677"/>
  <c r="X676" s="1"/>
  <c r="X688"/>
  <c r="X687" s="1"/>
  <c r="W746"/>
  <c r="W731" s="1"/>
  <c r="W730" s="1"/>
  <c r="W728" s="1"/>
  <c r="V899"/>
  <c r="V894" s="1"/>
  <c r="V893" s="1"/>
  <c r="V848" s="1"/>
  <c r="Z1062"/>
  <c r="Z1056" s="1"/>
  <c r="V1111"/>
  <c r="X1367"/>
  <c r="X1366" s="1"/>
  <c r="X1365" s="1"/>
  <c r="X1364" s="1"/>
  <c r="U1386"/>
  <c r="U1381" s="1"/>
  <c r="U1285"/>
  <c r="U1284" s="1"/>
  <c r="X1324"/>
  <c r="X1311"/>
  <c r="X1285"/>
  <c r="X1284" s="1"/>
  <c r="W1293"/>
  <c r="AA1367"/>
  <c r="AA1366" s="1"/>
  <c r="AA1365" s="1"/>
  <c r="AA1364" s="1"/>
  <c r="AA1331"/>
  <c r="AA1316"/>
  <c r="AA1293"/>
  <c r="AA1285"/>
  <c r="AA1284" s="1"/>
  <c r="AA1145"/>
  <c r="AA1144" s="1"/>
  <c r="AA1143" s="1"/>
  <c r="AA1142" s="1"/>
  <c r="AA1120"/>
  <c r="AA1106" s="1"/>
  <c r="AA1105" s="1"/>
  <c r="AA1021"/>
  <c r="AA1020" s="1"/>
  <c r="AA1019" s="1"/>
  <c r="AA899"/>
  <c r="AA616"/>
  <c r="AA583"/>
  <c r="AA486"/>
  <c r="AA360"/>
  <c r="AA359" s="1"/>
  <c r="AA149"/>
  <c r="AA148" s="1"/>
  <c r="AB1285"/>
  <c r="AB1284" s="1"/>
  <c r="AC339"/>
  <c r="AC338" s="1"/>
  <c r="P1042"/>
  <c r="P1037" s="1"/>
  <c r="O1062"/>
  <c r="O1056" s="1"/>
  <c r="R1056"/>
  <c r="P1120"/>
  <c r="V123"/>
  <c r="U238"/>
  <c r="U237" s="1"/>
  <c r="U236" s="1"/>
  <c r="U235" s="1"/>
  <c r="X504"/>
  <c r="W677"/>
  <c r="W676" s="1"/>
  <c r="W698"/>
  <c r="W697" s="1"/>
  <c r="W688" s="1"/>
  <c r="W687" s="1"/>
  <c r="V698"/>
  <c r="V697" s="1"/>
  <c r="V688" s="1"/>
  <c r="V687" s="1"/>
  <c r="U924"/>
  <c r="W1120"/>
  <c r="W1106" s="1"/>
  <c r="W1105" s="1"/>
  <c r="W1311"/>
  <c r="W1300"/>
  <c r="W1285"/>
  <c r="W1284" s="1"/>
  <c r="V1293"/>
  <c r="X938"/>
  <c r="X937" s="1"/>
  <c r="AA1300"/>
  <c r="AA275"/>
  <c r="AA274" s="1"/>
  <c r="AA54"/>
  <c r="AA53" s="1"/>
  <c r="AA46" s="1"/>
  <c r="Q981"/>
  <c r="R1153"/>
  <c r="R1152" s="1"/>
  <c r="R1151" s="1"/>
  <c r="O583"/>
  <c r="O568" s="1"/>
  <c r="O567" s="1"/>
  <c r="W55"/>
  <c r="W54" s="1"/>
  <c r="W53" s="1"/>
  <c r="W46" s="1"/>
  <c r="W13" s="1"/>
  <c r="X55"/>
  <c r="X54" s="1"/>
  <c r="X53" s="1"/>
  <c r="X46" s="1"/>
  <c r="Y55"/>
  <c r="Y54" s="1"/>
  <c r="Y53" s="1"/>
  <c r="W78"/>
  <c r="W77" s="1"/>
  <c r="V78"/>
  <c r="V77" s="1"/>
  <c r="V76" s="1"/>
  <c r="V75" s="1"/>
  <c r="V66" s="1"/>
  <c r="W474"/>
  <c r="W473" s="1"/>
  <c r="V677"/>
  <c r="V676" s="1"/>
  <c r="W1386"/>
  <c r="W1381" s="1"/>
  <c r="W1375" s="1"/>
  <c r="W1362" s="1"/>
  <c r="Z616"/>
  <c r="Z603" s="1"/>
  <c r="Z602" s="1"/>
  <c r="W616"/>
  <c r="W603" s="1"/>
  <c r="W602" s="1"/>
  <c r="AA339"/>
  <c r="AA338" s="1"/>
  <c r="AB1292"/>
  <c r="AB87"/>
  <c r="AE528"/>
  <c r="AE527" s="1"/>
  <c r="AE526" s="1"/>
  <c r="AF1367"/>
  <c r="AF1366" s="1"/>
  <c r="AF1365" s="1"/>
  <c r="AF1364" s="1"/>
  <c r="AA167"/>
  <c r="AA166" s="1"/>
  <c r="AA165" s="1"/>
  <c r="AA164" s="1"/>
  <c r="AA78"/>
  <c r="AA77" s="1"/>
  <c r="AA24"/>
  <c r="AA17" s="1"/>
  <c r="AA16" s="1"/>
  <c r="AA15" s="1"/>
  <c r="AB1386"/>
  <c r="AB1381" s="1"/>
  <c r="AB1375" s="1"/>
  <c r="AB1362" s="1"/>
  <c r="AB1331"/>
  <c r="AB1251"/>
  <c r="AB275"/>
  <c r="AB274" s="1"/>
  <c r="AB265" s="1"/>
  <c r="AB254" s="1"/>
  <c r="AB233" s="1"/>
  <c r="AB123"/>
  <c r="AB78"/>
  <c r="AB77" s="1"/>
  <c r="AC1331"/>
  <c r="AC1311"/>
  <c r="AC1026"/>
  <c r="AC1042"/>
  <c r="AC1037" s="1"/>
  <c r="AC899"/>
  <c r="AC894" s="1"/>
  <c r="AC746"/>
  <c r="AC360"/>
  <c r="AC359" s="1"/>
  <c r="AC123"/>
  <c r="AC55"/>
  <c r="AC54" s="1"/>
  <c r="AC53" s="1"/>
  <c r="AC46" s="1"/>
  <c r="AD1293"/>
  <c r="AD123"/>
  <c r="AA698"/>
  <c r="AA697" s="1"/>
  <c r="AB899"/>
  <c r="AB894" s="1"/>
  <c r="AB893" s="1"/>
  <c r="AB486"/>
  <c r="AB360"/>
  <c r="AB359" s="1"/>
  <c r="AB354" s="1"/>
  <c r="AB24"/>
  <c r="AB17" s="1"/>
  <c r="AB16" s="1"/>
  <c r="AB15" s="1"/>
  <c r="AC1386"/>
  <c r="AC1381" s="1"/>
  <c r="AC427"/>
  <c r="AC390"/>
  <c r="AC37"/>
  <c r="AC36" s="1"/>
  <c r="AC35" s="1"/>
  <c r="AC34" s="1"/>
  <c r="AD1300"/>
  <c r="AD616"/>
  <c r="AD583"/>
  <c r="AD568" s="1"/>
  <c r="AD567" s="1"/>
  <c r="AD78"/>
  <c r="AD77" s="1"/>
  <c r="AE585"/>
  <c r="AE584" s="1"/>
  <c r="AE576"/>
  <c r="AE575" s="1"/>
  <c r="AE574" s="1"/>
  <c r="AE390"/>
  <c r="AA688"/>
  <c r="AA687" s="1"/>
  <c r="AB1316"/>
  <c r="AB1112"/>
  <c r="AB1111" s="1"/>
  <c r="AB1106" s="1"/>
  <c r="AB1105" s="1"/>
  <c r="AB716"/>
  <c r="AB715" s="1"/>
  <c r="AB714" s="1"/>
  <c r="AB568"/>
  <c r="AB567" s="1"/>
  <c r="AB504"/>
  <c r="AB339"/>
  <c r="AB338" s="1"/>
  <c r="AB309"/>
  <c r="AB304" s="1"/>
  <c r="AB303" s="1"/>
  <c r="AB302" s="1"/>
  <c r="AC1111"/>
  <c r="AC1021"/>
  <c r="AC1020" s="1"/>
  <c r="AC808"/>
  <c r="AC807" s="1"/>
  <c r="AC806" s="1"/>
  <c r="AC733"/>
  <c r="AC732" s="1"/>
  <c r="AC546"/>
  <c r="AC545" s="1"/>
  <c r="AC445"/>
  <c r="AC444" s="1"/>
  <c r="AC275"/>
  <c r="AC274" s="1"/>
  <c r="AD1367"/>
  <c r="AD1366" s="1"/>
  <c r="AD1365" s="1"/>
  <c r="AD1364" s="1"/>
  <c r="AD1251"/>
  <c r="AD1153"/>
  <c r="AD1152" s="1"/>
  <c r="AD1151" s="1"/>
  <c r="AD938"/>
  <c r="AD937" s="1"/>
  <c r="AD767"/>
  <c r="AD766" s="1"/>
  <c r="AD716"/>
  <c r="AD715" s="1"/>
  <c r="AD714" s="1"/>
  <c r="AD149"/>
  <c r="AD148" s="1"/>
  <c r="AD24"/>
  <c r="AE1145"/>
  <c r="AE1144" s="1"/>
  <c r="AE1143" s="1"/>
  <c r="AE1142" s="1"/>
  <c r="S145"/>
  <c r="AF501"/>
  <c r="AF500" s="1"/>
  <c r="AF491"/>
  <c r="AF490" s="1"/>
  <c r="AF238"/>
  <c r="AF237" s="1"/>
  <c r="AF236" s="1"/>
  <c r="AF235" s="1"/>
  <c r="AD698"/>
  <c r="AD697" s="1"/>
  <c r="AB698"/>
  <c r="AB697" s="1"/>
  <c r="AB688" s="1"/>
  <c r="AB687" s="1"/>
  <c r="AC1292"/>
  <c r="AC938"/>
  <c r="AC937" s="1"/>
  <c r="AD808"/>
  <c r="AD807" s="1"/>
  <c r="AD806" s="1"/>
  <c r="AD265"/>
  <c r="AD254" s="1"/>
  <c r="AD233" s="1"/>
  <c r="AF1311"/>
  <c r="AF840"/>
  <c r="AF839" s="1"/>
  <c r="AF838" s="1"/>
  <c r="AF715"/>
  <c r="AF714" s="1"/>
  <c r="AF589"/>
  <c r="AF588" s="1"/>
  <c r="AF585"/>
  <c r="AF584" s="1"/>
  <c r="AF576"/>
  <c r="AF575" s="1"/>
  <c r="AF574" s="1"/>
  <c r="AC698"/>
  <c r="AC697" s="1"/>
  <c r="AC688" s="1"/>
  <c r="AC687" s="1"/>
  <c r="Q198"/>
  <c r="Q197" s="1"/>
  <c r="Q162" s="1"/>
  <c r="Y198"/>
  <c r="Y197" s="1"/>
  <c r="B488"/>
  <c r="B489" s="1"/>
  <c r="B490"/>
  <c r="B491" s="1"/>
  <c r="B492" s="1"/>
  <c r="B278"/>
  <c r="B280" s="1"/>
  <c r="B266" s="1"/>
  <c r="B268" s="1"/>
  <c r="B270" s="1"/>
  <c r="B272" s="1"/>
  <c r="B277"/>
  <c r="B279" s="1"/>
  <c r="B282" s="1"/>
  <c r="B267" s="1"/>
  <c r="B269" s="1"/>
  <c r="B271" s="1"/>
  <c r="B273" s="1"/>
  <c r="G640"/>
  <c r="G639" s="1"/>
  <c r="G486"/>
  <c r="G485" s="1"/>
  <c r="H568"/>
  <c r="H567" s="1"/>
  <c r="H602"/>
  <c r="Z445"/>
  <c r="Z444" s="1"/>
  <c r="O442"/>
  <c r="H851"/>
  <c r="H850" s="1"/>
  <c r="G66"/>
  <c r="G938"/>
  <c r="G937" s="1"/>
  <c r="G1402"/>
  <c r="G1400" s="1"/>
  <c r="G162"/>
  <c r="H390"/>
  <c r="H388" s="1"/>
  <c r="H640"/>
  <c r="H639" s="1"/>
  <c r="H486"/>
  <c r="H66"/>
  <c r="H309"/>
  <c r="H304" s="1"/>
  <c r="H303" s="1"/>
  <c r="H302" s="1"/>
  <c r="H808"/>
  <c r="H807" s="1"/>
  <c r="H806" s="1"/>
  <c r="H804" s="1"/>
  <c r="H1375"/>
  <c r="H1362" s="1"/>
  <c r="S851"/>
  <c r="S850" s="1"/>
  <c r="M486"/>
  <c r="M485" s="1"/>
  <c r="M1003"/>
  <c r="K46"/>
  <c r="J162"/>
  <c r="J804"/>
  <c r="T485"/>
  <c r="T484" s="1"/>
  <c r="T442" s="1"/>
  <c r="M603"/>
  <c r="M602" s="1"/>
  <c r="N1153"/>
  <c r="N1152" s="1"/>
  <c r="N1151" s="1"/>
  <c r="N959"/>
  <c r="G265"/>
  <c r="G254" s="1"/>
  <c r="G233" s="1"/>
  <c r="G266"/>
  <c r="B56"/>
  <c r="B572"/>
  <c r="B573" s="1"/>
  <c r="B574"/>
  <c r="H121"/>
  <c r="H120" s="1"/>
  <c r="H122"/>
  <c r="G1153"/>
  <c r="G1152" s="1"/>
  <c r="G1151" s="1"/>
  <c r="H1106"/>
  <c r="H1105" s="1"/>
  <c r="G899"/>
  <c r="G894" s="1"/>
  <c r="G893" s="1"/>
  <c r="G959"/>
  <c r="H1402"/>
  <c r="H1400" s="1"/>
  <c r="H13"/>
  <c r="G677"/>
  <c r="G676" s="1"/>
  <c r="G851"/>
  <c r="G850" s="1"/>
  <c r="K118"/>
  <c r="M981"/>
  <c r="N504"/>
  <c r="N485" s="1"/>
  <c r="N484" s="1"/>
  <c r="M1153"/>
  <c r="M1152" s="1"/>
  <c r="M1151" s="1"/>
  <c r="M390"/>
  <c r="N804"/>
  <c r="G377"/>
  <c r="G376"/>
  <c r="B479"/>
  <c r="B480" s="1"/>
  <c r="B481" s="1"/>
  <c r="B482" s="1"/>
  <c r="B478"/>
  <c r="B39"/>
  <c r="B41" s="1"/>
  <c r="B43" s="1"/>
  <c r="B40"/>
  <c r="B42" s="1"/>
  <c r="B75"/>
  <c r="B76" s="1"/>
  <c r="B77" s="1"/>
  <c r="B78" s="1"/>
  <c r="B79" s="1"/>
  <c r="B73"/>
  <c r="S122"/>
  <c r="S121"/>
  <c r="S120" s="1"/>
  <c r="N377"/>
  <c r="N376"/>
  <c r="Z485"/>
  <c r="H731"/>
  <c r="H730" s="1"/>
  <c r="H1153"/>
  <c r="H1152" s="1"/>
  <c r="H1151" s="1"/>
  <c r="T390"/>
  <c r="T388" s="1"/>
  <c r="S332"/>
  <c r="S326" s="1"/>
  <c r="N1375"/>
  <c r="N1362" s="1"/>
  <c r="J13"/>
  <c r="J66"/>
  <c r="H265"/>
  <c r="H254" s="1"/>
  <c r="H233" s="1"/>
  <c r="H266"/>
  <c r="H376"/>
  <c r="H377"/>
  <c r="B449"/>
  <c r="B450"/>
  <c r="B451" s="1"/>
  <c r="B20"/>
  <c r="B27" s="1"/>
  <c r="B21"/>
  <c r="B22" s="1"/>
  <c r="M266"/>
  <c r="M265"/>
  <c r="M254" s="1"/>
  <c r="M233" s="1"/>
  <c r="H959"/>
  <c r="H1056"/>
  <c r="H981"/>
  <c r="G766"/>
  <c r="G728" s="1"/>
  <c r="S981"/>
  <c r="M688"/>
  <c r="M687" s="1"/>
  <c r="N1003"/>
  <c r="T640"/>
  <c r="T639" s="1"/>
  <c r="I13"/>
  <c r="R265"/>
  <c r="R254" s="1"/>
  <c r="R233" s="1"/>
  <c r="R266"/>
  <c r="B306"/>
  <c r="B307" s="1"/>
  <c r="B308" s="1"/>
  <c r="N121"/>
  <c r="N120" s="1"/>
  <c r="N118" s="1"/>
  <c r="K122"/>
  <c r="M123"/>
  <c r="J766"/>
  <c r="J728" s="1"/>
  <c r="L766"/>
  <c r="L728" s="1"/>
  <c r="N981"/>
  <c r="T309"/>
  <c r="T304" s="1"/>
  <c r="T303" s="1"/>
  <c r="T302" s="1"/>
  <c r="T339"/>
  <c r="T338" s="1"/>
  <c r="S677"/>
  <c r="S676" s="1"/>
  <c r="M1251"/>
  <c r="M1246" s="1"/>
  <c r="M1245" s="1"/>
  <c r="I1120"/>
  <c r="I1106" s="1"/>
  <c r="I1105" s="1"/>
  <c r="I1096" s="1"/>
  <c r="T959"/>
  <c r="T1019"/>
  <c r="O46"/>
  <c r="P162"/>
  <c r="Q332"/>
  <c r="Q326" s="1"/>
  <c r="P390"/>
  <c r="P388" s="1"/>
  <c r="R121"/>
  <c r="R120" s="1"/>
  <c r="R122"/>
  <c r="N1285"/>
  <c r="N1284" s="1"/>
  <c r="I445"/>
  <c r="I444" s="1"/>
  <c r="J504"/>
  <c r="J485" s="1"/>
  <c r="J484" s="1"/>
  <c r="J442" s="1"/>
  <c r="I688"/>
  <c r="I687" s="1"/>
  <c r="K688"/>
  <c r="K687" s="1"/>
  <c r="S474"/>
  <c r="S473" s="1"/>
  <c r="T840"/>
  <c r="T839" s="1"/>
  <c r="T838" s="1"/>
  <c r="T804" s="1"/>
  <c r="M87"/>
  <c r="M76" s="1"/>
  <c r="M75" s="1"/>
  <c r="M66" s="1"/>
  <c r="N87"/>
  <c r="N76" s="1"/>
  <c r="N75" s="1"/>
  <c r="N66" s="1"/>
  <c r="L87"/>
  <c r="L76" s="1"/>
  <c r="L75" s="1"/>
  <c r="L66" s="1"/>
  <c r="K1120"/>
  <c r="K1106" s="1"/>
  <c r="K1105" s="1"/>
  <c r="K1096" s="1"/>
  <c r="O166"/>
  <c r="O165" s="1"/>
  <c r="O164" s="1"/>
  <c r="P804"/>
  <c r="Q376"/>
  <c r="Q377"/>
  <c r="M1111"/>
  <c r="T1056"/>
  <c r="R1307"/>
  <c r="R1283" s="1"/>
  <c r="R1272" s="1"/>
  <c r="P254"/>
  <c r="P233" s="1"/>
  <c r="P121"/>
  <c r="P120" s="1"/>
  <c r="P118" s="1"/>
  <c r="P122"/>
  <c r="P376"/>
  <c r="P377"/>
  <c r="S309"/>
  <c r="S304" s="1"/>
  <c r="S303" s="1"/>
  <c r="S302" s="1"/>
  <c r="I149"/>
  <c r="I148" s="1"/>
  <c r="M149"/>
  <c r="M148" s="1"/>
  <c r="I408"/>
  <c r="I407" s="1"/>
  <c r="I388" s="1"/>
  <c r="L1003"/>
  <c r="T1251"/>
  <c r="T1246" s="1"/>
  <c r="T1245" s="1"/>
  <c r="K1307"/>
  <c r="K1283" s="1"/>
  <c r="K1272" s="1"/>
  <c r="K1243" s="1"/>
  <c r="T981"/>
  <c r="Q390"/>
  <c r="S1026"/>
  <c r="O265"/>
  <c r="O254" s="1"/>
  <c r="O233" s="1"/>
  <c r="O17"/>
  <c r="O16" s="1"/>
  <c r="O15" s="1"/>
  <c r="P37"/>
  <c r="P36" s="1"/>
  <c r="P35" s="1"/>
  <c r="P34" s="1"/>
  <c r="P87"/>
  <c r="O123"/>
  <c r="R149"/>
  <c r="R148" s="1"/>
  <c r="P716"/>
  <c r="P715" s="1"/>
  <c r="P714" s="1"/>
  <c r="R851"/>
  <c r="R850" s="1"/>
  <c r="P894"/>
  <c r="P893" s="1"/>
  <c r="P848" s="1"/>
  <c r="Q959"/>
  <c r="P959"/>
  <c r="T583"/>
  <c r="T568" s="1"/>
  <c r="T567" s="1"/>
  <c r="R583"/>
  <c r="R568" s="1"/>
  <c r="R567" s="1"/>
  <c r="O616"/>
  <c r="O603" s="1"/>
  <c r="O602" s="1"/>
  <c r="O1120"/>
  <c r="R1106"/>
  <c r="R1105" s="1"/>
  <c r="R1096" s="1"/>
  <c r="Y46"/>
  <c r="W87"/>
  <c r="Y87"/>
  <c r="S1021"/>
  <c r="S1020" s="1"/>
  <c r="P354"/>
  <c r="O408"/>
  <c r="O407" s="1"/>
  <c r="Q568"/>
  <c r="Q567" s="1"/>
  <c r="O677"/>
  <c r="O676" s="1"/>
  <c r="Q677"/>
  <c r="Q676" s="1"/>
  <c r="R688"/>
  <c r="R687" s="1"/>
  <c r="Q808"/>
  <c r="Q807" s="1"/>
  <c r="Q806" s="1"/>
  <c r="R894"/>
  <c r="R893" s="1"/>
  <c r="P981"/>
  <c r="P1003"/>
  <c r="R959"/>
  <c r="Q1246"/>
  <c r="Q1245" s="1"/>
  <c r="P583"/>
  <c r="P568" s="1"/>
  <c r="P567" s="1"/>
  <c r="Q616"/>
  <c r="Q603" s="1"/>
  <c r="Q602" s="1"/>
  <c r="O1111"/>
  <c r="T1120"/>
  <c r="Q1283"/>
  <c r="Q1272" s="1"/>
  <c r="P17"/>
  <c r="P16" s="1"/>
  <c r="P15" s="1"/>
  <c r="P54"/>
  <c r="P53" s="1"/>
  <c r="P46" s="1"/>
  <c r="O87"/>
  <c r="O76" s="1"/>
  <c r="O75" s="1"/>
  <c r="O66" s="1"/>
  <c r="Q309"/>
  <c r="Q304" s="1"/>
  <c r="Q303" s="1"/>
  <c r="Q302" s="1"/>
  <c r="Q639"/>
  <c r="Q840"/>
  <c r="Q839" s="1"/>
  <c r="Q838" s="1"/>
  <c r="Q894"/>
  <c r="Q893" s="1"/>
  <c r="O959"/>
  <c r="O928" s="1"/>
  <c r="Q1003"/>
  <c r="O1251"/>
  <c r="O1246" s="1"/>
  <c r="O1245" s="1"/>
  <c r="T1111"/>
  <c r="S1120"/>
  <c r="S1106" s="1"/>
  <c r="S1105" s="1"/>
  <c r="P1106"/>
  <c r="P1105" s="1"/>
  <c r="P1096" s="1"/>
  <c r="I1042"/>
  <c r="I1037" s="1"/>
  <c r="I1003" s="1"/>
  <c r="S1042"/>
  <c r="S1037" s="1"/>
  <c r="R55"/>
  <c r="R54" s="1"/>
  <c r="R53" s="1"/>
  <c r="R46" s="1"/>
  <c r="R13" s="1"/>
  <c r="P78"/>
  <c r="P77" s="1"/>
  <c r="R1246"/>
  <c r="R1245" s="1"/>
  <c r="Q1375"/>
  <c r="Q1362" s="1"/>
  <c r="T616"/>
  <c r="T603" s="1"/>
  <c r="T602" s="1"/>
  <c r="S1145"/>
  <c r="S1144" s="1"/>
  <c r="S1143" s="1"/>
  <c r="S1142" s="1"/>
  <c r="Y238"/>
  <c r="Y237" s="1"/>
  <c r="Y236" s="1"/>
  <c r="Y235" s="1"/>
  <c r="Y233" s="1"/>
  <c r="V275"/>
  <c r="V274" s="1"/>
  <c r="V265" s="1"/>
  <c r="V254" s="1"/>
  <c r="V233" s="1"/>
  <c r="U408"/>
  <c r="U407" s="1"/>
  <c r="U388" s="1"/>
  <c r="V715"/>
  <c r="V714" s="1"/>
  <c r="Y808"/>
  <c r="Y807" s="1"/>
  <c r="Y806" s="1"/>
  <c r="U981"/>
  <c r="X1019"/>
  <c r="X1003" s="1"/>
  <c r="U1062"/>
  <c r="U1056" s="1"/>
  <c r="X1062"/>
  <c r="X1056" s="1"/>
  <c r="V1386"/>
  <c r="V1381" s="1"/>
  <c r="V1375" s="1"/>
  <c r="U616"/>
  <c r="U603" s="1"/>
  <c r="U602" s="1"/>
  <c r="W1292"/>
  <c r="X24"/>
  <c r="X17" s="1"/>
  <c r="X16" s="1"/>
  <c r="X15" s="1"/>
  <c r="X13" s="1"/>
  <c r="Z141"/>
  <c r="Z140" s="1"/>
  <c r="Z139" s="1"/>
  <c r="Z138" s="1"/>
  <c r="W354"/>
  <c r="W332" s="1"/>
  <c r="W326" s="1"/>
  <c r="W300" s="1"/>
  <c r="W408"/>
  <c r="W407" s="1"/>
  <c r="W388" s="1"/>
  <c r="Z474"/>
  <c r="Z473" s="1"/>
  <c r="U504"/>
  <c r="U485" s="1"/>
  <c r="U546"/>
  <c r="U545" s="1"/>
  <c r="U568"/>
  <c r="U567" s="1"/>
  <c r="U715"/>
  <c r="U714" s="1"/>
  <c r="U808"/>
  <c r="U807" s="1"/>
  <c r="U806" s="1"/>
  <c r="U804" s="1"/>
  <c r="Z959"/>
  <c r="V1056"/>
  <c r="U1153"/>
  <c r="U1152" s="1"/>
  <c r="U1151" s="1"/>
  <c r="W1153"/>
  <c r="W1152" s="1"/>
  <c r="W1151" s="1"/>
  <c r="U87"/>
  <c r="U76" s="1"/>
  <c r="U75" s="1"/>
  <c r="U66" s="1"/>
  <c r="X840"/>
  <c r="X839" s="1"/>
  <c r="X838" s="1"/>
  <c r="Y981"/>
  <c r="U1375"/>
  <c r="U1362" s="1"/>
  <c r="Y616"/>
  <c r="U123"/>
  <c r="X123"/>
  <c r="Y390"/>
  <c r="X1307"/>
  <c r="AA377"/>
  <c r="AA376"/>
  <c r="AC121"/>
  <c r="AC120" s="1"/>
  <c r="AC122"/>
  <c r="U922"/>
  <c r="U921" s="1"/>
  <c r="U919" s="1"/>
  <c r="W1145"/>
  <c r="W1144" s="1"/>
  <c r="W1143" s="1"/>
  <c r="W1142" s="1"/>
  <c r="X616"/>
  <c r="X603" s="1"/>
  <c r="X602" s="1"/>
  <c r="Z1300"/>
  <c r="Y1285"/>
  <c r="Y1284" s="1"/>
  <c r="V1300"/>
  <c r="V1292" s="1"/>
  <c r="Y938"/>
  <c r="Y937" s="1"/>
  <c r="V938"/>
  <c r="V937" s="1"/>
  <c r="Y851"/>
  <c r="Y850" s="1"/>
  <c r="AA1292"/>
  <c r="AA1251"/>
  <c r="AA1246" s="1"/>
  <c r="AA1245" s="1"/>
  <c r="AA938"/>
  <c r="AA937" s="1"/>
  <c r="AA766"/>
  <c r="AA546"/>
  <c r="AA545" s="1"/>
  <c r="AA474"/>
  <c r="AA473" s="1"/>
  <c r="AA408"/>
  <c r="AA407" s="1"/>
  <c r="AA87"/>
  <c r="AA76" s="1"/>
  <c r="AA75" s="1"/>
  <c r="AA66" s="1"/>
  <c r="AB1246"/>
  <c r="AB1245" s="1"/>
  <c r="AB1019"/>
  <c r="AB1003" s="1"/>
  <c r="AB840"/>
  <c r="AB839" s="1"/>
  <c r="AB838" s="1"/>
  <c r="AB808"/>
  <c r="AB807" s="1"/>
  <c r="AB806" s="1"/>
  <c r="AB1402"/>
  <c r="AB1400" s="1"/>
  <c r="AC1375"/>
  <c r="AC1362" s="1"/>
  <c r="AC616"/>
  <c r="AC603" s="1"/>
  <c r="AC602" s="1"/>
  <c r="AC1402"/>
  <c r="AC1400" s="1"/>
  <c r="AC376"/>
  <c r="AC377"/>
  <c r="V1367"/>
  <c r="V1366" s="1"/>
  <c r="V1365" s="1"/>
  <c r="V1364" s="1"/>
  <c r="U851"/>
  <c r="U850" s="1"/>
  <c r="AA1003"/>
  <c r="AA808"/>
  <c r="AA807" s="1"/>
  <c r="AA806" s="1"/>
  <c r="AA804" s="1"/>
  <c r="AA390"/>
  <c r="AA309"/>
  <c r="AA304" s="1"/>
  <c r="AA303" s="1"/>
  <c r="AA302" s="1"/>
  <c r="AB445"/>
  <c r="AB444" s="1"/>
  <c r="AB76"/>
  <c r="AB75" s="1"/>
  <c r="AB66" s="1"/>
  <c r="AC893"/>
  <c r="AC677"/>
  <c r="AC676" s="1"/>
  <c r="AC149"/>
  <c r="AC148" s="1"/>
  <c r="AD1386"/>
  <c r="AD1381" s="1"/>
  <c r="AD1375" s="1"/>
  <c r="W923"/>
  <c r="X1120"/>
  <c r="X1106" s="1"/>
  <c r="X1105" s="1"/>
  <c r="X1096" s="1"/>
  <c r="U1316"/>
  <c r="U1307" s="1"/>
  <c r="W1316"/>
  <c r="Z938"/>
  <c r="Z937" s="1"/>
  <c r="X851"/>
  <c r="X850" s="1"/>
  <c r="X848" s="1"/>
  <c r="W851"/>
  <c r="W850" s="1"/>
  <c r="W848" s="1"/>
  <c r="AA1386"/>
  <c r="AA1381" s="1"/>
  <c r="AA1375" s="1"/>
  <c r="AA1362" s="1"/>
  <c r="AA1062"/>
  <c r="AA1056" s="1"/>
  <c r="AA981"/>
  <c r="AA894"/>
  <c r="AA893" s="1"/>
  <c r="AA746"/>
  <c r="AA731" s="1"/>
  <c r="AA730" s="1"/>
  <c r="AA603"/>
  <c r="AA602" s="1"/>
  <c r="AA568"/>
  <c r="AA567" s="1"/>
  <c r="AA354"/>
  <c r="AA332" s="1"/>
  <c r="AA326" s="1"/>
  <c r="AA265"/>
  <c r="AA254" s="1"/>
  <c r="AA233" s="1"/>
  <c r="AA1402"/>
  <c r="AA1400" s="1"/>
  <c r="AB767"/>
  <c r="AB766" s="1"/>
  <c r="AB485"/>
  <c r="AB484" s="1"/>
  <c r="AB390"/>
  <c r="AC1153"/>
  <c r="AC1152" s="1"/>
  <c r="AC1151" s="1"/>
  <c r="AC959"/>
  <c r="AC354"/>
  <c r="AC332" s="1"/>
  <c r="AC326" s="1"/>
  <c r="AB376"/>
  <c r="AB377"/>
  <c r="Y1120"/>
  <c r="Y1106" s="1"/>
  <c r="Y1105" s="1"/>
  <c r="Z1251"/>
  <c r="V1307"/>
  <c r="AA504"/>
  <c r="AA445"/>
  <c r="AA444" s="1"/>
  <c r="AB1153"/>
  <c r="AB1152" s="1"/>
  <c r="AB1151" s="1"/>
  <c r="AB1056"/>
  <c r="AC981"/>
  <c r="AC568"/>
  <c r="AC567" s="1"/>
  <c r="AC408"/>
  <c r="AC407" s="1"/>
  <c r="AB959"/>
  <c r="AB616"/>
  <c r="AB603" s="1"/>
  <c r="AB602" s="1"/>
  <c r="AB167"/>
  <c r="AB166" s="1"/>
  <c r="AB165" s="1"/>
  <c r="AB164" s="1"/>
  <c r="AB37"/>
  <c r="AB36" s="1"/>
  <c r="AB35" s="1"/>
  <c r="AB34" s="1"/>
  <c r="AC1324"/>
  <c r="AC1307" s="1"/>
  <c r="AC1285"/>
  <c r="AC1284" s="1"/>
  <c r="AC162"/>
  <c r="AC78"/>
  <c r="AC77" s="1"/>
  <c r="AD1246"/>
  <c r="AD1245" s="1"/>
  <c r="AD1111"/>
  <c r="AD959"/>
  <c r="AD746"/>
  <c r="AD677"/>
  <c r="AD676" s="1"/>
  <c r="AD603"/>
  <c r="AD602" s="1"/>
  <c r="AD445"/>
  <c r="AD444" s="1"/>
  <c r="AD390"/>
  <c r="AD388" s="1"/>
  <c r="AD354"/>
  <c r="AD339"/>
  <c r="AD338" s="1"/>
  <c r="AD1402"/>
  <c r="AD1400" s="1"/>
  <c r="AD17"/>
  <c r="AD16" s="1"/>
  <c r="AD15" s="1"/>
  <c r="AD13" s="1"/>
  <c r="AE1386"/>
  <c r="AE1381" s="1"/>
  <c r="AE1375" s="1"/>
  <c r="AE1367"/>
  <c r="AE1366" s="1"/>
  <c r="AE1365" s="1"/>
  <c r="AE1364" s="1"/>
  <c r="AE1300"/>
  <c r="AE1112"/>
  <c r="AE1111" s="1"/>
  <c r="AE1026"/>
  <c r="AA199"/>
  <c r="AB981"/>
  <c r="AB141"/>
  <c r="AB140" s="1"/>
  <c r="AB139" s="1"/>
  <c r="AB138" s="1"/>
  <c r="AC1120"/>
  <c r="AC1106" s="1"/>
  <c r="AC1105" s="1"/>
  <c r="AC716"/>
  <c r="AC715" s="1"/>
  <c r="AC714" s="1"/>
  <c r="AC504"/>
  <c r="AC87"/>
  <c r="AD899"/>
  <c r="AD894" s="1"/>
  <c r="AD893" s="1"/>
  <c r="AD504"/>
  <c r="AD485" s="1"/>
  <c r="AD484" s="1"/>
  <c r="AD474"/>
  <c r="AD473" s="1"/>
  <c r="AE1316"/>
  <c r="AC1056"/>
  <c r="AC767"/>
  <c r="AC766" s="1"/>
  <c r="AC309"/>
  <c r="AC304" s="1"/>
  <c r="AC303" s="1"/>
  <c r="AC302" s="1"/>
  <c r="AC265"/>
  <c r="AC254" s="1"/>
  <c r="AC233" s="1"/>
  <c r="AD309"/>
  <c r="AD304" s="1"/>
  <c r="AD303" s="1"/>
  <c r="AD302" s="1"/>
  <c r="AE1331"/>
  <c r="AE1293"/>
  <c r="AE1062"/>
  <c r="AE1056" s="1"/>
  <c r="AE1042"/>
  <c r="AE1037" s="1"/>
  <c r="AE981"/>
  <c r="AB1145"/>
  <c r="AB1144" s="1"/>
  <c r="AB1143" s="1"/>
  <c r="AB1142" s="1"/>
  <c r="AC17"/>
  <c r="AC16" s="1"/>
  <c r="AC15" s="1"/>
  <c r="AD1120"/>
  <c r="AD981"/>
  <c r="AD804"/>
  <c r="AD731"/>
  <c r="AD730" s="1"/>
  <c r="AD87"/>
  <c r="AD76" s="1"/>
  <c r="AD75" s="1"/>
  <c r="AD66" s="1"/>
  <c r="AE1285"/>
  <c r="AE1284" s="1"/>
  <c r="AE199"/>
  <c r="AB55"/>
  <c r="AB54" s="1"/>
  <c r="AB53" s="1"/>
  <c r="AB46" s="1"/>
  <c r="AE808"/>
  <c r="AE807" s="1"/>
  <c r="AE806" s="1"/>
  <c r="AE733"/>
  <c r="AE732" s="1"/>
  <c r="AE589"/>
  <c r="AE588" s="1"/>
  <c r="AE583" s="1"/>
  <c r="AE491"/>
  <c r="AE490" s="1"/>
  <c r="AE339"/>
  <c r="AE338" s="1"/>
  <c r="AE309"/>
  <c r="AE304" s="1"/>
  <c r="AE303" s="1"/>
  <c r="AE302" s="1"/>
  <c r="AE1402"/>
  <c r="AE1400" s="1"/>
  <c r="AF1112"/>
  <c r="AE546"/>
  <c r="AE545" s="1"/>
  <c r="AE519"/>
  <c r="AE518" s="1"/>
  <c r="AE509"/>
  <c r="AE508" s="1"/>
  <c r="AE501"/>
  <c r="AE500" s="1"/>
  <c r="AE360"/>
  <c r="AE359" s="1"/>
  <c r="AE55"/>
  <c r="AE54" s="1"/>
  <c r="AE53" s="1"/>
  <c r="AE46" s="1"/>
  <c r="AE42"/>
  <c r="AE938"/>
  <c r="AE937" s="1"/>
  <c r="AF767"/>
  <c r="AF766" s="1"/>
  <c r="AF746"/>
  <c r="AF731" s="1"/>
  <c r="AF730" s="1"/>
  <c r="AF1300"/>
  <c r="AF1062"/>
  <c r="AF1056" s="1"/>
  <c r="AF938"/>
  <c r="AF937" s="1"/>
  <c r="AF899"/>
  <c r="AF894" s="1"/>
  <c r="AF893" s="1"/>
  <c r="AF621"/>
  <c r="AF620" s="1"/>
  <c r="AF616" s="1"/>
  <c r="AF583"/>
  <c r="AF568" s="1"/>
  <c r="AF567" s="1"/>
  <c r="AF533"/>
  <c r="AF532" s="1"/>
  <c r="AF531" s="1"/>
  <c r="AF528"/>
  <c r="AF527" s="1"/>
  <c r="AF526" s="1"/>
  <c r="AF474"/>
  <c r="AF473" s="1"/>
  <c r="AF78"/>
  <c r="AF77" s="1"/>
  <c r="AA851"/>
  <c r="AA850" s="1"/>
  <c r="AC640"/>
  <c r="AC639" s="1"/>
  <c r="AF445"/>
  <c r="AF444" s="1"/>
  <c r="AF360"/>
  <c r="AF359" s="1"/>
  <c r="AF354" s="1"/>
  <c r="AF339"/>
  <c r="AF338" s="1"/>
  <c r="AF149"/>
  <c r="AF148" s="1"/>
  <c r="AF144"/>
  <c r="AD851"/>
  <c r="AD850" s="1"/>
  <c r="AA640"/>
  <c r="AA639" s="1"/>
  <c r="AD640"/>
  <c r="AD639" s="1"/>
  <c r="AF486"/>
  <c r="AF851"/>
  <c r="AF850" s="1"/>
  <c r="AC851"/>
  <c r="AC850" s="1"/>
  <c r="AB851"/>
  <c r="AB850" s="1"/>
  <c r="AF309"/>
  <c r="AF304" s="1"/>
  <c r="AF303" s="1"/>
  <c r="AF302" s="1"/>
  <c r="AF167"/>
  <c r="AF166" s="1"/>
  <c r="AF165" s="1"/>
  <c r="AF164" s="1"/>
  <c r="AD688"/>
  <c r="AD687" s="1"/>
  <c r="AA1153"/>
  <c r="AA1152" s="1"/>
  <c r="AA1151" s="1"/>
  <c r="AB1307" l="1"/>
  <c r="J565"/>
  <c r="Q13"/>
  <c r="X332"/>
  <c r="X326" s="1"/>
  <c r="X300" s="1"/>
  <c r="AD1003"/>
  <c r="AA118"/>
  <c r="N1307"/>
  <c r="N388"/>
  <c r="S728"/>
  <c r="M13"/>
  <c r="AD1307"/>
  <c r="I1307"/>
  <c r="I1283" s="1"/>
  <c r="I1272" s="1"/>
  <c r="I1243" s="1"/>
  <c r="Q1106"/>
  <c r="Q1105" s="1"/>
  <c r="Q1096" s="1"/>
  <c r="V300"/>
  <c r="H1292"/>
  <c r="G1292"/>
  <c r="G1283" s="1"/>
  <c r="G1272" s="1"/>
  <c r="G1243" s="1"/>
  <c r="W442"/>
  <c r="L13"/>
  <c r="J1283"/>
  <c r="J1272" s="1"/>
  <c r="G804"/>
  <c r="R728"/>
  <c r="AA1307"/>
  <c r="W928"/>
  <c r="AF653"/>
  <c r="AF640" s="1"/>
  <c r="AF639" s="1"/>
  <c r="AE851"/>
  <c r="AE850" s="1"/>
  <c r="AF1402"/>
  <c r="AF1400" s="1"/>
  <c r="AF275"/>
  <c r="AF274" s="1"/>
  <c r="AF265" s="1"/>
  <c r="AF254" s="1"/>
  <c r="AF233" s="1"/>
  <c r="AE123"/>
  <c r="X1292"/>
  <c r="K928"/>
  <c r="AE685"/>
  <c r="Y684"/>
  <c r="Y683" s="1"/>
  <c r="Y682" s="1"/>
  <c r="AE607"/>
  <c r="Y606"/>
  <c r="Y605" s="1"/>
  <c r="Y604" s="1"/>
  <c r="Y603" s="1"/>
  <c r="Y602" s="1"/>
  <c r="AE757"/>
  <c r="Y756"/>
  <c r="Y755" s="1"/>
  <c r="Y754" s="1"/>
  <c r="Y753" s="1"/>
  <c r="Y730" s="1"/>
  <c r="Y728" s="1"/>
  <c r="AF141"/>
  <c r="AF140" s="1"/>
  <c r="AF139" s="1"/>
  <c r="AF138" s="1"/>
  <c r="AC485"/>
  <c r="AC484" s="1"/>
  <c r="AA485"/>
  <c r="U848"/>
  <c r="X804"/>
  <c r="O388"/>
  <c r="Q122"/>
  <c r="H728"/>
  <c r="H118"/>
  <c r="AC804"/>
  <c r="X485"/>
  <c r="X484" s="1"/>
  <c r="X442" s="1"/>
  <c r="N332"/>
  <c r="N326" s="1"/>
  <c r="O332"/>
  <c r="O326" s="1"/>
  <c r="T728"/>
  <c r="AA122"/>
  <c r="AK554"/>
  <c r="AK553" s="1"/>
  <c r="AF42"/>
  <c r="AC1096"/>
  <c r="AC388"/>
  <c r="AB388"/>
  <c r="W1307"/>
  <c r="AD1362"/>
  <c r="I928"/>
  <c r="M1106"/>
  <c r="M1105" s="1"/>
  <c r="I565"/>
  <c r="M928"/>
  <c r="G1096"/>
  <c r="G122"/>
  <c r="K13"/>
  <c r="AE621"/>
  <c r="AE620" s="1"/>
  <c r="O1283"/>
  <c r="O1272" s="1"/>
  <c r="O1243" s="1"/>
  <c r="J928"/>
  <c r="Y1292"/>
  <c r="AE460"/>
  <c r="AE459" s="1"/>
  <c r="AE458" s="1"/>
  <c r="AE445" s="1"/>
  <c r="AE444" s="1"/>
  <c r="AE1024"/>
  <c r="AE776"/>
  <c r="AE775" s="1"/>
  <c r="AD728"/>
  <c r="Z1292"/>
  <c r="Z118"/>
  <c r="Q848"/>
  <c r="P332"/>
  <c r="P326" s="1"/>
  <c r="L928"/>
  <c r="S300"/>
  <c r="K565"/>
  <c r="N1283"/>
  <c r="N1272" s="1"/>
  <c r="N442"/>
  <c r="U233"/>
  <c r="S485"/>
  <c r="S484" s="1"/>
  <c r="T13"/>
  <c r="S1362"/>
  <c r="J332"/>
  <c r="J326" s="1"/>
  <c r="J300" s="1"/>
  <c r="S408"/>
  <c r="S407" s="1"/>
  <c r="AE1023"/>
  <c r="Y1022"/>
  <c r="Y1021" s="1"/>
  <c r="Y1020" s="1"/>
  <c r="Y1019" s="1"/>
  <c r="Y80"/>
  <c r="S79"/>
  <c r="S78" s="1"/>
  <c r="S77" s="1"/>
  <c r="S76" s="1"/>
  <c r="S75" s="1"/>
  <c r="S66" s="1"/>
  <c r="AC731"/>
  <c r="AC730" s="1"/>
  <c r="AB1283"/>
  <c r="AB1272" s="1"/>
  <c r="H1283"/>
  <c r="H1272" s="1"/>
  <c r="H1243" s="1"/>
  <c r="Y1054"/>
  <c r="S1053"/>
  <c r="S1052" s="1"/>
  <c r="S1051" s="1"/>
  <c r="S1050" s="1"/>
  <c r="T1003"/>
  <c r="Q118"/>
  <c r="N13"/>
  <c r="Z1316"/>
  <c r="V1106"/>
  <c r="V1105" s="1"/>
  <c r="V1096" s="1"/>
  <c r="K848"/>
  <c r="AE706"/>
  <c r="Y705"/>
  <c r="Y698" s="1"/>
  <c r="Y697" s="1"/>
  <c r="Y688" s="1"/>
  <c r="Y687" s="1"/>
  <c r="AE478"/>
  <c r="Y477"/>
  <c r="Y476" s="1"/>
  <c r="Y475" s="1"/>
  <c r="Y474" s="1"/>
  <c r="Y473" s="1"/>
  <c r="AF1392"/>
  <c r="Z1391"/>
  <c r="Z1390" s="1"/>
  <c r="Y846"/>
  <c r="S845"/>
  <c r="S844" s="1"/>
  <c r="S840" s="1"/>
  <c r="S839" s="1"/>
  <c r="S838" s="1"/>
  <c r="S804" s="1"/>
  <c r="AE1330"/>
  <c r="Y1329"/>
  <c r="T332"/>
  <c r="T326" s="1"/>
  <c r="AA388"/>
  <c r="AB804"/>
  <c r="T1106"/>
  <c r="T1105" s="1"/>
  <c r="P300"/>
  <c r="Q388"/>
  <c r="M484"/>
  <c r="M442" s="1"/>
  <c r="I121"/>
  <c r="I120" s="1"/>
  <c r="L1096"/>
  <c r="Z1386"/>
  <c r="Z1381" s="1"/>
  <c r="Z1375" s="1"/>
  <c r="Z1362" s="1"/>
  <c r="S1324"/>
  <c r="AA1096"/>
  <c r="W76"/>
  <c r="W75" s="1"/>
  <c r="W66" s="1"/>
  <c r="G484"/>
  <c r="G442" s="1"/>
  <c r="V728"/>
  <c r="AF1119"/>
  <c r="Z1118"/>
  <c r="Z1117" s="1"/>
  <c r="Z1111" s="1"/>
  <c r="AE1013"/>
  <c r="Y1012"/>
  <c r="Y1011" s="1"/>
  <c r="Y1010" s="1"/>
  <c r="Y1009" s="1"/>
  <c r="AA484"/>
  <c r="AB728"/>
  <c r="V928"/>
  <c r="X1283"/>
  <c r="X1272" s="1"/>
  <c r="X1243" s="1"/>
  <c r="Y300"/>
  <c r="O162"/>
  <c r="H485"/>
  <c r="H484" s="1"/>
  <c r="H442" s="1"/>
  <c r="L565"/>
  <c r="G1362"/>
  <c r="S1307"/>
  <c r="S1283" s="1"/>
  <c r="S1272" s="1"/>
  <c r="AF817"/>
  <c r="Z816"/>
  <c r="Z815" s="1"/>
  <c r="Z808" s="1"/>
  <c r="Z807" s="1"/>
  <c r="Z806" s="1"/>
  <c r="Z804" s="1"/>
  <c r="AE1254"/>
  <c r="Y1253"/>
  <c r="Y1252" s="1"/>
  <c r="AF1033"/>
  <c r="Z1032"/>
  <c r="Z1031" s="1"/>
  <c r="Z1019" s="1"/>
  <c r="Z1003" s="1"/>
  <c r="AE1189"/>
  <c r="Y1188"/>
  <c r="Y1187" s="1"/>
  <c r="AF1156"/>
  <c r="Z1155"/>
  <c r="Z1154" s="1"/>
  <c r="AE843"/>
  <c r="Y842"/>
  <c r="Y841" s="1"/>
  <c r="T1096"/>
  <c r="Q728"/>
  <c r="U1283"/>
  <c r="U1272" s="1"/>
  <c r="U1243" s="1"/>
  <c r="AC1019"/>
  <c r="AC1003" s="1"/>
  <c r="I484"/>
  <c r="I442" s="1"/>
  <c r="AF681"/>
  <c r="Z680"/>
  <c r="Z679" s="1"/>
  <c r="Z678" s="1"/>
  <c r="Z677" s="1"/>
  <c r="Z676" s="1"/>
  <c r="AE1008"/>
  <c r="Y1007"/>
  <c r="Y1006" s="1"/>
  <c r="Y1005" s="1"/>
  <c r="Y1004" s="1"/>
  <c r="Y188"/>
  <c r="S187"/>
  <c r="S186" s="1"/>
  <c r="S185" s="1"/>
  <c r="S184" s="1"/>
  <c r="S183" s="1"/>
  <c r="S162" s="1"/>
  <c r="AE1263"/>
  <c r="Y1262"/>
  <c r="Y1261" s="1"/>
  <c r="K300"/>
  <c r="O13"/>
  <c r="G928"/>
  <c r="Z233"/>
  <c r="P1243"/>
  <c r="S388"/>
  <c r="AR590"/>
  <c r="AR589" s="1"/>
  <c r="AR588" s="1"/>
  <c r="AL589"/>
  <c r="AL588" s="1"/>
  <c r="AL583" s="1"/>
  <c r="AE662"/>
  <c r="AE661" s="1"/>
  <c r="AE660" s="1"/>
  <c r="AK663"/>
  <c r="AF1012"/>
  <c r="AF1011" s="1"/>
  <c r="AF1010" s="1"/>
  <c r="AF1009" s="1"/>
  <c r="AL1013"/>
  <c r="AF1167"/>
  <c r="AF1166" s="1"/>
  <c r="AL1168"/>
  <c r="AF1332"/>
  <c r="AF1331" s="1"/>
  <c r="AL1333"/>
  <c r="AE101"/>
  <c r="AE100" s="1"/>
  <c r="AK102"/>
  <c r="AE168"/>
  <c r="AK169"/>
  <c r="AE495"/>
  <c r="AE494" s="1"/>
  <c r="AK496"/>
  <c r="AE751"/>
  <c r="AE750" s="1"/>
  <c r="AE746" s="1"/>
  <c r="AK752"/>
  <c r="AE1102"/>
  <c r="AE1101" s="1"/>
  <c r="AE1100" s="1"/>
  <c r="AE1099" s="1"/>
  <c r="AE1098" s="1"/>
  <c r="AK1103"/>
  <c r="W121"/>
  <c r="W120" s="1"/>
  <c r="W122"/>
  <c r="AE922"/>
  <c r="AE921" s="1"/>
  <c r="AE919" s="1"/>
  <c r="AE924"/>
  <c r="AE923"/>
  <c r="AK668"/>
  <c r="AK667" s="1"/>
  <c r="AQ669"/>
  <c r="AQ668" s="1"/>
  <c r="AQ667" s="1"/>
  <c r="AL668"/>
  <c r="AL667" s="1"/>
  <c r="AR669"/>
  <c r="AR668" s="1"/>
  <c r="AR667" s="1"/>
  <c r="AK703"/>
  <c r="AQ704"/>
  <c r="AQ703" s="1"/>
  <c r="AL705"/>
  <c r="AR706"/>
  <c r="AR705" s="1"/>
  <c r="AL854"/>
  <c r="AL853" s="1"/>
  <c r="AL852" s="1"/>
  <c r="AR855"/>
  <c r="AR854" s="1"/>
  <c r="AR853" s="1"/>
  <c r="AR852" s="1"/>
  <c r="AR39"/>
  <c r="AR38" s="1"/>
  <c r="AL38"/>
  <c r="AL83"/>
  <c r="AR84"/>
  <c r="AR83" s="1"/>
  <c r="AL126"/>
  <c r="AR127"/>
  <c r="AR126" s="1"/>
  <c r="AL173"/>
  <c r="AL172" s="1"/>
  <c r="AR174"/>
  <c r="AR173" s="1"/>
  <c r="AR172" s="1"/>
  <c r="AR242"/>
  <c r="AR241" s="1"/>
  <c r="AL241"/>
  <c r="AL288"/>
  <c r="AL287" s="1"/>
  <c r="AL286" s="1"/>
  <c r="AL285" s="1"/>
  <c r="AL284" s="1"/>
  <c r="AR289"/>
  <c r="AR288" s="1"/>
  <c r="AR287" s="1"/>
  <c r="AR286" s="1"/>
  <c r="AR285" s="1"/>
  <c r="AR284" s="1"/>
  <c r="AL330"/>
  <c r="AL329" s="1"/>
  <c r="AL328" s="1"/>
  <c r="AL327" s="1"/>
  <c r="AR331"/>
  <c r="AR330" s="1"/>
  <c r="AR329" s="1"/>
  <c r="AR328" s="1"/>
  <c r="AR327" s="1"/>
  <c r="AR337"/>
  <c r="AR336" s="1"/>
  <c r="AR335" s="1"/>
  <c r="AR334" s="1"/>
  <c r="AR333" s="1"/>
  <c r="AL336"/>
  <c r="AL335" s="1"/>
  <c r="AL334" s="1"/>
  <c r="AL333" s="1"/>
  <c r="AR449"/>
  <c r="AR448" s="1"/>
  <c r="AR447" s="1"/>
  <c r="AR446" s="1"/>
  <c r="AL448"/>
  <c r="AL447" s="1"/>
  <c r="AL446" s="1"/>
  <c r="AR607"/>
  <c r="AR606" s="1"/>
  <c r="AR605" s="1"/>
  <c r="AR604" s="1"/>
  <c r="AL606"/>
  <c r="AL605" s="1"/>
  <c r="AL604" s="1"/>
  <c r="AL633"/>
  <c r="AL632" s="1"/>
  <c r="AL631" s="1"/>
  <c r="AL630" s="1"/>
  <c r="AR634"/>
  <c r="AR633" s="1"/>
  <c r="AR632" s="1"/>
  <c r="AR631" s="1"/>
  <c r="AR630" s="1"/>
  <c r="AL734"/>
  <c r="AL733" s="1"/>
  <c r="AL732" s="1"/>
  <c r="AR735"/>
  <c r="AR734" s="1"/>
  <c r="AR733" s="1"/>
  <c r="AR732" s="1"/>
  <c r="AR771"/>
  <c r="AR770" s="1"/>
  <c r="AR769" s="1"/>
  <c r="AR768" s="1"/>
  <c r="AL770"/>
  <c r="AL769" s="1"/>
  <c r="AL768" s="1"/>
  <c r="AL882"/>
  <c r="AL881" s="1"/>
  <c r="AL880" s="1"/>
  <c r="AL879" s="1"/>
  <c r="AR883"/>
  <c r="AR882" s="1"/>
  <c r="AR881" s="1"/>
  <c r="AR880" s="1"/>
  <c r="AR879" s="1"/>
  <c r="AR926"/>
  <c r="AR925" s="1"/>
  <c r="AL925"/>
  <c r="AL968"/>
  <c r="AL967" s="1"/>
  <c r="AL966" s="1"/>
  <c r="AL965" s="1"/>
  <c r="AR969"/>
  <c r="AR968" s="1"/>
  <c r="AR967" s="1"/>
  <c r="AR966" s="1"/>
  <c r="AR965" s="1"/>
  <c r="AR1046"/>
  <c r="AR1045" s="1"/>
  <c r="AL1045"/>
  <c r="AR1075"/>
  <c r="AR1074" s="1"/>
  <c r="AR1073" s="1"/>
  <c r="AR1072" s="1"/>
  <c r="AR1071" s="1"/>
  <c r="AL1074"/>
  <c r="AL1073" s="1"/>
  <c r="AL1072" s="1"/>
  <c r="AL1071" s="1"/>
  <c r="AL1139"/>
  <c r="AL1138" s="1"/>
  <c r="AL1137" s="1"/>
  <c r="AL1136" s="1"/>
  <c r="AL1135" s="1"/>
  <c r="AR1140"/>
  <c r="AR1139" s="1"/>
  <c r="AR1138" s="1"/>
  <c r="AR1137" s="1"/>
  <c r="AR1136" s="1"/>
  <c r="AR1135" s="1"/>
  <c r="AR1189"/>
  <c r="AR1188" s="1"/>
  <c r="AR1187" s="1"/>
  <c r="AL1188"/>
  <c r="AL1187" s="1"/>
  <c r="AL1227"/>
  <c r="AL1226" s="1"/>
  <c r="AR1228"/>
  <c r="AR1227" s="1"/>
  <c r="AR1226" s="1"/>
  <c r="AR1291"/>
  <c r="AR1290" s="1"/>
  <c r="AL1290"/>
  <c r="AL1341"/>
  <c r="AL1340" s="1"/>
  <c r="AL1339" s="1"/>
  <c r="AL1338" s="1"/>
  <c r="AR1342"/>
  <c r="AR1341" s="1"/>
  <c r="AR1340" s="1"/>
  <c r="AR1339" s="1"/>
  <c r="AR1338" s="1"/>
  <c r="AL1352"/>
  <c r="AL1351" s="1"/>
  <c r="AL1350" s="1"/>
  <c r="AL1349" s="1"/>
  <c r="AL1348" s="1"/>
  <c r="AR1353"/>
  <c r="AR1352" s="1"/>
  <c r="AR1351" s="1"/>
  <c r="AR1350" s="1"/>
  <c r="AR1349" s="1"/>
  <c r="AR1348" s="1"/>
  <c r="AK27"/>
  <c r="AQ28"/>
  <c r="AQ27" s="1"/>
  <c r="AK51"/>
  <c r="AK50" s="1"/>
  <c r="AK49" s="1"/>
  <c r="AK48" s="1"/>
  <c r="AK47" s="1"/>
  <c r="AQ52"/>
  <c r="AQ51" s="1"/>
  <c r="AQ50" s="1"/>
  <c r="AQ49" s="1"/>
  <c r="AQ48" s="1"/>
  <c r="AQ47" s="1"/>
  <c r="AK124"/>
  <c r="AQ125"/>
  <c r="AQ124" s="1"/>
  <c r="AK665"/>
  <c r="AK664" s="1"/>
  <c r="AQ666"/>
  <c r="AQ665" s="1"/>
  <c r="AQ664" s="1"/>
  <c r="AK658"/>
  <c r="AK657" s="1"/>
  <c r="AQ659"/>
  <c r="AQ658" s="1"/>
  <c r="AQ657" s="1"/>
  <c r="AL665"/>
  <c r="AL664" s="1"/>
  <c r="AR666"/>
  <c r="AR665" s="1"/>
  <c r="AR664" s="1"/>
  <c r="AL711"/>
  <c r="AL710" s="1"/>
  <c r="AR712"/>
  <c r="AR711" s="1"/>
  <c r="AR710" s="1"/>
  <c r="AK872"/>
  <c r="AK871" s="1"/>
  <c r="AQ873"/>
  <c r="AQ872" s="1"/>
  <c r="AQ871" s="1"/>
  <c r="AR26"/>
  <c r="AR25" s="1"/>
  <c r="AL25"/>
  <c r="AL81"/>
  <c r="AR82"/>
  <c r="AR81" s="1"/>
  <c r="AR105"/>
  <c r="AR104" s="1"/>
  <c r="AR103" s="1"/>
  <c r="AL104"/>
  <c r="AL103" s="1"/>
  <c r="AL159"/>
  <c r="AL158" s="1"/>
  <c r="AL157" s="1"/>
  <c r="AR160"/>
  <c r="AR159" s="1"/>
  <c r="AR158" s="1"/>
  <c r="AR157" s="1"/>
  <c r="AR245"/>
  <c r="AR243" s="1"/>
  <c r="AR259"/>
  <c r="AR258" s="1"/>
  <c r="AR257" s="1"/>
  <c r="AR256" s="1"/>
  <c r="AR255" s="1"/>
  <c r="AL258"/>
  <c r="AL257" s="1"/>
  <c r="AL256" s="1"/>
  <c r="AL255" s="1"/>
  <c r="AR324"/>
  <c r="AR323" s="1"/>
  <c r="AR322" s="1"/>
  <c r="AL323"/>
  <c r="AL322" s="1"/>
  <c r="AL365"/>
  <c r="AR366"/>
  <c r="AR365" s="1"/>
  <c r="AR416"/>
  <c r="AR415" s="1"/>
  <c r="AL415"/>
  <c r="AR482"/>
  <c r="AR481" s="1"/>
  <c r="AR480" s="1"/>
  <c r="AR479" s="1"/>
  <c r="AL481"/>
  <c r="AL480" s="1"/>
  <c r="AL479" s="1"/>
  <c r="AL618"/>
  <c r="AL617" s="1"/>
  <c r="AR619"/>
  <c r="AR618" s="1"/>
  <c r="AR617" s="1"/>
  <c r="AL744"/>
  <c r="AL743" s="1"/>
  <c r="AL742" s="1"/>
  <c r="AR745"/>
  <c r="AR744" s="1"/>
  <c r="AR743" s="1"/>
  <c r="AR742" s="1"/>
  <c r="AL801"/>
  <c r="AL800" s="1"/>
  <c r="AL799" s="1"/>
  <c r="AL798" s="1"/>
  <c r="AL797" s="1"/>
  <c r="AR802"/>
  <c r="AR801" s="1"/>
  <c r="AR800" s="1"/>
  <c r="AR799" s="1"/>
  <c r="AR798" s="1"/>
  <c r="AR797" s="1"/>
  <c r="AL842"/>
  <c r="AL841" s="1"/>
  <c r="AR843"/>
  <c r="AR842" s="1"/>
  <c r="AR841" s="1"/>
  <c r="AL916"/>
  <c r="AL915" s="1"/>
  <c r="AL914" s="1"/>
  <c r="AL913" s="1"/>
  <c r="AL912" s="1"/>
  <c r="AR917"/>
  <c r="AR916" s="1"/>
  <c r="AR915" s="1"/>
  <c r="AR914" s="1"/>
  <c r="AR913" s="1"/>
  <c r="AR912" s="1"/>
  <c r="AL963"/>
  <c r="AL962" s="1"/>
  <c r="AL961" s="1"/>
  <c r="AL960" s="1"/>
  <c r="AR964"/>
  <c r="AR963" s="1"/>
  <c r="AR962" s="1"/>
  <c r="AR961" s="1"/>
  <c r="AR960" s="1"/>
  <c r="AL1017"/>
  <c r="AL1016" s="1"/>
  <c r="AL1015" s="1"/>
  <c r="AL1014" s="1"/>
  <c r="AR1018"/>
  <c r="AR1017" s="1"/>
  <c r="AR1016" s="1"/>
  <c r="AR1015" s="1"/>
  <c r="AR1014" s="1"/>
  <c r="AL1086"/>
  <c r="AL1085" s="1"/>
  <c r="AL1084" s="1"/>
  <c r="AL1083" s="1"/>
  <c r="AL1082" s="1"/>
  <c r="AR1087"/>
  <c r="AR1086" s="1"/>
  <c r="AR1085" s="1"/>
  <c r="AR1084" s="1"/>
  <c r="AR1083" s="1"/>
  <c r="AR1082" s="1"/>
  <c r="AR1165"/>
  <c r="AR1164" s="1"/>
  <c r="AR1163" s="1"/>
  <c r="AL1164"/>
  <c r="AL1163" s="1"/>
  <c r="AL1185"/>
  <c r="AL1184" s="1"/>
  <c r="AR1186"/>
  <c r="AR1185" s="1"/>
  <c r="AR1184" s="1"/>
  <c r="AR1213"/>
  <c r="AR1212" s="1"/>
  <c r="AR1211" s="1"/>
  <c r="AL1212"/>
  <c r="AL1211" s="1"/>
  <c r="AR1231"/>
  <c r="AR1230" s="1"/>
  <c r="AR1229" s="1"/>
  <c r="AL1230"/>
  <c r="AL1229" s="1"/>
  <c r="AR1263"/>
  <c r="AR1262" s="1"/>
  <c r="AR1261" s="1"/>
  <c r="AL1262"/>
  <c r="AL1261" s="1"/>
  <c r="AL1305"/>
  <c r="AR1306"/>
  <c r="AR1305" s="1"/>
  <c r="AR1323"/>
  <c r="AR1322" s="1"/>
  <c r="AR1321" s="1"/>
  <c r="AL1322"/>
  <c r="AL1321" s="1"/>
  <c r="AL1281"/>
  <c r="AL1280" s="1"/>
  <c r="AL1279" s="1"/>
  <c r="AL1278" s="1"/>
  <c r="AR1282"/>
  <c r="AR1281" s="1"/>
  <c r="AR1280" s="1"/>
  <c r="AR1279" s="1"/>
  <c r="AR1278" s="1"/>
  <c r="AK19"/>
  <c r="AK18" s="1"/>
  <c r="AQ20"/>
  <c r="AQ19" s="1"/>
  <c r="AQ18" s="1"/>
  <c r="AK63"/>
  <c r="AK62" s="1"/>
  <c r="AQ64"/>
  <c r="AQ63" s="1"/>
  <c r="AQ62" s="1"/>
  <c r="AK98"/>
  <c r="AK97" s="1"/>
  <c r="AQ99"/>
  <c r="AQ98" s="1"/>
  <c r="AQ97" s="1"/>
  <c r="AK142"/>
  <c r="AQ143"/>
  <c r="AQ142" s="1"/>
  <c r="AK180"/>
  <c r="AK179" s="1"/>
  <c r="AK178" s="1"/>
  <c r="AK177" s="1"/>
  <c r="AK176" s="1"/>
  <c r="AQ181"/>
  <c r="AQ180" s="1"/>
  <c r="AQ179" s="1"/>
  <c r="AQ178" s="1"/>
  <c r="AQ177" s="1"/>
  <c r="AQ176" s="1"/>
  <c r="AK268"/>
  <c r="AK267" s="1"/>
  <c r="AK266" s="1"/>
  <c r="AQ269"/>
  <c r="AQ268" s="1"/>
  <c r="AQ267" s="1"/>
  <c r="AQ266" s="1"/>
  <c r="AK251"/>
  <c r="AK250" s="1"/>
  <c r="AK249" s="1"/>
  <c r="AK248" s="1"/>
  <c r="AK247" s="1"/>
  <c r="AQ252"/>
  <c r="AQ251" s="1"/>
  <c r="AQ250" s="1"/>
  <c r="AQ249" s="1"/>
  <c r="AQ248" s="1"/>
  <c r="AQ247" s="1"/>
  <c r="AQ331"/>
  <c r="AQ330" s="1"/>
  <c r="AQ329" s="1"/>
  <c r="AQ328" s="1"/>
  <c r="AQ327" s="1"/>
  <c r="AK330"/>
  <c r="AK329" s="1"/>
  <c r="AK328" s="1"/>
  <c r="AK327" s="1"/>
  <c r="AK399"/>
  <c r="AK398" s="1"/>
  <c r="AK397" s="1"/>
  <c r="AK396" s="1"/>
  <c r="AQ400"/>
  <c r="AQ399" s="1"/>
  <c r="AQ398" s="1"/>
  <c r="AQ397" s="1"/>
  <c r="AQ396" s="1"/>
  <c r="AK432"/>
  <c r="AQ433"/>
  <c r="AQ432" s="1"/>
  <c r="AK524"/>
  <c r="AK523" s="1"/>
  <c r="AK522" s="1"/>
  <c r="AQ525"/>
  <c r="AQ524" s="1"/>
  <c r="AQ523" s="1"/>
  <c r="AQ522" s="1"/>
  <c r="AK625"/>
  <c r="AK624" s="1"/>
  <c r="AQ626"/>
  <c r="AQ625" s="1"/>
  <c r="AQ624" s="1"/>
  <c r="AQ749"/>
  <c r="AQ748" s="1"/>
  <c r="AQ747" s="1"/>
  <c r="AK748"/>
  <c r="AK747" s="1"/>
  <c r="AQ802"/>
  <c r="AQ801" s="1"/>
  <c r="AQ800" s="1"/>
  <c r="AQ799" s="1"/>
  <c r="AQ798" s="1"/>
  <c r="AQ797" s="1"/>
  <c r="AK801"/>
  <c r="AK800" s="1"/>
  <c r="AK799" s="1"/>
  <c r="AK798" s="1"/>
  <c r="AK797" s="1"/>
  <c r="AK828"/>
  <c r="AK827" s="1"/>
  <c r="AQ829"/>
  <c r="AQ828" s="1"/>
  <c r="AQ827" s="1"/>
  <c r="AK941"/>
  <c r="AK940" s="1"/>
  <c r="AK939" s="1"/>
  <c r="AQ942"/>
  <c r="AQ941" s="1"/>
  <c r="AQ940" s="1"/>
  <c r="AQ939" s="1"/>
  <c r="AK990"/>
  <c r="AK989" s="1"/>
  <c r="AK988" s="1"/>
  <c r="AK987" s="1"/>
  <c r="AQ991"/>
  <c r="AQ990" s="1"/>
  <c r="AQ989" s="1"/>
  <c r="AQ988" s="1"/>
  <c r="AQ987" s="1"/>
  <c r="AK1032"/>
  <c r="AK1031" s="1"/>
  <c r="AQ1033"/>
  <c r="AQ1032" s="1"/>
  <c r="AQ1031" s="1"/>
  <c r="AQ1094"/>
  <c r="AQ1093" s="1"/>
  <c r="AQ1092" s="1"/>
  <c r="AQ1091" s="1"/>
  <c r="AQ1090" s="1"/>
  <c r="AQ1089" s="1"/>
  <c r="AK1093"/>
  <c r="AK1092" s="1"/>
  <c r="AK1091" s="1"/>
  <c r="AK1090" s="1"/>
  <c r="AK1089" s="1"/>
  <c r="AK1148"/>
  <c r="AQ1149"/>
  <c r="AQ1148" s="1"/>
  <c r="AQ1174"/>
  <c r="AQ1173" s="1"/>
  <c r="AQ1172" s="1"/>
  <c r="AK1173"/>
  <c r="AK1172" s="1"/>
  <c r="AQ1210"/>
  <c r="AQ1209" s="1"/>
  <c r="AQ1208" s="1"/>
  <c r="AK1209"/>
  <c r="AK1208" s="1"/>
  <c r="AK1230"/>
  <c r="AK1229" s="1"/>
  <c r="AQ1231"/>
  <c r="AQ1230" s="1"/>
  <c r="AQ1229" s="1"/>
  <c r="AK1305"/>
  <c r="AQ1306"/>
  <c r="AQ1305" s="1"/>
  <c r="AK1317"/>
  <c r="AQ1318"/>
  <c r="AQ1317" s="1"/>
  <c r="AQ1371"/>
  <c r="AQ1370" s="1"/>
  <c r="AK1370"/>
  <c r="AF376"/>
  <c r="AF377"/>
  <c r="AE643"/>
  <c r="AE642" s="1"/>
  <c r="AE641" s="1"/>
  <c r="AE640" s="1"/>
  <c r="AE639" s="1"/>
  <c r="AK644"/>
  <c r="AF1180"/>
  <c r="Z1179"/>
  <c r="Z1178" s="1"/>
  <c r="AE412"/>
  <c r="Y411"/>
  <c r="Y410" s="1"/>
  <c r="Y409" s="1"/>
  <c r="AE1176"/>
  <c r="AE1175" s="1"/>
  <c r="AK1177"/>
  <c r="AF27"/>
  <c r="AF24" s="1"/>
  <c r="AF17" s="1"/>
  <c r="AF16" s="1"/>
  <c r="AF15" s="1"/>
  <c r="AL28"/>
  <c r="AF1250"/>
  <c r="Z1249"/>
  <c r="Z1248" s="1"/>
  <c r="Z1247" s="1"/>
  <c r="AE72"/>
  <c r="AE71" s="1"/>
  <c r="AE70" s="1"/>
  <c r="AE69" s="1"/>
  <c r="AE68" s="1"/>
  <c r="AK73"/>
  <c r="AE610"/>
  <c r="AE609" s="1"/>
  <c r="AE608" s="1"/>
  <c r="AK611"/>
  <c r="Y26"/>
  <c r="S25"/>
  <c r="S24" s="1"/>
  <c r="S17" s="1"/>
  <c r="S16" s="1"/>
  <c r="S15" s="1"/>
  <c r="S13" s="1"/>
  <c r="AE489"/>
  <c r="Y488"/>
  <c r="Y487" s="1"/>
  <c r="Y486" s="1"/>
  <c r="Y485" s="1"/>
  <c r="Y484" s="1"/>
  <c r="Y442" s="1"/>
  <c r="AE1328"/>
  <c r="Y1327"/>
  <c r="Y1324" s="1"/>
  <c r="Y1307" s="1"/>
  <c r="AD1106"/>
  <c r="AD1105" s="1"/>
  <c r="AD1096" s="1"/>
  <c r="V565"/>
  <c r="S442"/>
  <c r="AA13"/>
  <c r="N1096"/>
  <c r="W118"/>
  <c r="U1106"/>
  <c r="U1105" s="1"/>
  <c r="U1096" s="1"/>
  <c r="AF55"/>
  <c r="AF54" s="1"/>
  <c r="AF53" s="1"/>
  <c r="AF46" s="1"/>
  <c r="AL42"/>
  <c r="AQ554"/>
  <c r="AQ553" s="1"/>
  <c r="AF548"/>
  <c r="AF547" s="1"/>
  <c r="AF546" s="1"/>
  <c r="AF545" s="1"/>
  <c r="AL549"/>
  <c r="AF1298"/>
  <c r="AF1293" s="1"/>
  <c r="AF1292" s="1"/>
  <c r="AL1299"/>
  <c r="AE770"/>
  <c r="AE769" s="1"/>
  <c r="AE768" s="1"/>
  <c r="AE767" s="1"/>
  <c r="AE766" s="1"/>
  <c r="AK771"/>
  <c r="AE978"/>
  <c r="AE977" s="1"/>
  <c r="AE976" s="1"/>
  <c r="AE975" s="1"/>
  <c r="AE959" s="1"/>
  <c r="AK979"/>
  <c r="AK576"/>
  <c r="AK575" s="1"/>
  <c r="AK574" s="1"/>
  <c r="AQ577"/>
  <c r="AQ576" s="1"/>
  <c r="AQ575" s="1"/>
  <c r="AQ574" s="1"/>
  <c r="AF610"/>
  <c r="AF609" s="1"/>
  <c r="AF608" s="1"/>
  <c r="AF603" s="1"/>
  <c r="AF602" s="1"/>
  <c r="AL611"/>
  <c r="AF1191"/>
  <c r="AF1190" s="1"/>
  <c r="AL1192"/>
  <c r="AF1319"/>
  <c r="AL1320"/>
  <c r="AE104"/>
  <c r="AE103" s="1"/>
  <c r="AK105"/>
  <c r="AE276"/>
  <c r="AE275" s="1"/>
  <c r="AE274" s="1"/>
  <c r="AE265" s="1"/>
  <c r="AE254" s="1"/>
  <c r="AK277"/>
  <c r="AE901"/>
  <c r="AE900" s="1"/>
  <c r="AK902"/>
  <c r="AK201"/>
  <c r="AK200" s="1"/>
  <c r="AQ202"/>
  <c r="AQ201" s="1"/>
  <c r="AQ200" s="1"/>
  <c r="AL60"/>
  <c r="AR61"/>
  <c r="AR60" s="1"/>
  <c r="AK647"/>
  <c r="AK646" s="1"/>
  <c r="AK645" s="1"/>
  <c r="AQ648"/>
  <c r="AQ647" s="1"/>
  <c r="AQ646" s="1"/>
  <c r="AQ645" s="1"/>
  <c r="AR659"/>
  <c r="AR658" s="1"/>
  <c r="AR657" s="1"/>
  <c r="AL658"/>
  <c r="AL657" s="1"/>
  <c r="AK708"/>
  <c r="AK707" s="1"/>
  <c r="AQ709"/>
  <c r="AQ708" s="1"/>
  <c r="AQ707" s="1"/>
  <c r="AK862"/>
  <c r="AK861" s="1"/>
  <c r="AK860" s="1"/>
  <c r="AQ863"/>
  <c r="AQ862" s="1"/>
  <c r="AQ861" s="1"/>
  <c r="AQ860" s="1"/>
  <c r="AL869"/>
  <c r="AL868" s="1"/>
  <c r="AR870"/>
  <c r="AR869" s="1"/>
  <c r="AR868" s="1"/>
  <c r="AL58"/>
  <c r="AR59"/>
  <c r="AR58" s="1"/>
  <c r="AL85"/>
  <c r="AR86"/>
  <c r="AR85" s="1"/>
  <c r="AL128"/>
  <c r="AR129"/>
  <c r="AR128" s="1"/>
  <c r="AL187"/>
  <c r="AL186" s="1"/>
  <c r="AL185" s="1"/>
  <c r="AL184" s="1"/>
  <c r="AL183" s="1"/>
  <c r="AR188"/>
  <c r="AR187" s="1"/>
  <c r="AR186" s="1"/>
  <c r="AR185" s="1"/>
  <c r="AR184" s="1"/>
  <c r="AR183" s="1"/>
  <c r="AR269"/>
  <c r="AR268" s="1"/>
  <c r="AR267" s="1"/>
  <c r="AR266" s="1"/>
  <c r="AL268"/>
  <c r="AL267" s="1"/>
  <c r="AR252"/>
  <c r="AR251" s="1"/>
  <c r="AR250" s="1"/>
  <c r="AR249" s="1"/>
  <c r="AR248" s="1"/>
  <c r="AR247" s="1"/>
  <c r="AL251"/>
  <c r="AL250" s="1"/>
  <c r="AL249" s="1"/>
  <c r="AL248" s="1"/>
  <c r="AL247" s="1"/>
  <c r="AL341"/>
  <c r="AL340" s="1"/>
  <c r="AR342"/>
  <c r="AR341" s="1"/>
  <c r="AR340" s="1"/>
  <c r="AR374"/>
  <c r="AR373" s="1"/>
  <c r="AR372" s="1"/>
  <c r="AR371" s="1"/>
  <c r="AR370" s="1"/>
  <c r="AR369" s="1"/>
  <c r="AR368" s="1"/>
  <c r="AL373"/>
  <c r="AL372" s="1"/>
  <c r="AL371" s="1"/>
  <c r="AL370" s="1"/>
  <c r="AL369" s="1"/>
  <c r="AL368" s="1"/>
  <c r="AR453"/>
  <c r="AR452" s="1"/>
  <c r="AR451" s="1"/>
  <c r="AR450" s="1"/>
  <c r="AL452"/>
  <c r="AL451" s="1"/>
  <c r="AL450" s="1"/>
  <c r="AL513"/>
  <c r="AL512" s="1"/>
  <c r="AR514"/>
  <c r="AR513" s="1"/>
  <c r="AR512" s="1"/>
  <c r="AL571"/>
  <c r="AL570" s="1"/>
  <c r="AL569" s="1"/>
  <c r="AR572"/>
  <c r="AR571" s="1"/>
  <c r="AR570" s="1"/>
  <c r="AR569" s="1"/>
  <c r="AL673"/>
  <c r="AL672" s="1"/>
  <c r="AL671" s="1"/>
  <c r="AL670" s="1"/>
  <c r="AR674"/>
  <c r="AR673" s="1"/>
  <c r="AR672" s="1"/>
  <c r="AR671" s="1"/>
  <c r="AR670" s="1"/>
  <c r="AR749"/>
  <c r="AR748" s="1"/>
  <c r="AR747" s="1"/>
  <c r="AL748"/>
  <c r="AL747" s="1"/>
  <c r="AL773"/>
  <c r="AL772" s="1"/>
  <c r="AR774"/>
  <c r="AR773" s="1"/>
  <c r="AR772" s="1"/>
  <c r="AL819"/>
  <c r="AL818" s="1"/>
  <c r="AR820"/>
  <c r="AR819" s="1"/>
  <c r="AR818" s="1"/>
  <c r="AL877"/>
  <c r="AL876" s="1"/>
  <c r="AL875" s="1"/>
  <c r="AL874" s="1"/>
  <c r="AR878"/>
  <c r="AR877" s="1"/>
  <c r="AR876" s="1"/>
  <c r="AR875" s="1"/>
  <c r="AR874" s="1"/>
  <c r="AL934"/>
  <c r="AL933" s="1"/>
  <c r="AL932" s="1"/>
  <c r="AL931" s="1"/>
  <c r="AL930" s="1"/>
  <c r="AR935"/>
  <c r="AR934" s="1"/>
  <c r="AR933" s="1"/>
  <c r="AR932" s="1"/>
  <c r="AR931" s="1"/>
  <c r="AR930" s="1"/>
  <c r="AL973"/>
  <c r="AL972" s="1"/>
  <c r="AL971" s="1"/>
  <c r="AL970" s="1"/>
  <c r="AR974"/>
  <c r="AR973" s="1"/>
  <c r="AR972" s="1"/>
  <c r="AR971" s="1"/>
  <c r="AR970" s="1"/>
  <c r="AL1007"/>
  <c r="AL1006" s="1"/>
  <c r="AL1005" s="1"/>
  <c r="AL1004" s="1"/>
  <c r="AR1008"/>
  <c r="AR1007" s="1"/>
  <c r="AR1006" s="1"/>
  <c r="AR1005" s="1"/>
  <c r="AR1004" s="1"/>
  <c r="AL1035"/>
  <c r="AL1034" s="1"/>
  <c r="AR1036"/>
  <c r="AR1035" s="1"/>
  <c r="AR1034" s="1"/>
  <c r="AR1116"/>
  <c r="AR1115" s="1"/>
  <c r="AL1115"/>
  <c r="AL1146"/>
  <c r="AR1147"/>
  <c r="AR1146" s="1"/>
  <c r="AR1171"/>
  <c r="AR1170" s="1"/>
  <c r="AR1169" s="1"/>
  <c r="AL1170"/>
  <c r="AL1169" s="1"/>
  <c r="AL1197"/>
  <c r="AL1196" s="1"/>
  <c r="AR1198"/>
  <c r="AR1197" s="1"/>
  <c r="AR1196" s="1"/>
  <c r="AR1335"/>
  <c r="AR1334" s="1"/>
  <c r="AL1334"/>
  <c r="AR1380"/>
  <c r="AR1379" s="1"/>
  <c r="AR1378" s="1"/>
  <c r="AR1377" s="1"/>
  <c r="AR1376" s="1"/>
  <c r="AL1379"/>
  <c r="AL1378" s="1"/>
  <c r="AL1377" s="1"/>
  <c r="AL1376" s="1"/>
  <c r="AK58"/>
  <c r="AQ59"/>
  <c r="AQ58" s="1"/>
  <c r="AK126"/>
  <c r="AQ127"/>
  <c r="AQ126" s="1"/>
  <c r="AK210"/>
  <c r="AK209" s="1"/>
  <c r="AQ211"/>
  <c r="AQ210" s="1"/>
  <c r="AQ209" s="1"/>
  <c r="AK258"/>
  <c r="AK257" s="1"/>
  <c r="AK256" s="1"/>
  <c r="AK255" s="1"/>
  <c r="AQ259"/>
  <c r="AQ258" s="1"/>
  <c r="AQ257" s="1"/>
  <c r="AQ256" s="1"/>
  <c r="AQ255" s="1"/>
  <c r="AK320"/>
  <c r="AK319" s="1"/>
  <c r="AQ321"/>
  <c r="AQ320" s="1"/>
  <c r="AQ319" s="1"/>
  <c r="AK363"/>
  <c r="AQ364"/>
  <c r="AQ363" s="1"/>
  <c r="AK452"/>
  <c r="AK451" s="1"/>
  <c r="AK450" s="1"/>
  <c r="AQ453"/>
  <c r="AQ452" s="1"/>
  <c r="AQ451" s="1"/>
  <c r="AQ450" s="1"/>
  <c r="AK481"/>
  <c r="AK480" s="1"/>
  <c r="AK479" s="1"/>
  <c r="AQ482"/>
  <c r="AQ481" s="1"/>
  <c r="AQ480" s="1"/>
  <c r="AQ479" s="1"/>
  <c r="AK516"/>
  <c r="AK515" s="1"/>
  <c r="AQ517"/>
  <c r="AQ516" s="1"/>
  <c r="AQ515" s="1"/>
  <c r="AQ549"/>
  <c r="AQ548" s="1"/>
  <c r="AQ547" s="1"/>
  <c r="AK548"/>
  <c r="AK547" s="1"/>
  <c r="AK740"/>
  <c r="AQ741"/>
  <c r="AQ740" s="1"/>
  <c r="AQ795"/>
  <c r="AQ794" s="1"/>
  <c r="AQ793" s="1"/>
  <c r="AQ792" s="1"/>
  <c r="AQ791" s="1"/>
  <c r="AQ790" s="1"/>
  <c r="AK794"/>
  <c r="AK793" s="1"/>
  <c r="AK792" s="1"/>
  <c r="AK791" s="1"/>
  <c r="AK790" s="1"/>
  <c r="AK822"/>
  <c r="AK821" s="1"/>
  <c r="AQ823"/>
  <c r="AQ822" s="1"/>
  <c r="AQ821" s="1"/>
  <c r="AQ926"/>
  <c r="AQ925" s="1"/>
  <c r="AK925"/>
  <c r="AQ969"/>
  <c r="AQ968" s="1"/>
  <c r="AQ967" s="1"/>
  <c r="AQ966" s="1"/>
  <c r="AQ965" s="1"/>
  <c r="AK968"/>
  <c r="AK967" s="1"/>
  <c r="AK966" s="1"/>
  <c r="AK965" s="1"/>
  <c r="AK1027"/>
  <c r="AQ1028"/>
  <c r="AQ1027" s="1"/>
  <c r="AQ1080"/>
  <c r="AQ1079" s="1"/>
  <c r="AQ1078" s="1"/>
  <c r="AQ1077" s="1"/>
  <c r="AQ1076" s="1"/>
  <c r="AK1079"/>
  <c r="AK1078" s="1"/>
  <c r="AK1077" s="1"/>
  <c r="AK1076" s="1"/>
  <c r="AQ1123"/>
  <c r="AQ1122" s="1"/>
  <c r="AQ1121" s="1"/>
  <c r="AK1122"/>
  <c r="AK1121" s="1"/>
  <c r="AK1158"/>
  <c r="AK1157" s="1"/>
  <c r="AQ1159"/>
  <c r="AQ1158" s="1"/>
  <c r="AQ1157" s="1"/>
  <c r="AK1194"/>
  <c r="AK1193" s="1"/>
  <c r="AQ1195"/>
  <c r="AQ1194" s="1"/>
  <c r="AQ1193" s="1"/>
  <c r="AQ1198"/>
  <c r="AQ1197" s="1"/>
  <c r="AQ1196" s="1"/>
  <c r="AK1197"/>
  <c r="AK1196" s="1"/>
  <c r="AQ1260"/>
  <c r="AQ1259" s="1"/>
  <c r="AQ1258" s="1"/>
  <c r="AK1259"/>
  <c r="AK1258" s="1"/>
  <c r="AK1301"/>
  <c r="AQ1302"/>
  <c r="AQ1301" s="1"/>
  <c r="AQ1313"/>
  <c r="AQ1312" s="1"/>
  <c r="AK1312"/>
  <c r="AQ1335"/>
  <c r="AQ1334" s="1"/>
  <c r="AK1334"/>
  <c r="AQ1380"/>
  <c r="AQ1379" s="1"/>
  <c r="AQ1378" s="1"/>
  <c r="AQ1377" s="1"/>
  <c r="AQ1376" s="1"/>
  <c r="AK1379"/>
  <c r="AK1378" s="1"/>
  <c r="AK1377" s="1"/>
  <c r="AK1376" s="1"/>
  <c r="AQ151"/>
  <c r="AQ150"/>
  <c r="AK272"/>
  <c r="AK271" s="1"/>
  <c r="AK270" s="1"/>
  <c r="AQ273"/>
  <c r="AQ272" s="1"/>
  <c r="AQ271" s="1"/>
  <c r="AQ270" s="1"/>
  <c r="AQ298"/>
  <c r="AQ297" s="1"/>
  <c r="AQ296" s="1"/>
  <c r="AQ295" s="1"/>
  <c r="AQ294" s="1"/>
  <c r="AQ293" s="1"/>
  <c r="AQ291" s="1"/>
  <c r="AK297"/>
  <c r="AK296" s="1"/>
  <c r="AK295" s="1"/>
  <c r="AK294" s="1"/>
  <c r="AK293" s="1"/>
  <c r="AK291" s="1"/>
  <c r="AK341"/>
  <c r="AK340" s="1"/>
  <c r="AQ342"/>
  <c r="AQ341" s="1"/>
  <c r="AQ340" s="1"/>
  <c r="AQ374"/>
  <c r="AQ373" s="1"/>
  <c r="AQ372" s="1"/>
  <c r="AQ371" s="1"/>
  <c r="AQ370" s="1"/>
  <c r="AQ369" s="1"/>
  <c r="AQ368" s="1"/>
  <c r="AK373"/>
  <c r="AK372" s="1"/>
  <c r="AK371" s="1"/>
  <c r="AK370" s="1"/>
  <c r="AK369" s="1"/>
  <c r="AK368" s="1"/>
  <c r="AQ449"/>
  <c r="AQ448" s="1"/>
  <c r="AQ447" s="1"/>
  <c r="AQ446" s="1"/>
  <c r="AK448"/>
  <c r="AK447" s="1"/>
  <c r="AK446" s="1"/>
  <c r="AK506"/>
  <c r="AK505" s="1"/>
  <c r="AQ507"/>
  <c r="AQ506" s="1"/>
  <c r="AQ505" s="1"/>
  <c r="AQ582"/>
  <c r="AQ581" s="1"/>
  <c r="AQ580" s="1"/>
  <c r="AQ579" s="1"/>
  <c r="AK581"/>
  <c r="AK580" s="1"/>
  <c r="AK579" s="1"/>
  <c r="AK736"/>
  <c r="AQ737"/>
  <c r="AQ736" s="1"/>
  <c r="AK773"/>
  <c r="AK772" s="1"/>
  <c r="AQ774"/>
  <c r="AQ773" s="1"/>
  <c r="AQ772" s="1"/>
  <c r="AQ820"/>
  <c r="AQ819" s="1"/>
  <c r="AQ818" s="1"/>
  <c r="AK819"/>
  <c r="AK818" s="1"/>
  <c r="AQ945"/>
  <c r="AQ944" s="1"/>
  <c r="AQ943" s="1"/>
  <c r="AK944"/>
  <c r="AK943" s="1"/>
  <c r="AQ986"/>
  <c r="AQ985" s="1"/>
  <c r="AQ984" s="1"/>
  <c r="AQ983" s="1"/>
  <c r="AQ982" s="1"/>
  <c r="AK985"/>
  <c r="AK984" s="1"/>
  <c r="AK983" s="1"/>
  <c r="AK982" s="1"/>
  <c r="AQ1025"/>
  <c r="AQ1024" s="1"/>
  <c r="AK1024"/>
  <c r="AK1060"/>
  <c r="AK1059" s="1"/>
  <c r="AK1058" s="1"/>
  <c r="AK1057" s="1"/>
  <c r="AQ1061"/>
  <c r="AQ1060" s="1"/>
  <c r="AQ1059" s="1"/>
  <c r="AQ1058" s="1"/>
  <c r="AQ1057" s="1"/>
  <c r="AK1132"/>
  <c r="AK1131" s="1"/>
  <c r="AK1130" s="1"/>
  <c r="AQ1133"/>
  <c r="AQ1132" s="1"/>
  <c r="AQ1131" s="1"/>
  <c r="AQ1130" s="1"/>
  <c r="AQ1168"/>
  <c r="AQ1167" s="1"/>
  <c r="AQ1166" s="1"/>
  <c r="AK1167"/>
  <c r="AK1166" s="1"/>
  <c r="AK1212"/>
  <c r="AK1211" s="1"/>
  <c r="AQ1213"/>
  <c r="AQ1212" s="1"/>
  <c r="AQ1211" s="1"/>
  <c r="AK1240"/>
  <c r="AK1239" s="1"/>
  <c r="AK1238" s="1"/>
  <c r="AK1237" s="1"/>
  <c r="AK1236" s="1"/>
  <c r="AQ1241"/>
  <c r="AQ1240" s="1"/>
  <c r="AQ1239" s="1"/>
  <c r="AQ1238" s="1"/>
  <c r="AQ1237" s="1"/>
  <c r="AQ1236" s="1"/>
  <c r="AQ1270"/>
  <c r="AQ1269" s="1"/>
  <c r="AQ1268" s="1"/>
  <c r="AQ1267" s="1"/>
  <c r="AQ1266" s="1"/>
  <c r="AQ1265" s="1"/>
  <c r="AK1269"/>
  <c r="AK1268" s="1"/>
  <c r="AK1267" s="1"/>
  <c r="AK1266" s="1"/>
  <c r="AK1265" s="1"/>
  <c r="AQ1295"/>
  <c r="AQ1294" s="1"/>
  <c r="AK1294"/>
  <c r="AK1319"/>
  <c r="AQ1320"/>
  <c r="AQ1319" s="1"/>
  <c r="AK1352"/>
  <c r="AK1351" s="1"/>
  <c r="AK1350" s="1"/>
  <c r="AK1349" s="1"/>
  <c r="AK1348" s="1"/>
  <c r="AQ1353"/>
  <c r="AQ1352" s="1"/>
  <c r="AQ1351" s="1"/>
  <c r="AQ1350" s="1"/>
  <c r="AQ1349" s="1"/>
  <c r="AQ1348" s="1"/>
  <c r="AK1394"/>
  <c r="AK1393" s="1"/>
  <c r="AQ1395"/>
  <c r="AQ1394" s="1"/>
  <c r="AQ1393" s="1"/>
  <c r="AK655"/>
  <c r="AK654" s="1"/>
  <c r="AK653" s="1"/>
  <c r="AQ656"/>
  <c r="AQ655" s="1"/>
  <c r="AQ654" s="1"/>
  <c r="AQ653" s="1"/>
  <c r="AR663"/>
  <c r="AR662" s="1"/>
  <c r="AR661" s="1"/>
  <c r="AR660" s="1"/>
  <c r="AL662"/>
  <c r="AL661" s="1"/>
  <c r="AL660" s="1"/>
  <c r="AL708"/>
  <c r="AL707" s="1"/>
  <c r="AR709"/>
  <c r="AR708" s="1"/>
  <c r="AR707" s="1"/>
  <c r="AK866"/>
  <c r="AK865" s="1"/>
  <c r="AK864" s="1"/>
  <c r="AQ867"/>
  <c r="AQ866" s="1"/>
  <c r="AQ865" s="1"/>
  <c r="AQ864" s="1"/>
  <c r="AL22"/>
  <c r="AL21" s="1"/>
  <c r="AR23"/>
  <c r="AR22" s="1"/>
  <c r="AR21" s="1"/>
  <c r="AL56"/>
  <c r="AR57"/>
  <c r="AR56" s="1"/>
  <c r="AL89"/>
  <c r="AL88" s="1"/>
  <c r="AR90"/>
  <c r="AR89" s="1"/>
  <c r="AR88" s="1"/>
  <c r="AR116"/>
  <c r="AR115" s="1"/>
  <c r="AR114" s="1"/>
  <c r="AR113" s="1"/>
  <c r="AR112" s="1"/>
  <c r="AR111" s="1"/>
  <c r="AR110" s="1"/>
  <c r="AL115"/>
  <c r="AL114" s="1"/>
  <c r="AL113" s="1"/>
  <c r="AL112" s="1"/>
  <c r="AL111" s="1"/>
  <c r="AL110" s="1"/>
  <c r="AL155"/>
  <c r="AL154" s="1"/>
  <c r="AL153" s="1"/>
  <c r="AR156"/>
  <c r="AR155" s="1"/>
  <c r="AR154" s="1"/>
  <c r="AR153" s="1"/>
  <c r="AL194"/>
  <c r="AL193" s="1"/>
  <c r="AL192" s="1"/>
  <c r="AL191" s="1"/>
  <c r="AL190" s="1"/>
  <c r="AR195"/>
  <c r="AR194" s="1"/>
  <c r="AR193" s="1"/>
  <c r="AR192" s="1"/>
  <c r="AR191" s="1"/>
  <c r="AR190" s="1"/>
  <c r="AR273"/>
  <c r="AR272" s="1"/>
  <c r="AR271" s="1"/>
  <c r="AR270" s="1"/>
  <c r="AL272"/>
  <c r="AL271" s="1"/>
  <c r="AL270" s="1"/>
  <c r="AL297"/>
  <c r="AL295" s="1"/>
  <c r="AL294" s="1"/>
  <c r="AL293" s="1"/>
  <c r="AL291" s="1"/>
  <c r="AR298"/>
  <c r="AR297" s="1"/>
  <c r="AR295" s="1"/>
  <c r="AR294" s="1"/>
  <c r="AR293" s="1"/>
  <c r="AR291" s="1"/>
  <c r="AL344"/>
  <c r="AL343" s="1"/>
  <c r="AR345"/>
  <c r="AR344" s="1"/>
  <c r="AR343" s="1"/>
  <c r="AL381"/>
  <c r="AL380" s="1"/>
  <c r="AL379" s="1"/>
  <c r="AL378" s="1"/>
  <c r="AR382"/>
  <c r="AR381" s="1"/>
  <c r="AR380" s="1"/>
  <c r="AR379" s="1"/>
  <c r="AR378" s="1"/>
  <c r="AR457"/>
  <c r="AR456" s="1"/>
  <c r="AR455" s="1"/>
  <c r="AR454" s="1"/>
  <c r="AL456"/>
  <c r="AL455" s="1"/>
  <c r="AL454" s="1"/>
  <c r="AL495"/>
  <c r="AL494" s="1"/>
  <c r="AR496"/>
  <c r="AR495" s="1"/>
  <c r="AR494" s="1"/>
  <c r="AR517"/>
  <c r="AR516" s="1"/>
  <c r="AR515" s="1"/>
  <c r="AL516"/>
  <c r="AL515" s="1"/>
  <c r="AL625"/>
  <c r="AL624" s="1"/>
  <c r="AR626"/>
  <c r="AR625" s="1"/>
  <c r="AR624" s="1"/>
  <c r="AL751"/>
  <c r="AL750" s="1"/>
  <c r="AR752"/>
  <c r="AR751" s="1"/>
  <c r="AR750" s="1"/>
  <c r="AL776"/>
  <c r="AL775" s="1"/>
  <c r="AR777"/>
  <c r="AR776" s="1"/>
  <c r="AR775" s="1"/>
  <c r="AL822"/>
  <c r="AL821" s="1"/>
  <c r="AR823"/>
  <c r="AR822" s="1"/>
  <c r="AR821" s="1"/>
  <c r="AL886"/>
  <c r="AL885" s="1"/>
  <c r="AL884" s="1"/>
  <c r="AR887"/>
  <c r="AR886" s="1"/>
  <c r="AR885" s="1"/>
  <c r="AR884" s="1"/>
  <c r="AR942"/>
  <c r="AR941" s="1"/>
  <c r="AR940" s="1"/>
  <c r="AR939" s="1"/>
  <c r="AL941"/>
  <c r="AL940" s="1"/>
  <c r="AL939" s="1"/>
  <c r="AL978"/>
  <c r="AL977" s="1"/>
  <c r="AL976" s="1"/>
  <c r="AL975" s="1"/>
  <c r="AR979"/>
  <c r="AR978" s="1"/>
  <c r="AR977" s="1"/>
  <c r="AR976" s="1"/>
  <c r="AR975" s="1"/>
  <c r="AL1053"/>
  <c r="AL1052" s="1"/>
  <c r="AL1051" s="1"/>
  <c r="AL1050" s="1"/>
  <c r="AR1054"/>
  <c r="AR1053" s="1"/>
  <c r="AR1052" s="1"/>
  <c r="AR1051" s="1"/>
  <c r="AR1050" s="1"/>
  <c r="AL1065"/>
  <c r="AL1064" s="1"/>
  <c r="AL1063" s="1"/>
  <c r="AR1066"/>
  <c r="AR1065" s="1"/>
  <c r="AR1064" s="1"/>
  <c r="AR1063" s="1"/>
  <c r="AR1103"/>
  <c r="AR1102" s="1"/>
  <c r="AR1101" s="1"/>
  <c r="AR1100" s="1"/>
  <c r="AR1099" s="1"/>
  <c r="AR1098" s="1"/>
  <c r="AL1102"/>
  <c r="AL1101" s="1"/>
  <c r="AL1100" s="1"/>
  <c r="AL1099" s="1"/>
  <c r="AL1098" s="1"/>
  <c r="AL1161"/>
  <c r="AL1160" s="1"/>
  <c r="AR1162"/>
  <c r="AR1161" s="1"/>
  <c r="AR1160" s="1"/>
  <c r="AR1183"/>
  <c r="AR1182" s="1"/>
  <c r="AR1181" s="1"/>
  <c r="AL1182"/>
  <c r="AL1181" s="1"/>
  <c r="AL1209"/>
  <c r="AL1208" s="1"/>
  <c r="AR1210"/>
  <c r="AR1209" s="1"/>
  <c r="AR1208" s="1"/>
  <c r="AR1219"/>
  <c r="AR1218" s="1"/>
  <c r="AR1217" s="1"/>
  <c r="AL1218"/>
  <c r="AL1217" s="1"/>
  <c r="AL1303"/>
  <c r="AR1304"/>
  <c r="AR1303" s="1"/>
  <c r="AR1313"/>
  <c r="AR1312" s="1"/>
  <c r="AL1312"/>
  <c r="AR1369"/>
  <c r="AR1368" s="1"/>
  <c r="AL1368"/>
  <c r="AK29"/>
  <c r="AQ30"/>
  <c r="AQ29" s="1"/>
  <c r="AK83"/>
  <c r="AQ84"/>
  <c r="AQ83" s="1"/>
  <c r="AQ108"/>
  <c r="AQ107" s="1"/>
  <c r="AQ106" s="1"/>
  <c r="AK107"/>
  <c r="AK106" s="1"/>
  <c r="AK159"/>
  <c r="AK158" s="1"/>
  <c r="AK157" s="1"/>
  <c r="AQ160"/>
  <c r="AQ159" s="1"/>
  <c r="AQ158" s="1"/>
  <c r="AQ157" s="1"/>
  <c r="AK1411"/>
  <c r="AK1410" s="1"/>
  <c r="AK1409" s="1"/>
  <c r="AK1408" s="1"/>
  <c r="AQ1412"/>
  <c r="AQ1411" s="1"/>
  <c r="AQ1410" s="1"/>
  <c r="AQ1409" s="1"/>
  <c r="AQ1408" s="1"/>
  <c r="AK278"/>
  <c r="AQ279"/>
  <c r="AQ278" s="1"/>
  <c r="AQ324"/>
  <c r="AQ323" s="1"/>
  <c r="AQ322" s="1"/>
  <c r="AK323"/>
  <c r="AK322" s="1"/>
  <c r="AK365"/>
  <c r="AQ366"/>
  <c r="AQ365" s="1"/>
  <c r="AK456"/>
  <c r="AK455" s="1"/>
  <c r="AK454" s="1"/>
  <c r="AQ457"/>
  <c r="AQ456" s="1"/>
  <c r="AQ455" s="1"/>
  <c r="AQ454" s="1"/>
  <c r="AQ615"/>
  <c r="AQ614" s="1"/>
  <c r="AQ613" s="1"/>
  <c r="AQ612" s="1"/>
  <c r="AK614"/>
  <c r="AK613" s="1"/>
  <c r="AK612" s="1"/>
  <c r="AK725"/>
  <c r="AK724" s="1"/>
  <c r="AK723" s="1"/>
  <c r="AQ726"/>
  <c r="AQ725" s="1"/>
  <c r="AQ724" s="1"/>
  <c r="AQ723" s="1"/>
  <c r="AK781"/>
  <c r="AK780" s="1"/>
  <c r="AK779" s="1"/>
  <c r="AK778" s="1"/>
  <c r="AQ782"/>
  <c r="AQ781" s="1"/>
  <c r="AQ780" s="1"/>
  <c r="AQ779" s="1"/>
  <c r="AQ778" s="1"/>
  <c r="AQ814"/>
  <c r="AQ813" s="1"/>
  <c r="AQ812" s="1"/>
  <c r="AK813"/>
  <c r="AK812" s="1"/>
  <c r="AK934"/>
  <c r="AK933" s="1"/>
  <c r="AK932" s="1"/>
  <c r="AK931" s="1"/>
  <c r="AK930" s="1"/>
  <c r="AQ935"/>
  <c r="AQ934" s="1"/>
  <c r="AQ933" s="1"/>
  <c r="AQ932" s="1"/>
  <c r="AQ931" s="1"/>
  <c r="AQ930" s="1"/>
  <c r="AK973"/>
  <c r="AK972" s="1"/>
  <c r="AK971" s="1"/>
  <c r="AK970" s="1"/>
  <c r="AQ974"/>
  <c r="AQ973" s="1"/>
  <c r="AQ972" s="1"/>
  <c r="AQ971" s="1"/>
  <c r="AQ970" s="1"/>
  <c r="AQ1070"/>
  <c r="AQ1069" s="1"/>
  <c r="AQ1068" s="1"/>
  <c r="AQ1067" s="1"/>
  <c r="AK1069"/>
  <c r="AK1068" s="1"/>
  <c r="AK1067" s="1"/>
  <c r="AK1113"/>
  <c r="AQ1114"/>
  <c r="AQ1113" s="1"/>
  <c r="AK1146"/>
  <c r="AK1145" s="1"/>
  <c r="AK1144" s="1"/>
  <c r="AK1143" s="1"/>
  <c r="AK1142" s="1"/>
  <c r="AQ1147"/>
  <c r="AQ1146" s="1"/>
  <c r="AQ1145" s="1"/>
  <c r="AQ1144" s="1"/>
  <c r="AQ1143" s="1"/>
  <c r="AQ1142" s="1"/>
  <c r="AQ1180"/>
  <c r="AQ1179" s="1"/>
  <c r="AQ1178" s="1"/>
  <c r="AK1179"/>
  <c r="AK1178" s="1"/>
  <c r="AQ1222"/>
  <c r="AQ1221" s="1"/>
  <c r="AQ1220" s="1"/>
  <c r="AK1221"/>
  <c r="AK1220" s="1"/>
  <c r="AQ1287"/>
  <c r="AQ1286" s="1"/>
  <c r="AK1286"/>
  <c r="AQ1299"/>
  <c r="AQ1298" s="1"/>
  <c r="AK1298"/>
  <c r="AQ1337"/>
  <c r="AQ1336" s="1"/>
  <c r="AK1336"/>
  <c r="AK1388"/>
  <c r="AK1387" s="1"/>
  <c r="AQ1389"/>
  <c r="AQ1388" s="1"/>
  <c r="AQ1387" s="1"/>
  <c r="AR525"/>
  <c r="AR524" s="1"/>
  <c r="AR523" s="1"/>
  <c r="AR522" s="1"/>
  <c r="AL524"/>
  <c r="AL523" s="1"/>
  <c r="AL522" s="1"/>
  <c r="AF543"/>
  <c r="Z542"/>
  <c r="Z541" s="1"/>
  <c r="Z540" s="1"/>
  <c r="Z539" s="1"/>
  <c r="AE628"/>
  <c r="AE627" s="1"/>
  <c r="AE616" s="1"/>
  <c r="AK629"/>
  <c r="AE731"/>
  <c r="AB162"/>
  <c r="AF1317"/>
  <c r="AF1316" s="1"/>
  <c r="AL1318"/>
  <c r="AE89"/>
  <c r="AE88" s="1"/>
  <c r="AK90"/>
  <c r="AE239"/>
  <c r="AE238" s="1"/>
  <c r="AE237" s="1"/>
  <c r="AE236" s="1"/>
  <c r="AE235" s="1"/>
  <c r="AK240"/>
  <c r="AQ622"/>
  <c r="AQ621" s="1"/>
  <c r="AQ620" s="1"/>
  <c r="AK621"/>
  <c r="AK620" s="1"/>
  <c r="AE916"/>
  <c r="AE915" s="1"/>
  <c r="AE914" s="1"/>
  <c r="AE913" s="1"/>
  <c r="AE912" s="1"/>
  <c r="AK917"/>
  <c r="AF402"/>
  <c r="AF401" s="1"/>
  <c r="AF390" s="1"/>
  <c r="AF403"/>
  <c r="AE376"/>
  <c r="AE377"/>
  <c r="AL655"/>
  <c r="AL654" s="1"/>
  <c r="AL653" s="1"/>
  <c r="AR656"/>
  <c r="AR655" s="1"/>
  <c r="AR654" s="1"/>
  <c r="AK699"/>
  <c r="AQ700"/>
  <c r="AQ699" s="1"/>
  <c r="AL691"/>
  <c r="AL690" s="1"/>
  <c r="AL689" s="1"/>
  <c r="AR692"/>
  <c r="AR691" s="1"/>
  <c r="AR690" s="1"/>
  <c r="AR689" s="1"/>
  <c r="AK854"/>
  <c r="AK853" s="1"/>
  <c r="AK852" s="1"/>
  <c r="AQ855"/>
  <c r="AQ854" s="1"/>
  <c r="AQ853" s="1"/>
  <c r="AQ852" s="1"/>
  <c r="AL872"/>
  <c r="AL871" s="1"/>
  <c r="AR873"/>
  <c r="AR872" s="1"/>
  <c r="AR871" s="1"/>
  <c r="AR52"/>
  <c r="AR51" s="1"/>
  <c r="AR50" s="1"/>
  <c r="AR49" s="1"/>
  <c r="AR48" s="1"/>
  <c r="AR47" s="1"/>
  <c r="AL51"/>
  <c r="AL50" s="1"/>
  <c r="AL49" s="1"/>
  <c r="AL48" s="1"/>
  <c r="AL47" s="1"/>
  <c r="AL95"/>
  <c r="AL94" s="1"/>
  <c r="AR96"/>
  <c r="AR95" s="1"/>
  <c r="AR94" s="1"/>
  <c r="AL142"/>
  <c r="AR143"/>
  <c r="AR142" s="1"/>
  <c r="AL1411"/>
  <c r="AL1410" s="1"/>
  <c r="AL1409" s="1"/>
  <c r="AL1408" s="1"/>
  <c r="AR1412"/>
  <c r="AR1411" s="1"/>
  <c r="AR1410" s="1"/>
  <c r="AR1409" s="1"/>
  <c r="AR1408" s="1"/>
  <c r="AR279"/>
  <c r="AR278" s="1"/>
  <c r="AL278"/>
  <c r="AR315"/>
  <c r="AR314" s="1"/>
  <c r="AR313" s="1"/>
  <c r="AL314"/>
  <c r="AL313" s="1"/>
  <c r="AL357"/>
  <c r="AL356" s="1"/>
  <c r="AL355" s="1"/>
  <c r="AR358"/>
  <c r="AR357" s="1"/>
  <c r="AR356" s="1"/>
  <c r="AR355" s="1"/>
  <c r="AR400"/>
  <c r="AR399" s="1"/>
  <c r="AR398" s="1"/>
  <c r="AR397" s="1"/>
  <c r="AR396" s="1"/>
  <c r="AL399"/>
  <c r="AL398" s="1"/>
  <c r="AL397" s="1"/>
  <c r="AL396" s="1"/>
  <c r="AR563"/>
  <c r="AR562" s="1"/>
  <c r="AR561" s="1"/>
  <c r="AR560" s="1"/>
  <c r="AR559" s="1"/>
  <c r="AR558" s="1"/>
  <c r="AL562"/>
  <c r="AL561" s="1"/>
  <c r="AL560" s="1"/>
  <c r="AL559" s="1"/>
  <c r="AL558" s="1"/>
  <c r="AL684"/>
  <c r="AL683" s="1"/>
  <c r="AL682" s="1"/>
  <c r="AR685"/>
  <c r="AR684" s="1"/>
  <c r="AR683" s="1"/>
  <c r="AR682" s="1"/>
  <c r="AL756"/>
  <c r="AL755" s="1"/>
  <c r="AL754" s="1"/>
  <c r="AL753" s="1"/>
  <c r="AR757"/>
  <c r="AR756" s="1"/>
  <c r="AR755" s="1"/>
  <c r="AR754" s="1"/>
  <c r="AR753" s="1"/>
  <c r="AL787"/>
  <c r="AL786" s="1"/>
  <c r="AL785" s="1"/>
  <c r="AL784" s="1"/>
  <c r="AR788"/>
  <c r="AR787" s="1"/>
  <c r="AR786" s="1"/>
  <c r="AR785" s="1"/>
  <c r="AR784" s="1"/>
  <c r="AL828"/>
  <c r="AL827" s="1"/>
  <c r="AR829"/>
  <c r="AR828" s="1"/>
  <c r="AR827" s="1"/>
  <c r="AL901"/>
  <c r="AL900" s="1"/>
  <c r="AR902"/>
  <c r="AR901" s="1"/>
  <c r="AR900" s="1"/>
  <c r="AL947"/>
  <c r="AL946" s="1"/>
  <c r="AR948"/>
  <c r="AR947" s="1"/>
  <c r="AR946" s="1"/>
  <c r="AL995"/>
  <c r="AL994" s="1"/>
  <c r="AL993" s="1"/>
  <c r="AL992" s="1"/>
  <c r="AR996"/>
  <c r="AR995" s="1"/>
  <c r="AR994" s="1"/>
  <c r="AR993" s="1"/>
  <c r="AR992" s="1"/>
  <c r="AR1114"/>
  <c r="AR1113" s="1"/>
  <c r="AR1112" s="1"/>
  <c r="AL1113"/>
  <c r="AL1112" s="1"/>
  <c r="AL1203"/>
  <c r="AL1202" s="1"/>
  <c r="AR1204"/>
  <c r="AR1203" s="1"/>
  <c r="AR1202" s="1"/>
  <c r="AR1241"/>
  <c r="AR1240" s="1"/>
  <c r="AR1239" s="1"/>
  <c r="AR1238" s="1"/>
  <c r="AR1237" s="1"/>
  <c r="AR1236" s="1"/>
  <c r="AL1240"/>
  <c r="AL1239" s="1"/>
  <c r="AL1238" s="1"/>
  <c r="AL1237" s="1"/>
  <c r="AL1236" s="1"/>
  <c r="AR1277"/>
  <c r="AR1276" s="1"/>
  <c r="AR1275" s="1"/>
  <c r="AR1274" s="1"/>
  <c r="AR1273" s="1"/>
  <c r="AL1276"/>
  <c r="AL1275" s="1"/>
  <c r="AL1274" s="1"/>
  <c r="AL1273" s="1"/>
  <c r="AL1325"/>
  <c r="AR1326"/>
  <c r="AR1325" s="1"/>
  <c r="AR1373"/>
  <c r="AR1372" s="1"/>
  <c r="AL1372"/>
  <c r="AK22"/>
  <c r="AK21" s="1"/>
  <c r="AQ23"/>
  <c r="AQ22" s="1"/>
  <c r="AQ21" s="1"/>
  <c r="AK38"/>
  <c r="AQ39"/>
  <c r="AQ38" s="1"/>
  <c r="AK651"/>
  <c r="AK650" s="1"/>
  <c r="AK649" s="1"/>
  <c r="AQ652"/>
  <c r="AQ651" s="1"/>
  <c r="AQ650" s="1"/>
  <c r="AQ649" s="1"/>
  <c r="AL643"/>
  <c r="AL642" s="1"/>
  <c r="AL641" s="1"/>
  <c r="AR644"/>
  <c r="AR643" s="1"/>
  <c r="AR642" s="1"/>
  <c r="AR641" s="1"/>
  <c r="AK695"/>
  <c r="AK694" s="1"/>
  <c r="AK693" s="1"/>
  <c r="AQ696"/>
  <c r="AQ695" s="1"/>
  <c r="AQ694" s="1"/>
  <c r="AQ693" s="1"/>
  <c r="AL701"/>
  <c r="AR702"/>
  <c r="AR701" s="1"/>
  <c r="AK869"/>
  <c r="AK868" s="1"/>
  <c r="AQ870"/>
  <c r="AQ869" s="1"/>
  <c r="AQ868" s="1"/>
  <c r="AR867"/>
  <c r="AR866" s="1"/>
  <c r="AR865" s="1"/>
  <c r="AR864" s="1"/>
  <c r="AL866"/>
  <c r="AL865" s="1"/>
  <c r="AL864" s="1"/>
  <c r="AR30"/>
  <c r="AR29" s="1"/>
  <c r="AL29"/>
  <c r="AR64"/>
  <c r="AR63" s="1"/>
  <c r="AR62" s="1"/>
  <c r="AL63"/>
  <c r="AL62" s="1"/>
  <c r="AR93"/>
  <c r="AR92" s="1"/>
  <c r="AR91" s="1"/>
  <c r="AL92"/>
  <c r="AL91" s="1"/>
  <c r="AL124"/>
  <c r="AL123" s="1"/>
  <c r="AR125"/>
  <c r="AR124" s="1"/>
  <c r="AR123" s="1"/>
  <c r="AR171"/>
  <c r="AR170" s="1"/>
  <c r="AL170"/>
  <c r="AR277"/>
  <c r="AR276" s="1"/>
  <c r="AL276"/>
  <c r="AR312"/>
  <c r="AR311" s="1"/>
  <c r="AR310" s="1"/>
  <c r="AL311"/>
  <c r="AL310" s="1"/>
  <c r="AL347"/>
  <c r="AL346" s="1"/>
  <c r="AR348"/>
  <c r="AR347" s="1"/>
  <c r="AR346" s="1"/>
  <c r="AR395"/>
  <c r="AR394" s="1"/>
  <c r="AR393" s="1"/>
  <c r="AR392" s="1"/>
  <c r="AR391" s="1"/>
  <c r="AL394"/>
  <c r="AL393" s="1"/>
  <c r="AL392" s="1"/>
  <c r="AL391" s="1"/>
  <c r="AR461"/>
  <c r="AR460" s="1"/>
  <c r="AR459" s="1"/>
  <c r="AR458" s="1"/>
  <c r="AL460"/>
  <c r="AL459" s="1"/>
  <c r="AL458" s="1"/>
  <c r="AR499"/>
  <c r="AR498" s="1"/>
  <c r="AR497" s="1"/>
  <c r="AL498"/>
  <c r="AL497" s="1"/>
  <c r="AL519"/>
  <c r="AL518" s="1"/>
  <c r="AR520"/>
  <c r="AR519" s="1"/>
  <c r="AR518" s="1"/>
  <c r="AR629"/>
  <c r="AR628" s="1"/>
  <c r="AR627" s="1"/>
  <c r="AL628"/>
  <c r="AL627" s="1"/>
  <c r="AR726"/>
  <c r="AR725" s="1"/>
  <c r="AR724" s="1"/>
  <c r="AR723" s="1"/>
  <c r="AL725"/>
  <c r="AL724" s="1"/>
  <c r="AL723" s="1"/>
  <c r="AR782"/>
  <c r="AR781" s="1"/>
  <c r="AR780" s="1"/>
  <c r="AR779" s="1"/>
  <c r="AR778" s="1"/>
  <c r="AL781"/>
  <c r="AL780" s="1"/>
  <c r="AL779" s="1"/>
  <c r="AL778" s="1"/>
  <c r="AL825"/>
  <c r="AL824" s="1"/>
  <c r="AR826"/>
  <c r="AR825" s="1"/>
  <c r="AR824" s="1"/>
  <c r="AL897"/>
  <c r="AL896" s="1"/>
  <c r="AL895" s="1"/>
  <c r="AR898"/>
  <c r="AR897" s="1"/>
  <c r="AR896" s="1"/>
  <c r="AR895" s="1"/>
  <c r="AL944"/>
  <c r="AL943" s="1"/>
  <c r="AR945"/>
  <c r="AR944" s="1"/>
  <c r="AR943" s="1"/>
  <c r="AL985"/>
  <c r="AL984" s="1"/>
  <c r="AL983" s="1"/>
  <c r="AL982" s="1"/>
  <c r="AR986"/>
  <c r="AR985" s="1"/>
  <c r="AR984" s="1"/>
  <c r="AR983" s="1"/>
  <c r="AR982" s="1"/>
  <c r="AL1069"/>
  <c r="AL1068" s="1"/>
  <c r="AL1067" s="1"/>
  <c r="AR1070"/>
  <c r="AR1069" s="1"/>
  <c r="AR1068" s="1"/>
  <c r="AR1067" s="1"/>
  <c r="AR1110"/>
  <c r="AR1109" s="1"/>
  <c r="AR1108" s="1"/>
  <c r="AR1107" s="1"/>
  <c r="AL1109"/>
  <c r="AL1108" s="1"/>
  <c r="AL1107" s="1"/>
  <c r="AL1132"/>
  <c r="AL1131" s="1"/>
  <c r="AL1130" s="1"/>
  <c r="AR1133"/>
  <c r="AR1132" s="1"/>
  <c r="AR1131" s="1"/>
  <c r="AR1130" s="1"/>
  <c r="AR1177"/>
  <c r="AR1176" s="1"/>
  <c r="AR1175" s="1"/>
  <c r="AL1176"/>
  <c r="AL1175" s="1"/>
  <c r="AR1201"/>
  <c r="AR1200" s="1"/>
  <c r="AR1199" s="1"/>
  <c r="AL1200"/>
  <c r="AL1199" s="1"/>
  <c r="AR1225"/>
  <c r="AR1224" s="1"/>
  <c r="AR1223" s="1"/>
  <c r="AL1224"/>
  <c r="AL1223" s="1"/>
  <c r="AL1253"/>
  <c r="AL1252" s="1"/>
  <c r="AR1254"/>
  <c r="AR1253" s="1"/>
  <c r="AR1252" s="1"/>
  <c r="AR1289"/>
  <c r="AR1288" s="1"/>
  <c r="AL1288"/>
  <c r="AR1315"/>
  <c r="AR1314" s="1"/>
  <c r="AL1314"/>
  <c r="AL1329"/>
  <c r="AR1330"/>
  <c r="AR1329" s="1"/>
  <c r="AR1371"/>
  <c r="AR1370" s="1"/>
  <c r="AL1370"/>
  <c r="AQ86"/>
  <c r="AQ85" s="1"/>
  <c r="AK85"/>
  <c r="AK115"/>
  <c r="AK114" s="1"/>
  <c r="AK113" s="1"/>
  <c r="AK112" s="1"/>
  <c r="AK111" s="1"/>
  <c r="AK110" s="1"/>
  <c r="AQ116"/>
  <c r="AQ115" s="1"/>
  <c r="AQ114" s="1"/>
  <c r="AQ113" s="1"/>
  <c r="AQ112" s="1"/>
  <c r="AQ111" s="1"/>
  <c r="AQ110" s="1"/>
  <c r="AK135"/>
  <c r="AQ136"/>
  <c r="AK132"/>
  <c r="AK134"/>
  <c r="AK133"/>
  <c r="AK131"/>
  <c r="AQ1407"/>
  <c r="AQ1406" s="1"/>
  <c r="AQ1405" s="1"/>
  <c r="AQ1404" s="1"/>
  <c r="AQ1403" s="1"/>
  <c r="AK1406"/>
  <c r="AK1405" s="1"/>
  <c r="AK1404" s="1"/>
  <c r="AK1403" s="1"/>
  <c r="AK280"/>
  <c r="AQ282"/>
  <c r="AQ280" s="1"/>
  <c r="AK314"/>
  <c r="AK313" s="1"/>
  <c r="AQ315"/>
  <c r="AQ314" s="1"/>
  <c r="AQ313" s="1"/>
  <c r="AQ337"/>
  <c r="AQ336" s="1"/>
  <c r="AQ335" s="1"/>
  <c r="AQ334" s="1"/>
  <c r="AQ333" s="1"/>
  <c r="AK336"/>
  <c r="AK335" s="1"/>
  <c r="AK334" s="1"/>
  <c r="AK333" s="1"/>
  <c r="AQ416"/>
  <c r="AQ415" s="1"/>
  <c r="AK415"/>
  <c r="AQ543"/>
  <c r="AQ542" s="1"/>
  <c r="AQ541" s="1"/>
  <c r="AQ540" s="1"/>
  <c r="AQ539" s="1"/>
  <c r="AK542"/>
  <c r="AK541" s="1"/>
  <c r="AK540" s="1"/>
  <c r="AK539" s="1"/>
  <c r="AK618"/>
  <c r="AK617" s="1"/>
  <c r="AQ619"/>
  <c r="AQ618" s="1"/>
  <c r="AQ617" s="1"/>
  <c r="AQ674"/>
  <c r="AQ673" s="1"/>
  <c r="AQ672" s="1"/>
  <c r="AQ671" s="1"/>
  <c r="AQ670" s="1"/>
  <c r="AK673"/>
  <c r="AK672" s="1"/>
  <c r="AK671" s="1"/>
  <c r="AK670" s="1"/>
  <c r="AK734"/>
  <c r="AQ735"/>
  <c r="AQ734" s="1"/>
  <c r="AK816"/>
  <c r="AK815" s="1"/>
  <c r="AQ817"/>
  <c r="AQ816" s="1"/>
  <c r="AQ815" s="1"/>
  <c r="AK886"/>
  <c r="AK885" s="1"/>
  <c r="AK884" s="1"/>
  <c r="AQ887"/>
  <c r="AQ886" s="1"/>
  <c r="AQ885" s="1"/>
  <c r="AQ884" s="1"/>
  <c r="AK956"/>
  <c r="AK955" s="1"/>
  <c r="AK954" s="1"/>
  <c r="AK953" s="1"/>
  <c r="AQ957"/>
  <c r="AQ956" s="1"/>
  <c r="AQ955" s="1"/>
  <c r="AQ954" s="1"/>
  <c r="AQ953" s="1"/>
  <c r="AK1043"/>
  <c r="AQ1044"/>
  <c r="AQ1043" s="1"/>
  <c r="AK1074"/>
  <c r="AK1073" s="1"/>
  <c r="AK1072" s="1"/>
  <c r="AK1071" s="1"/>
  <c r="AQ1075"/>
  <c r="AQ1074" s="1"/>
  <c r="AQ1073" s="1"/>
  <c r="AQ1072" s="1"/>
  <c r="AQ1071" s="1"/>
  <c r="AK1115"/>
  <c r="AQ1116"/>
  <c r="AQ1115" s="1"/>
  <c r="AK1164"/>
  <c r="AK1163" s="1"/>
  <c r="AQ1165"/>
  <c r="AQ1164" s="1"/>
  <c r="AQ1163" s="1"/>
  <c r="AK1182"/>
  <c r="AK1181" s="1"/>
  <c r="AQ1183"/>
  <c r="AQ1182" s="1"/>
  <c r="AQ1181" s="1"/>
  <c r="AK1200"/>
  <c r="AK1199" s="1"/>
  <c r="AQ1201"/>
  <c r="AQ1200" s="1"/>
  <c r="AQ1199" s="1"/>
  <c r="AK1224"/>
  <c r="AK1223" s="1"/>
  <c r="AQ1225"/>
  <c r="AQ1224" s="1"/>
  <c r="AQ1223" s="1"/>
  <c r="AQ1289"/>
  <c r="AQ1288" s="1"/>
  <c r="AK1288"/>
  <c r="AK1341"/>
  <c r="AK1340" s="1"/>
  <c r="AK1339" s="1"/>
  <c r="AK1338" s="1"/>
  <c r="AQ1342"/>
  <c r="AQ1341" s="1"/>
  <c r="AQ1340" s="1"/>
  <c r="AQ1339" s="1"/>
  <c r="AQ1338" s="1"/>
  <c r="AK1325"/>
  <c r="AQ1326"/>
  <c r="AQ1325" s="1"/>
  <c r="AK1281"/>
  <c r="AK1280" s="1"/>
  <c r="AK1279" s="1"/>
  <c r="AK1278" s="1"/>
  <c r="AQ1282"/>
  <c r="AQ1281" s="1"/>
  <c r="AQ1280" s="1"/>
  <c r="AQ1279" s="1"/>
  <c r="AQ1278" s="1"/>
  <c r="AQ1392"/>
  <c r="AQ1391" s="1"/>
  <c r="AQ1390" s="1"/>
  <c r="AK1391"/>
  <c r="AK1390" s="1"/>
  <c r="AF131"/>
  <c r="AL136"/>
  <c r="AF135"/>
  <c r="AF133"/>
  <c r="AF134"/>
  <c r="AF132"/>
  <c r="AE40"/>
  <c r="AE37" s="1"/>
  <c r="AE36" s="1"/>
  <c r="AE35" s="1"/>
  <c r="AE34" s="1"/>
  <c r="AK41"/>
  <c r="AF41"/>
  <c r="Z40"/>
  <c r="Z37" s="1"/>
  <c r="Z36" s="1"/>
  <c r="Z35" s="1"/>
  <c r="Z34" s="1"/>
  <c r="Z13" s="1"/>
  <c r="Z1328"/>
  <c r="T1327"/>
  <c r="T1324" s="1"/>
  <c r="T1307" s="1"/>
  <c r="T1283" s="1"/>
  <c r="T1272" s="1"/>
  <c r="AE431"/>
  <c r="Y430"/>
  <c r="Y427" s="1"/>
  <c r="Y408" s="1"/>
  <c r="Y407" s="1"/>
  <c r="Y388" s="1"/>
  <c r="AE1185"/>
  <c r="AE1184" s="1"/>
  <c r="AK1186"/>
  <c r="AF108"/>
  <c r="Z107"/>
  <c r="Z106" s="1"/>
  <c r="Z87" s="1"/>
  <c r="Z76" s="1"/>
  <c r="Z75" s="1"/>
  <c r="Z66" s="1"/>
  <c r="AF1286"/>
  <c r="AF1285" s="1"/>
  <c r="AF1284" s="1"/>
  <c r="AL1287"/>
  <c r="AE195"/>
  <c r="Y194"/>
  <c r="Y193" s="1"/>
  <c r="Y192" s="1"/>
  <c r="Y191" s="1"/>
  <c r="Y190" s="1"/>
  <c r="AE681"/>
  <c r="Y680"/>
  <c r="Y679" s="1"/>
  <c r="Y678" s="1"/>
  <c r="Y677" s="1"/>
  <c r="Y676" s="1"/>
  <c r="Z1246"/>
  <c r="Z1245" s="1"/>
  <c r="Z484"/>
  <c r="O848"/>
  <c r="AD162"/>
  <c r="AR583"/>
  <c r="AK583"/>
  <c r="AL141"/>
  <c r="AL140" s="1"/>
  <c r="AL139" s="1"/>
  <c r="AL138" s="1"/>
  <c r="AF408"/>
  <c r="AF407" s="1"/>
  <c r="AF180"/>
  <c r="AF179" s="1"/>
  <c r="AF178" s="1"/>
  <c r="AF177" s="1"/>
  <c r="AF176" s="1"/>
  <c r="AF162" s="1"/>
  <c r="AL181"/>
  <c r="AF1043"/>
  <c r="AF1042" s="1"/>
  <c r="AF1037" s="1"/>
  <c r="AL1044"/>
  <c r="AE357"/>
  <c r="AE356" s="1"/>
  <c r="AE355" s="1"/>
  <c r="AE354" s="1"/>
  <c r="AE332" s="1"/>
  <c r="AE326" s="1"/>
  <c r="AE300" s="1"/>
  <c r="AK358"/>
  <c r="AE909"/>
  <c r="AE908" s="1"/>
  <c r="AE907" s="1"/>
  <c r="AE906" s="1"/>
  <c r="AK910"/>
  <c r="AE1128"/>
  <c r="AE1127" s="1"/>
  <c r="AE1120" s="1"/>
  <c r="AE1106" s="1"/>
  <c r="AE1105" s="1"/>
  <c r="AK1129"/>
  <c r="AE288"/>
  <c r="AE287" s="1"/>
  <c r="AE286" s="1"/>
  <c r="AE285" s="1"/>
  <c r="AE284" s="1"/>
  <c r="AK289"/>
  <c r="AE904"/>
  <c r="AE903" s="1"/>
  <c r="AK905"/>
  <c r="AF703"/>
  <c r="AF698" s="1"/>
  <c r="AF697" s="1"/>
  <c r="AF688" s="1"/>
  <c r="AF687" s="1"/>
  <c r="AL704"/>
  <c r="AF1093"/>
  <c r="AF1092" s="1"/>
  <c r="AF1091" s="1"/>
  <c r="AF1090" s="1"/>
  <c r="AF1089" s="1"/>
  <c r="AL1094"/>
  <c r="AF1309"/>
  <c r="AF1308" s="1"/>
  <c r="AL1310"/>
  <c r="AE92"/>
  <c r="AE91" s="1"/>
  <c r="AK93"/>
  <c r="AE170"/>
  <c r="AK171"/>
  <c r="AE721"/>
  <c r="AE720" s="1"/>
  <c r="AE716" s="1"/>
  <c r="AE715" s="1"/>
  <c r="AE714" s="1"/>
  <c r="AK722"/>
  <c r="AL201"/>
  <c r="AR202"/>
  <c r="AR201" s="1"/>
  <c r="Y122"/>
  <c r="Y121"/>
  <c r="Y120" s="1"/>
  <c r="AL647"/>
  <c r="AL646" s="1"/>
  <c r="AL645" s="1"/>
  <c r="AR648"/>
  <c r="AR647" s="1"/>
  <c r="AR646" s="1"/>
  <c r="AR645" s="1"/>
  <c r="AK701"/>
  <c r="AQ702"/>
  <c r="AQ701" s="1"/>
  <c r="AL695"/>
  <c r="AL694" s="1"/>
  <c r="AL693" s="1"/>
  <c r="AR696"/>
  <c r="AR695" s="1"/>
  <c r="AR694" s="1"/>
  <c r="AR693" s="1"/>
  <c r="AL858"/>
  <c r="AL857" s="1"/>
  <c r="AL856" s="1"/>
  <c r="AR859"/>
  <c r="AR858" s="1"/>
  <c r="AR857" s="1"/>
  <c r="AR856" s="1"/>
  <c r="AR20"/>
  <c r="AR19" s="1"/>
  <c r="AR18" s="1"/>
  <c r="AL19"/>
  <c r="AL18" s="1"/>
  <c r="AL72"/>
  <c r="AL71" s="1"/>
  <c r="AL70" s="1"/>
  <c r="AL69" s="1"/>
  <c r="AL68" s="1"/>
  <c r="AR73"/>
  <c r="AR72" s="1"/>
  <c r="AR71" s="1"/>
  <c r="AR70" s="1"/>
  <c r="AR69" s="1"/>
  <c r="AR68" s="1"/>
  <c r="AR99"/>
  <c r="AR98" s="1"/>
  <c r="AR97" s="1"/>
  <c r="AL98"/>
  <c r="AL97" s="1"/>
  <c r="AL151"/>
  <c r="AR152"/>
  <c r="AL150"/>
  <c r="AL149" s="1"/>
  <c r="AL148" s="1"/>
  <c r="AR1407"/>
  <c r="AR1406" s="1"/>
  <c r="AR1405" s="1"/>
  <c r="AR1404" s="1"/>
  <c r="AR1403" s="1"/>
  <c r="AL1406"/>
  <c r="AL1405" s="1"/>
  <c r="AL1404" s="1"/>
  <c r="AL1403" s="1"/>
  <c r="AR282"/>
  <c r="AR280" s="1"/>
  <c r="AL280"/>
  <c r="AR318"/>
  <c r="AR317" s="1"/>
  <c r="AR316" s="1"/>
  <c r="AL317"/>
  <c r="AL316" s="1"/>
  <c r="AL361"/>
  <c r="AR362"/>
  <c r="AR361" s="1"/>
  <c r="AL404"/>
  <c r="AR405"/>
  <c r="AR404" s="1"/>
  <c r="AR471"/>
  <c r="AR470" s="1"/>
  <c r="AR469" s="1"/>
  <c r="AR468" s="1"/>
  <c r="AR467" s="1"/>
  <c r="AL470"/>
  <c r="AL469" s="1"/>
  <c r="AL468" s="1"/>
  <c r="AL467" s="1"/>
  <c r="AR507"/>
  <c r="AR506" s="1"/>
  <c r="AR505" s="1"/>
  <c r="AL506"/>
  <c r="AL505" s="1"/>
  <c r="AL581"/>
  <c r="AL580" s="1"/>
  <c r="AL579" s="1"/>
  <c r="AR582"/>
  <c r="AR581" s="1"/>
  <c r="AR580" s="1"/>
  <c r="AR579" s="1"/>
  <c r="AL718"/>
  <c r="AL717" s="1"/>
  <c r="AR719"/>
  <c r="AR718" s="1"/>
  <c r="AR717" s="1"/>
  <c r="AL763"/>
  <c r="AL762" s="1"/>
  <c r="AL761" s="1"/>
  <c r="AL760" s="1"/>
  <c r="AL759" s="1"/>
  <c r="AR764"/>
  <c r="AR763" s="1"/>
  <c r="AR762" s="1"/>
  <c r="AR761" s="1"/>
  <c r="AR760" s="1"/>
  <c r="AR759" s="1"/>
  <c r="AL810"/>
  <c r="AL809" s="1"/>
  <c r="AR811"/>
  <c r="AR810" s="1"/>
  <c r="AR809" s="1"/>
  <c r="AL835"/>
  <c r="AL834" s="1"/>
  <c r="AL833" s="1"/>
  <c r="AL832" s="1"/>
  <c r="AL831" s="1"/>
  <c r="AR836"/>
  <c r="AR835" s="1"/>
  <c r="AR834" s="1"/>
  <c r="AR833" s="1"/>
  <c r="AR832" s="1"/>
  <c r="AR831" s="1"/>
  <c r="AL904"/>
  <c r="AL903" s="1"/>
  <c r="AR905"/>
  <c r="AR904" s="1"/>
  <c r="AR903" s="1"/>
  <c r="AL950"/>
  <c r="AL949" s="1"/>
  <c r="AR951"/>
  <c r="AR950" s="1"/>
  <c r="AR949" s="1"/>
  <c r="AL1000"/>
  <c r="AL999" s="1"/>
  <c r="AL998" s="1"/>
  <c r="AL997" s="1"/>
  <c r="AR1001"/>
  <c r="AR1000" s="1"/>
  <c r="AR999" s="1"/>
  <c r="AR998" s="1"/>
  <c r="AR997" s="1"/>
  <c r="AL1022"/>
  <c r="AL1021" s="1"/>
  <c r="AL1020" s="1"/>
  <c r="AR1023"/>
  <c r="AR1022" s="1"/>
  <c r="AR1021" s="1"/>
  <c r="AR1020" s="1"/>
  <c r="AL1060"/>
  <c r="AL1059" s="1"/>
  <c r="AL1058" s="1"/>
  <c r="AL1057" s="1"/>
  <c r="AR1061"/>
  <c r="AR1060" s="1"/>
  <c r="AR1059" s="1"/>
  <c r="AR1058" s="1"/>
  <c r="AR1057" s="1"/>
  <c r="AR1126"/>
  <c r="AR1125" s="1"/>
  <c r="AR1124" s="1"/>
  <c r="AL1125"/>
  <c r="AL1124" s="1"/>
  <c r="AR1159"/>
  <c r="AR1158" s="1"/>
  <c r="AR1157" s="1"/>
  <c r="AL1158"/>
  <c r="AL1157" s="1"/>
  <c r="AR1207"/>
  <c r="AR1206" s="1"/>
  <c r="AR1205" s="1"/>
  <c r="AL1206"/>
  <c r="AL1205" s="1"/>
  <c r="AL1301"/>
  <c r="AR1302"/>
  <c r="AR1301" s="1"/>
  <c r="AR1300" s="1"/>
  <c r="AL1359"/>
  <c r="AL1358" s="1"/>
  <c r="AL1357" s="1"/>
  <c r="AL1356" s="1"/>
  <c r="AL1355" s="1"/>
  <c r="AR1360"/>
  <c r="AR1359" s="1"/>
  <c r="AR1358" s="1"/>
  <c r="AR1357" s="1"/>
  <c r="AR1356" s="1"/>
  <c r="AR1355" s="1"/>
  <c r="AK31"/>
  <c r="AQ32"/>
  <c r="AQ31" s="1"/>
  <c r="AQ82"/>
  <c r="AQ81" s="1"/>
  <c r="AK81"/>
  <c r="AK155"/>
  <c r="AK154" s="1"/>
  <c r="AK153" s="1"/>
  <c r="AQ156"/>
  <c r="AQ155" s="1"/>
  <c r="AQ154" s="1"/>
  <c r="AQ153" s="1"/>
  <c r="AQ245"/>
  <c r="AQ243" s="1"/>
  <c r="AQ308"/>
  <c r="AQ307" s="1"/>
  <c r="AQ306" s="1"/>
  <c r="AQ305" s="1"/>
  <c r="AK307"/>
  <c r="AK306" s="1"/>
  <c r="AK305" s="1"/>
  <c r="AQ345"/>
  <c r="AQ344" s="1"/>
  <c r="AQ343" s="1"/>
  <c r="AK344"/>
  <c r="AK343" s="1"/>
  <c r="AK381"/>
  <c r="AK380" s="1"/>
  <c r="AK379" s="1"/>
  <c r="AK378" s="1"/>
  <c r="AQ382"/>
  <c r="AQ381" s="1"/>
  <c r="AQ380" s="1"/>
  <c r="AQ379" s="1"/>
  <c r="AQ378" s="1"/>
  <c r="AQ466"/>
  <c r="AQ465" s="1"/>
  <c r="AQ464" s="1"/>
  <c r="AQ463" s="1"/>
  <c r="AQ462" s="1"/>
  <c r="AK465"/>
  <c r="AK464" s="1"/>
  <c r="AK463" s="1"/>
  <c r="AK462" s="1"/>
  <c r="AK498"/>
  <c r="AK497" s="1"/>
  <c r="AQ499"/>
  <c r="AQ498" s="1"/>
  <c r="AQ497" s="1"/>
  <c r="AK562"/>
  <c r="AK561" s="1"/>
  <c r="AK560" s="1"/>
  <c r="AK559" s="1"/>
  <c r="AK558" s="1"/>
  <c r="AQ563"/>
  <c r="AQ562" s="1"/>
  <c r="AQ561" s="1"/>
  <c r="AQ560" s="1"/>
  <c r="AQ559" s="1"/>
  <c r="AQ558" s="1"/>
  <c r="AK599"/>
  <c r="AK598" s="1"/>
  <c r="AK597" s="1"/>
  <c r="AK596" s="1"/>
  <c r="AQ600"/>
  <c r="AQ599" s="1"/>
  <c r="AQ598" s="1"/>
  <c r="AQ597" s="1"/>
  <c r="AQ596" s="1"/>
  <c r="AQ745"/>
  <c r="AQ744" s="1"/>
  <c r="AQ743" s="1"/>
  <c r="AQ742" s="1"/>
  <c r="AK744"/>
  <c r="AK743" s="1"/>
  <c r="AK742" s="1"/>
  <c r="AK810"/>
  <c r="AK809" s="1"/>
  <c r="AQ811"/>
  <c r="AQ810" s="1"/>
  <c r="AQ809" s="1"/>
  <c r="AK882"/>
  <c r="AK881" s="1"/>
  <c r="AK880" s="1"/>
  <c r="AK879" s="1"/>
  <c r="AQ883"/>
  <c r="AQ882" s="1"/>
  <c r="AQ881" s="1"/>
  <c r="AQ880" s="1"/>
  <c r="AQ879" s="1"/>
  <c r="AK947"/>
  <c r="AK946" s="1"/>
  <c r="AQ948"/>
  <c r="AQ947" s="1"/>
  <c r="AQ946" s="1"/>
  <c r="AQ996"/>
  <c r="AQ995" s="1"/>
  <c r="AQ994" s="1"/>
  <c r="AQ993" s="1"/>
  <c r="AQ992" s="1"/>
  <c r="AK995"/>
  <c r="AK994" s="1"/>
  <c r="AK993" s="1"/>
  <c r="AK992" s="1"/>
  <c r="AQ1066"/>
  <c r="AQ1065" s="1"/>
  <c r="AQ1064" s="1"/>
  <c r="AQ1063" s="1"/>
  <c r="AQ1062" s="1"/>
  <c r="AQ1056" s="1"/>
  <c r="AK1065"/>
  <c r="AK1064" s="1"/>
  <c r="AK1063" s="1"/>
  <c r="AK1062" s="1"/>
  <c r="AK1109"/>
  <c r="AK1108" s="1"/>
  <c r="AK1107" s="1"/>
  <c r="AQ1110"/>
  <c r="AQ1109" s="1"/>
  <c r="AQ1108" s="1"/>
  <c r="AQ1107" s="1"/>
  <c r="AK1139"/>
  <c r="AK1138" s="1"/>
  <c r="AK1137" s="1"/>
  <c r="AK1136" s="1"/>
  <c r="AK1135" s="1"/>
  <c r="AQ1140"/>
  <c r="AQ1139" s="1"/>
  <c r="AQ1138" s="1"/>
  <c r="AQ1137" s="1"/>
  <c r="AQ1136" s="1"/>
  <c r="AQ1135" s="1"/>
  <c r="AK1170"/>
  <c r="AK1169" s="1"/>
  <c r="AQ1171"/>
  <c r="AQ1170" s="1"/>
  <c r="AQ1169" s="1"/>
  <c r="AQ1216"/>
  <c r="AQ1215" s="1"/>
  <c r="AQ1214" s="1"/>
  <c r="AK1215"/>
  <c r="AK1214" s="1"/>
  <c r="AQ1250"/>
  <c r="AQ1249" s="1"/>
  <c r="AQ1248" s="1"/>
  <c r="AQ1247" s="1"/>
  <c r="AK1249"/>
  <c r="AK1248" s="1"/>
  <c r="AK1247" s="1"/>
  <c r="AK1276"/>
  <c r="AK1275" s="1"/>
  <c r="AK1274" s="1"/>
  <c r="AK1273" s="1"/>
  <c r="AQ1277"/>
  <c r="AQ1276" s="1"/>
  <c r="AQ1275" s="1"/>
  <c r="AQ1274" s="1"/>
  <c r="AQ1273" s="1"/>
  <c r="AQ1297"/>
  <c r="AQ1296" s="1"/>
  <c r="AK1296"/>
  <c r="AQ1323"/>
  <c r="AQ1322" s="1"/>
  <c r="AQ1321" s="1"/>
  <c r="AK1322"/>
  <c r="AK1321" s="1"/>
  <c r="AK1359"/>
  <c r="AK1358" s="1"/>
  <c r="AK1357" s="1"/>
  <c r="AK1356" s="1"/>
  <c r="AK1355" s="1"/>
  <c r="AQ1360"/>
  <c r="AQ1359" s="1"/>
  <c r="AQ1358" s="1"/>
  <c r="AQ1357" s="1"/>
  <c r="AQ1356" s="1"/>
  <c r="AQ1355" s="1"/>
  <c r="AK1397"/>
  <c r="AK1396" s="1"/>
  <c r="AQ1398"/>
  <c r="AQ1397" s="1"/>
  <c r="AQ1396" s="1"/>
  <c r="AF922"/>
  <c r="AF921" s="1"/>
  <c r="AF919" s="1"/>
  <c r="AF924"/>
  <c r="AF923"/>
  <c r="AQ264"/>
  <c r="AQ263" s="1"/>
  <c r="AQ262" s="1"/>
  <c r="AQ261" s="1"/>
  <c r="AQ260" s="1"/>
  <c r="AK263"/>
  <c r="AK262" s="1"/>
  <c r="AK261" s="1"/>
  <c r="AK260" s="1"/>
  <c r="AQ318"/>
  <c r="AQ317" s="1"/>
  <c r="AQ316" s="1"/>
  <c r="AK317"/>
  <c r="AK316" s="1"/>
  <c r="AQ362"/>
  <c r="AQ361" s="1"/>
  <c r="AQ360" s="1"/>
  <c r="AQ359" s="1"/>
  <c r="AK361"/>
  <c r="AK360" s="1"/>
  <c r="AK359" s="1"/>
  <c r="AQ405"/>
  <c r="AQ404" s="1"/>
  <c r="AQ403" s="1"/>
  <c r="AQ402" s="1"/>
  <c r="AQ401" s="1"/>
  <c r="AK404"/>
  <c r="AK403" s="1"/>
  <c r="AK402" s="1"/>
  <c r="AK401" s="1"/>
  <c r="AQ461"/>
  <c r="AQ460" s="1"/>
  <c r="AQ459" s="1"/>
  <c r="AQ458" s="1"/>
  <c r="AK460"/>
  <c r="AK459" s="1"/>
  <c r="AK458" s="1"/>
  <c r="AQ514"/>
  <c r="AQ513" s="1"/>
  <c r="AQ512" s="1"/>
  <c r="AQ504" s="1"/>
  <c r="AK513"/>
  <c r="AK512" s="1"/>
  <c r="AK504" s="1"/>
  <c r="AK718"/>
  <c r="AK717" s="1"/>
  <c r="AQ719"/>
  <c r="AQ718" s="1"/>
  <c r="AQ717" s="1"/>
  <c r="AQ764"/>
  <c r="AQ763" s="1"/>
  <c r="AQ762" s="1"/>
  <c r="AQ761" s="1"/>
  <c r="AQ760" s="1"/>
  <c r="AQ759" s="1"/>
  <c r="AK763"/>
  <c r="AK762" s="1"/>
  <c r="AK761" s="1"/>
  <c r="AK760" s="1"/>
  <c r="AK759" s="1"/>
  <c r="AQ788"/>
  <c r="AQ787" s="1"/>
  <c r="AQ786" s="1"/>
  <c r="AQ785" s="1"/>
  <c r="AQ784" s="1"/>
  <c r="AK787"/>
  <c r="AK786" s="1"/>
  <c r="AK785" s="1"/>
  <c r="AK784" s="1"/>
  <c r="AK835"/>
  <c r="AK834" s="1"/>
  <c r="AK833" s="1"/>
  <c r="AK832" s="1"/>
  <c r="AK831" s="1"/>
  <c r="AQ836"/>
  <c r="AQ835" s="1"/>
  <c r="AQ834" s="1"/>
  <c r="AQ833" s="1"/>
  <c r="AQ832" s="1"/>
  <c r="AQ831" s="1"/>
  <c r="AK897"/>
  <c r="AK896" s="1"/>
  <c r="AK895" s="1"/>
  <c r="AQ898"/>
  <c r="AQ897" s="1"/>
  <c r="AQ896" s="1"/>
  <c r="AQ895" s="1"/>
  <c r="AK963"/>
  <c r="AK962" s="1"/>
  <c r="AK961" s="1"/>
  <c r="AK960" s="1"/>
  <c r="AQ964"/>
  <c r="AQ963" s="1"/>
  <c r="AQ962" s="1"/>
  <c r="AQ961" s="1"/>
  <c r="AQ960" s="1"/>
  <c r="AK1017"/>
  <c r="AK1016" s="1"/>
  <c r="AK1015" s="1"/>
  <c r="AK1014" s="1"/>
  <c r="AQ1018"/>
  <c r="AQ1017" s="1"/>
  <c r="AQ1016" s="1"/>
  <c r="AQ1015" s="1"/>
  <c r="AQ1014" s="1"/>
  <c r="AQ1046"/>
  <c r="AQ1045" s="1"/>
  <c r="AK1045"/>
  <c r="AQ1036"/>
  <c r="AQ1035" s="1"/>
  <c r="AQ1034" s="1"/>
  <c r="AK1035"/>
  <c r="AK1034" s="1"/>
  <c r="AK1118"/>
  <c r="AK1117" s="1"/>
  <c r="AQ1119"/>
  <c r="AQ1118" s="1"/>
  <c r="AQ1117" s="1"/>
  <c r="AQ1156"/>
  <c r="AQ1155" s="1"/>
  <c r="AQ1154" s="1"/>
  <c r="AK1155"/>
  <c r="AK1154" s="1"/>
  <c r="AQ1192"/>
  <c r="AQ1191" s="1"/>
  <c r="AQ1190" s="1"/>
  <c r="AK1191"/>
  <c r="AK1190" s="1"/>
  <c r="AQ1228"/>
  <c r="AQ1227" s="1"/>
  <c r="AQ1226" s="1"/>
  <c r="AK1227"/>
  <c r="AK1226" s="1"/>
  <c r="AK1256"/>
  <c r="AK1255" s="1"/>
  <c r="AQ1257"/>
  <c r="AQ1256" s="1"/>
  <c r="AQ1255" s="1"/>
  <c r="AQ1291"/>
  <c r="AQ1290" s="1"/>
  <c r="AK1290"/>
  <c r="AK1309"/>
  <c r="AK1308" s="1"/>
  <c r="AQ1310"/>
  <c r="AQ1309" s="1"/>
  <c r="AQ1308" s="1"/>
  <c r="AQ1333"/>
  <c r="AQ1332" s="1"/>
  <c r="AK1332"/>
  <c r="AK1331" s="1"/>
  <c r="AQ1373"/>
  <c r="AQ1372" s="1"/>
  <c r="AK1372"/>
  <c r="AL651"/>
  <c r="AL650" s="1"/>
  <c r="AL649" s="1"/>
  <c r="AR652"/>
  <c r="AR651" s="1"/>
  <c r="AR650" s="1"/>
  <c r="AR649" s="1"/>
  <c r="AQ692"/>
  <c r="AQ691" s="1"/>
  <c r="AQ690" s="1"/>
  <c r="AQ689" s="1"/>
  <c r="AK691"/>
  <c r="AK690" s="1"/>
  <c r="AK689" s="1"/>
  <c r="AL699"/>
  <c r="AR700"/>
  <c r="AR699" s="1"/>
  <c r="AK858"/>
  <c r="AK857" s="1"/>
  <c r="AK856" s="1"/>
  <c r="AQ859"/>
  <c r="AQ858" s="1"/>
  <c r="AQ857" s="1"/>
  <c r="AQ856" s="1"/>
  <c r="AL862"/>
  <c r="AL861" s="1"/>
  <c r="AL860" s="1"/>
  <c r="AR863"/>
  <c r="AR862" s="1"/>
  <c r="AR861" s="1"/>
  <c r="AR860" s="1"/>
  <c r="AR32"/>
  <c r="AR31" s="1"/>
  <c r="AL31"/>
  <c r="AL79"/>
  <c r="AR80"/>
  <c r="AR79" s="1"/>
  <c r="AR78" s="1"/>
  <c r="AR77" s="1"/>
  <c r="AL101"/>
  <c r="AL100" s="1"/>
  <c r="AR102"/>
  <c r="AR101" s="1"/>
  <c r="AR100" s="1"/>
  <c r="AR169"/>
  <c r="AR168" s="1"/>
  <c r="AL168"/>
  <c r="AL167" s="1"/>
  <c r="AL166" s="1"/>
  <c r="AL165" s="1"/>
  <c r="AL164" s="1"/>
  <c r="AR240"/>
  <c r="AR239" s="1"/>
  <c r="AR238" s="1"/>
  <c r="AR237" s="1"/>
  <c r="AR236" s="1"/>
  <c r="AR235" s="1"/>
  <c r="AL239"/>
  <c r="AL238" s="1"/>
  <c r="AL237" s="1"/>
  <c r="AL236" s="1"/>
  <c r="AL235" s="1"/>
  <c r="AL263"/>
  <c r="AL262" s="1"/>
  <c r="AL261" s="1"/>
  <c r="AL260" s="1"/>
  <c r="AR264"/>
  <c r="AR263" s="1"/>
  <c r="AR262" s="1"/>
  <c r="AR261" s="1"/>
  <c r="AR260" s="1"/>
  <c r="AR321"/>
  <c r="AR320" s="1"/>
  <c r="AR319" s="1"/>
  <c r="AL320"/>
  <c r="AL319" s="1"/>
  <c r="AL363"/>
  <c r="AR364"/>
  <c r="AR363" s="1"/>
  <c r="AR412"/>
  <c r="AR411" s="1"/>
  <c r="AR410" s="1"/>
  <c r="AR409" s="1"/>
  <c r="AL411"/>
  <c r="AL410" s="1"/>
  <c r="AL409" s="1"/>
  <c r="AR478"/>
  <c r="AR477" s="1"/>
  <c r="AR476" s="1"/>
  <c r="AR475" s="1"/>
  <c r="AR474" s="1"/>
  <c r="AR473" s="1"/>
  <c r="AL477"/>
  <c r="AL476" s="1"/>
  <c r="AL475" s="1"/>
  <c r="AL474" s="1"/>
  <c r="AL473" s="1"/>
  <c r="AR489"/>
  <c r="AR488" s="1"/>
  <c r="AR487" s="1"/>
  <c r="AL488"/>
  <c r="AL487" s="1"/>
  <c r="AL614"/>
  <c r="AL613" s="1"/>
  <c r="AL612" s="1"/>
  <c r="AR615"/>
  <c r="AR614" s="1"/>
  <c r="AR613" s="1"/>
  <c r="AR612" s="1"/>
  <c r="AR722"/>
  <c r="AR721" s="1"/>
  <c r="AR720" s="1"/>
  <c r="AL721"/>
  <c r="AL720" s="1"/>
  <c r="AL794"/>
  <c r="AL793" s="1"/>
  <c r="AL792" s="1"/>
  <c r="AL791" s="1"/>
  <c r="AL790" s="1"/>
  <c r="AR795"/>
  <c r="AR794" s="1"/>
  <c r="AR793" s="1"/>
  <c r="AR792" s="1"/>
  <c r="AR791" s="1"/>
  <c r="AR790" s="1"/>
  <c r="AL813"/>
  <c r="AL812" s="1"/>
  <c r="AR814"/>
  <c r="AR813" s="1"/>
  <c r="AR812" s="1"/>
  <c r="AL845"/>
  <c r="AL844" s="1"/>
  <c r="AL840" s="1"/>
  <c r="AL839" s="1"/>
  <c r="AL838" s="1"/>
  <c r="AR846"/>
  <c r="AR845" s="1"/>
  <c r="AR844" s="1"/>
  <c r="AR840" s="1"/>
  <c r="AR839" s="1"/>
  <c r="AR838" s="1"/>
  <c r="AL909"/>
  <c r="AL908" s="1"/>
  <c r="AL907" s="1"/>
  <c r="AL906" s="1"/>
  <c r="AR910"/>
  <c r="AR909" s="1"/>
  <c r="AR908" s="1"/>
  <c r="AR907" s="1"/>
  <c r="AR906" s="1"/>
  <c r="AL956"/>
  <c r="AL955" s="1"/>
  <c r="AL954" s="1"/>
  <c r="AL953" s="1"/>
  <c r="AR957"/>
  <c r="AR956" s="1"/>
  <c r="AR955" s="1"/>
  <c r="AR954" s="1"/>
  <c r="AR953" s="1"/>
  <c r="AL990"/>
  <c r="AL989" s="1"/>
  <c r="AL988" s="1"/>
  <c r="AL987" s="1"/>
  <c r="AR991"/>
  <c r="AR990" s="1"/>
  <c r="AR989" s="1"/>
  <c r="AR988" s="1"/>
  <c r="AR987" s="1"/>
  <c r="AR1028"/>
  <c r="AR1027" s="1"/>
  <c r="AR1026" s="1"/>
  <c r="AL1027"/>
  <c r="AL1026" s="1"/>
  <c r="AL1079"/>
  <c r="AL1078" s="1"/>
  <c r="AL1077" s="1"/>
  <c r="AL1076" s="1"/>
  <c r="AR1080"/>
  <c r="AR1079" s="1"/>
  <c r="AR1078" s="1"/>
  <c r="AR1077" s="1"/>
  <c r="AR1076" s="1"/>
  <c r="AL1128"/>
  <c r="AL1127" s="1"/>
  <c r="AR1129"/>
  <c r="AR1128" s="1"/>
  <c r="AR1127" s="1"/>
  <c r="AL1173"/>
  <c r="AL1172" s="1"/>
  <c r="AR1174"/>
  <c r="AR1173" s="1"/>
  <c r="AR1172" s="1"/>
  <c r="AR1195"/>
  <c r="AR1194" s="1"/>
  <c r="AR1193" s="1"/>
  <c r="AL1194"/>
  <c r="AL1193" s="1"/>
  <c r="AL1221"/>
  <c r="AL1220" s="1"/>
  <c r="AR1222"/>
  <c r="AR1221" s="1"/>
  <c r="AR1220" s="1"/>
  <c r="AL1259"/>
  <c r="AL1258" s="1"/>
  <c r="AR1260"/>
  <c r="AR1259" s="1"/>
  <c r="AR1258" s="1"/>
  <c r="AR1297"/>
  <c r="AR1296" s="1"/>
  <c r="AL1296"/>
  <c r="AR1337"/>
  <c r="AR1336" s="1"/>
  <c r="AL1336"/>
  <c r="AL1388"/>
  <c r="AL1387" s="1"/>
  <c r="AR1389"/>
  <c r="AR1388" s="1"/>
  <c r="AR1387" s="1"/>
  <c r="AQ57"/>
  <c r="AQ56" s="1"/>
  <c r="AK56"/>
  <c r="AQ96"/>
  <c r="AQ95" s="1"/>
  <c r="AQ94" s="1"/>
  <c r="AK95"/>
  <c r="AK94" s="1"/>
  <c r="AK128"/>
  <c r="AQ129"/>
  <c r="AQ128" s="1"/>
  <c r="AK173"/>
  <c r="AK172" s="1"/>
  <c r="AQ174"/>
  <c r="AQ173" s="1"/>
  <c r="AQ172" s="1"/>
  <c r="AK241"/>
  <c r="AQ242"/>
  <c r="AQ241" s="1"/>
  <c r="AQ312"/>
  <c r="AQ311" s="1"/>
  <c r="AQ310" s="1"/>
  <c r="AK311"/>
  <c r="AK310" s="1"/>
  <c r="AK309" s="1"/>
  <c r="AK347"/>
  <c r="AK346" s="1"/>
  <c r="AQ348"/>
  <c r="AQ347" s="1"/>
  <c r="AQ346" s="1"/>
  <c r="AQ395"/>
  <c r="AQ394" s="1"/>
  <c r="AQ393" s="1"/>
  <c r="AQ392" s="1"/>
  <c r="AQ391" s="1"/>
  <c r="AQ390" s="1"/>
  <c r="AK394"/>
  <c r="AK393" s="1"/>
  <c r="AK392" s="1"/>
  <c r="AK391" s="1"/>
  <c r="AK470"/>
  <c r="AK469" s="1"/>
  <c r="AK468" s="1"/>
  <c r="AK467" s="1"/>
  <c r="AQ471"/>
  <c r="AQ470" s="1"/>
  <c r="AQ469" s="1"/>
  <c r="AQ468" s="1"/>
  <c r="AQ467" s="1"/>
  <c r="AQ552"/>
  <c r="AQ551" s="1"/>
  <c r="AQ550" s="1"/>
  <c r="AK551"/>
  <c r="AK550" s="1"/>
  <c r="AQ634"/>
  <c r="AQ633" s="1"/>
  <c r="AQ632" s="1"/>
  <c r="AQ631" s="1"/>
  <c r="AQ630" s="1"/>
  <c r="AK633"/>
  <c r="AK632" s="1"/>
  <c r="AK631" s="1"/>
  <c r="AK630" s="1"/>
  <c r="AQ739"/>
  <c r="AQ738" s="1"/>
  <c r="AK738"/>
  <c r="AQ777"/>
  <c r="AQ776" s="1"/>
  <c r="AQ775" s="1"/>
  <c r="AK776"/>
  <c r="AK775" s="1"/>
  <c r="AQ826"/>
  <c r="AQ825" s="1"/>
  <c r="AQ824" s="1"/>
  <c r="AK825"/>
  <c r="AK824" s="1"/>
  <c r="AK877"/>
  <c r="AK876" s="1"/>
  <c r="AK875" s="1"/>
  <c r="AK874" s="1"/>
  <c r="AQ878"/>
  <c r="AQ877" s="1"/>
  <c r="AQ876" s="1"/>
  <c r="AQ875" s="1"/>
  <c r="AQ874" s="1"/>
  <c r="AK950"/>
  <c r="AK949" s="1"/>
  <c r="AQ951"/>
  <c r="AQ950" s="1"/>
  <c r="AQ949" s="1"/>
  <c r="AK1000"/>
  <c r="AK999" s="1"/>
  <c r="AK998" s="1"/>
  <c r="AK997" s="1"/>
  <c r="AQ1001"/>
  <c r="AQ1000" s="1"/>
  <c r="AQ999" s="1"/>
  <c r="AQ998" s="1"/>
  <c r="AQ997" s="1"/>
  <c r="AK1029"/>
  <c r="AQ1030"/>
  <c r="AQ1029" s="1"/>
  <c r="AQ1087"/>
  <c r="AQ1086" s="1"/>
  <c r="AQ1085" s="1"/>
  <c r="AQ1084" s="1"/>
  <c r="AQ1083" s="1"/>
  <c r="AQ1082" s="1"/>
  <c r="AK1086"/>
  <c r="AK1085" s="1"/>
  <c r="AK1084" s="1"/>
  <c r="AK1083" s="1"/>
  <c r="AK1082" s="1"/>
  <c r="AK1125"/>
  <c r="AK1124" s="1"/>
  <c r="AQ1126"/>
  <c r="AQ1125" s="1"/>
  <c r="AQ1124" s="1"/>
  <c r="AQ1162"/>
  <c r="AQ1161" s="1"/>
  <c r="AQ1160" s="1"/>
  <c r="AK1161"/>
  <c r="AK1160" s="1"/>
  <c r="AK1206"/>
  <c r="AK1205" s="1"/>
  <c r="AQ1207"/>
  <c r="AQ1206" s="1"/>
  <c r="AQ1205" s="1"/>
  <c r="AK1218"/>
  <c r="AK1217" s="1"/>
  <c r="AQ1219"/>
  <c r="AQ1218" s="1"/>
  <c r="AQ1217" s="1"/>
  <c r="AK1303"/>
  <c r="AQ1304"/>
  <c r="AQ1303" s="1"/>
  <c r="AQ1315"/>
  <c r="AQ1314" s="1"/>
  <c r="AK1314"/>
  <c r="AQ1369"/>
  <c r="AQ1368" s="1"/>
  <c r="AQ1367" s="1"/>
  <c r="AQ1366" s="1"/>
  <c r="AQ1365" s="1"/>
  <c r="AK1368"/>
  <c r="AK1367" s="1"/>
  <c r="AK1366" s="1"/>
  <c r="AK1365" s="1"/>
  <c r="AQ534"/>
  <c r="AQ533" s="1"/>
  <c r="AQ532" s="1"/>
  <c r="AQ531" s="1"/>
  <c r="AK533"/>
  <c r="AK532" s="1"/>
  <c r="AK531" s="1"/>
  <c r="AL1215"/>
  <c r="AL1214" s="1"/>
  <c r="AR1216"/>
  <c r="AR1215" s="1"/>
  <c r="AR1214" s="1"/>
  <c r="AF1394"/>
  <c r="AF1393" s="1"/>
  <c r="AL1395"/>
  <c r="AE1204"/>
  <c r="Y1203"/>
  <c r="Y1202" s="1"/>
  <c r="Y1153" s="1"/>
  <c r="Y1152" s="1"/>
  <c r="Y1151" s="1"/>
  <c r="Y1096" s="1"/>
  <c r="AC13"/>
  <c r="S1096"/>
  <c r="M1096"/>
  <c r="H928"/>
  <c r="AD1292"/>
  <c r="AD1283" s="1"/>
  <c r="AD1272" s="1"/>
  <c r="AD1243" s="1"/>
  <c r="W565"/>
  <c r="X1362"/>
  <c r="AR42"/>
  <c r="AR141"/>
  <c r="AR140" s="1"/>
  <c r="AR139" s="1"/>
  <c r="AR138" s="1"/>
  <c r="AK428"/>
  <c r="AQ429"/>
  <c r="AQ428" s="1"/>
  <c r="AK207"/>
  <c r="AK206" s="1"/>
  <c r="AQ208"/>
  <c r="AQ207" s="1"/>
  <c r="AQ206" s="1"/>
  <c r="AL207"/>
  <c r="AL206" s="1"/>
  <c r="AL198" s="1"/>
  <c r="AL197" s="1"/>
  <c r="AR208"/>
  <c r="AR207" s="1"/>
  <c r="AR206" s="1"/>
  <c r="AR198" s="1"/>
  <c r="AR197" s="1"/>
  <c r="AK204"/>
  <c r="AK203" s="1"/>
  <c r="AQ205"/>
  <c r="AQ204" s="1"/>
  <c r="AQ203" s="1"/>
  <c r="AQ199" s="1"/>
  <c r="AQ198" s="1"/>
  <c r="AQ197" s="1"/>
  <c r="M388"/>
  <c r="AA198"/>
  <c r="AA197" s="1"/>
  <c r="AA162" s="1"/>
  <c r="AE198"/>
  <c r="AE197" s="1"/>
  <c r="W162"/>
  <c r="AB332"/>
  <c r="AB326" s="1"/>
  <c r="AB300" s="1"/>
  <c r="AF121"/>
  <c r="AF120" s="1"/>
  <c r="AF118" s="1"/>
  <c r="AF122"/>
  <c r="AF1149"/>
  <c r="Z1148"/>
  <c r="Z1145" s="1"/>
  <c r="Z1144" s="1"/>
  <c r="Z1143" s="1"/>
  <c r="Z1142" s="1"/>
  <c r="U928"/>
  <c r="P76"/>
  <c r="P75" s="1"/>
  <c r="P66" s="1"/>
  <c r="R928"/>
  <c r="S1243"/>
  <c r="O300"/>
  <c r="Z728"/>
  <c r="L1243"/>
  <c r="X233"/>
  <c r="L485"/>
  <c r="L484" s="1"/>
  <c r="L442" s="1"/>
  <c r="K485"/>
  <c r="K484" s="1"/>
  <c r="K442" s="1"/>
  <c r="K1414" s="1"/>
  <c r="S572"/>
  <c r="M571"/>
  <c r="M570" s="1"/>
  <c r="M569" s="1"/>
  <c r="M568" s="1"/>
  <c r="M567" s="1"/>
  <c r="M565" s="1"/>
  <c r="S1019"/>
  <c r="S1003" s="1"/>
  <c r="S928" s="1"/>
  <c r="M300"/>
  <c r="Y899"/>
  <c r="Y894" s="1"/>
  <c r="Y893" s="1"/>
  <c r="Y848" s="1"/>
  <c r="AE167"/>
  <c r="AE166" s="1"/>
  <c r="AE165" s="1"/>
  <c r="AE164" s="1"/>
  <c r="AC118"/>
  <c r="P565"/>
  <c r="P928"/>
  <c r="J1243"/>
  <c r="P485"/>
  <c r="P484" s="1"/>
  <c r="P442" s="1"/>
  <c r="Z1153"/>
  <c r="Z1152" s="1"/>
  <c r="Z1151" s="1"/>
  <c r="Y167"/>
  <c r="Y166" s="1"/>
  <c r="Y165" s="1"/>
  <c r="Y164" s="1"/>
  <c r="AF1123"/>
  <c r="Z1122"/>
  <c r="Z1121" s="1"/>
  <c r="Z1120" s="1"/>
  <c r="G300"/>
  <c r="V121"/>
  <c r="V120" s="1"/>
  <c r="V118" s="1"/>
  <c r="V122"/>
  <c r="B320"/>
  <c r="B329"/>
  <c r="AD928"/>
  <c r="AC76"/>
  <c r="AC75" s="1"/>
  <c r="AC66" s="1"/>
  <c r="AB13"/>
  <c r="AB928"/>
  <c r="X928"/>
  <c r="Q804"/>
  <c r="U300"/>
  <c r="J118"/>
  <c r="Q484"/>
  <c r="Q442" s="1"/>
  <c r="Y145"/>
  <c r="S144"/>
  <c r="S141" s="1"/>
  <c r="S140" s="1"/>
  <c r="S139" s="1"/>
  <c r="S138" s="1"/>
  <c r="S118" s="1"/>
  <c r="AD121"/>
  <c r="AD120" s="1"/>
  <c r="AD118" s="1"/>
  <c r="AD122"/>
  <c r="AB121"/>
  <c r="AB120" s="1"/>
  <c r="AB118" s="1"/>
  <c r="AB122"/>
  <c r="AF485"/>
  <c r="AC928"/>
  <c r="AA728"/>
  <c r="O565"/>
  <c r="Q928"/>
  <c r="N300"/>
  <c r="G565"/>
  <c r="N565"/>
  <c r="AB848"/>
  <c r="AB565"/>
  <c r="AA1283"/>
  <c r="AA1272" s="1"/>
  <c r="V1283"/>
  <c r="V1272" s="1"/>
  <c r="V1243" s="1"/>
  <c r="R1243"/>
  <c r="N1243"/>
  <c r="T928"/>
  <c r="H1096"/>
  <c r="V485"/>
  <c r="V484" s="1"/>
  <c r="V442" s="1"/>
  <c r="AA928"/>
  <c r="AA300"/>
  <c r="W1096"/>
  <c r="Z565"/>
  <c r="U484"/>
  <c r="U442" s="1"/>
  <c r="W1283"/>
  <c r="W1272" s="1"/>
  <c r="W1243" s="1"/>
  <c r="Q300"/>
  <c r="O1106"/>
  <c r="O1105" s="1"/>
  <c r="O1096" s="1"/>
  <c r="R848"/>
  <c r="M1243"/>
  <c r="N928"/>
  <c r="H848"/>
  <c r="R332"/>
  <c r="R326" s="1"/>
  <c r="R300" s="1"/>
  <c r="R804"/>
  <c r="AF728"/>
  <c r="T565"/>
  <c r="AE121"/>
  <c r="AE120" s="1"/>
  <c r="AE122"/>
  <c r="O121"/>
  <c r="O120" s="1"/>
  <c r="O118" s="1"/>
  <c r="O122"/>
  <c r="B462"/>
  <c r="B467"/>
  <c r="B452"/>
  <c r="B87"/>
  <c r="B89" s="1"/>
  <c r="B91" s="1"/>
  <c r="B93" s="1"/>
  <c r="B95" s="1"/>
  <c r="B97" s="1"/>
  <c r="B99" s="1"/>
  <c r="B101" s="1"/>
  <c r="B103" s="1"/>
  <c r="B105" s="1"/>
  <c r="B107" s="1"/>
  <c r="B81"/>
  <c r="B83" s="1"/>
  <c r="B80"/>
  <c r="AF332"/>
  <c r="AF326" s="1"/>
  <c r="AF300" s="1"/>
  <c r="AF848"/>
  <c r="AE233"/>
  <c r="AD332"/>
  <c r="AD326" s="1"/>
  <c r="AC1283"/>
  <c r="AC1272" s="1"/>
  <c r="AC1243" s="1"/>
  <c r="AA442"/>
  <c r="AC848"/>
  <c r="AA848"/>
  <c r="AB1096"/>
  <c r="AE1362"/>
  <c r="AD442"/>
  <c r="AB442"/>
  <c r="Y1283"/>
  <c r="Y1272" s="1"/>
  <c r="Q1243"/>
  <c r="S848"/>
  <c r="H300"/>
  <c r="H565"/>
  <c r="I118"/>
  <c r="B59"/>
  <c r="B62" s="1"/>
  <c r="B63" s="1"/>
  <c r="B57"/>
  <c r="B60" s="1"/>
  <c r="B494"/>
  <c r="B495" s="1"/>
  <c r="B496" s="1"/>
  <c r="B497" s="1"/>
  <c r="B498" s="1"/>
  <c r="B499" s="1"/>
  <c r="B500" s="1"/>
  <c r="B501" s="1"/>
  <c r="B502" s="1"/>
  <c r="B493"/>
  <c r="AD300"/>
  <c r="AC728"/>
  <c r="U121"/>
  <c r="U120" s="1"/>
  <c r="U118" s="1"/>
  <c r="U122"/>
  <c r="M121"/>
  <c r="M120" s="1"/>
  <c r="M118" s="1"/>
  <c r="M122"/>
  <c r="B23"/>
  <c r="B24"/>
  <c r="B25" s="1"/>
  <c r="B26" s="1"/>
  <c r="AE504"/>
  <c r="AD565"/>
  <c r="AC300"/>
  <c r="AC565"/>
  <c r="AA565"/>
  <c r="AB1243"/>
  <c r="X121"/>
  <c r="X120" s="1"/>
  <c r="X118" s="1"/>
  <c r="X122"/>
  <c r="B575"/>
  <c r="B576" s="1"/>
  <c r="B577" s="1"/>
  <c r="B578"/>
  <c r="AE1292"/>
  <c r="AD848"/>
  <c r="AC442"/>
  <c r="AA1243"/>
  <c r="Z928"/>
  <c r="V1362"/>
  <c r="U565"/>
  <c r="X565"/>
  <c r="P13"/>
  <c r="Q565"/>
  <c r="R565"/>
  <c r="T1243"/>
  <c r="R118"/>
  <c r="T300"/>
  <c r="G848"/>
  <c r="Z442"/>
  <c r="W1414" l="1"/>
  <c r="AL504"/>
  <c r="G1414"/>
  <c r="AK199"/>
  <c r="AK198" s="1"/>
  <c r="AK197" s="1"/>
  <c r="AQ309"/>
  <c r="AR167"/>
  <c r="AR166" s="1"/>
  <c r="AR165" s="1"/>
  <c r="AR164" s="1"/>
  <c r="AL78"/>
  <c r="AL77" s="1"/>
  <c r="AQ1331"/>
  <c r="AK1056"/>
  <c r="AK149"/>
  <c r="AK148" s="1"/>
  <c r="AL1300"/>
  <c r="AR653"/>
  <c r="AE756"/>
  <c r="AE755" s="1"/>
  <c r="AE754" s="1"/>
  <c r="AE753" s="1"/>
  <c r="AE730" s="1"/>
  <c r="AE728" s="1"/>
  <c r="AK757"/>
  <c r="AE606"/>
  <c r="AE605" s="1"/>
  <c r="AE604" s="1"/>
  <c r="AE603" s="1"/>
  <c r="AE602" s="1"/>
  <c r="AK607"/>
  <c r="AE684"/>
  <c r="AE683" s="1"/>
  <c r="AE682" s="1"/>
  <c r="AK685"/>
  <c r="AL568"/>
  <c r="O1414"/>
  <c r="AR568"/>
  <c r="AK1023"/>
  <c r="AE1022"/>
  <c r="AE1021" s="1"/>
  <c r="AE1020" s="1"/>
  <c r="AE1019" s="1"/>
  <c r="AE1054"/>
  <c r="Y1053"/>
  <c r="Y1052" s="1"/>
  <c r="Y1051" s="1"/>
  <c r="Y1050" s="1"/>
  <c r="Y1003" s="1"/>
  <c r="Y928" s="1"/>
  <c r="AE80"/>
  <c r="Y79"/>
  <c r="Y78" s="1"/>
  <c r="Y77" s="1"/>
  <c r="Y76" s="1"/>
  <c r="Y75" s="1"/>
  <c r="Y66" s="1"/>
  <c r="I1414"/>
  <c r="Z1106"/>
  <c r="Z1105" s="1"/>
  <c r="AL1119"/>
  <c r="AF1118"/>
  <c r="AF1117" s="1"/>
  <c r="AF1111" s="1"/>
  <c r="AK1330"/>
  <c r="AE1329"/>
  <c r="AL1392"/>
  <c r="AF1391"/>
  <c r="AF1390" s="1"/>
  <c r="AF1386" s="1"/>
  <c r="AF1381" s="1"/>
  <c r="AF1375" s="1"/>
  <c r="AF1362" s="1"/>
  <c r="AE705"/>
  <c r="AE698" s="1"/>
  <c r="AE697" s="1"/>
  <c r="AE688" s="1"/>
  <c r="AE687" s="1"/>
  <c r="AK706"/>
  <c r="J1414"/>
  <c r="AE1012"/>
  <c r="AE1011" s="1"/>
  <c r="AE1010" s="1"/>
  <c r="AE1009" s="1"/>
  <c r="AK1013"/>
  <c r="AE846"/>
  <c r="Y845"/>
  <c r="Y844" s="1"/>
  <c r="Y840" s="1"/>
  <c r="Y839" s="1"/>
  <c r="Y838" s="1"/>
  <c r="Y804" s="1"/>
  <c r="AK478"/>
  <c r="AE477"/>
  <c r="AE476" s="1"/>
  <c r="AE475" s="1"/>
  <c r="AE474" s="1"/>
  <c r="AE473" s="1"/>
  <c r="AK1263"/>
  <c r="AE1262"/>
  <c r="AE1261" s="1"/>
  <c r="AK1008"/>
  <c r="AE1007"/>
  <c r="AE1006" s="1"/>
  <c r="AE1005" s="1"/>
  <c r="AE1004" s="1"/>
  <c r="AF1155"/>
  <c r="AF1154" s="1"/>
  <c r="AL1156"/>
  <c r="AF1032"/>
  <c r="AF1031" s="1"/>
  <c r="AF1019" s="1"/>
  <c r="AF1003" s="1"/>
  <c r="AF928" s="1"/>
  <c r="AL1033"/>
  <c r="AL817"/>
  <c r="AF816"/>
  <c r="AF815" s="1"/>
  <c r="AF808" s="1"/>
  <c r="AF807" s="1"/>
  <c r="AF806" s="1"/>
  <c r="AF804" s="1"/>
  <c r="AK808"/>
  <c r="AK807" s="1"/>
  <c r="AK806" s="1"/>
  <c r="AL716"/>
  <c r="AL715" s="1"/>
  <c r="AL714" s="1"/>
  <c r="AL486"/>
  <c r="AL485" s="1"/>
  <c r="AL339"/>
  <c r="AL338" s="1"/>
  <c r="AK304"/>
  <c r="AK303" s="1"/>
  <c r="AK302" s="1"/>
  <c r="AR275"/>
  <c r="AR274" s="1"/>
  <c r="AR265" s="1"/>
  <c r="AR1062"/>
  <c r="AE188"/>
  <c r="Y187"/>
  <c r="Y186" s="1"/>
  <c r="Y185" s="1"/>
  <c r="Y184" s="1"/>
  <c r="Y183" s="1"/>
  <c r="Y162" s="1"/>
  <c r="AL681"/>
  <c r="AF680"/>
  <c r="AF679" s="1"/>
  <c r="AF678" s="1"/>
  <c r="AF677" s="1"/>
  <c r="AF676" s="1"/>
  <c r="AF565" s="1"/>
  <c r="AK843"/>
  <c r="AE842"/>
  <c r="AE841" s="1"/>
  <c r="AK1189"/>
  <c r="AE1188"/>
  <c r="AE1187" s="1"/>
  <c r="AK1254"/>
  <c r="AE1253"/>
  <c r="AE1252" s="1"/>
  <c r="AE1251" s="1"/>
  <c r="AE1246" s="1"/>
  <c r="AE1245" s="1"/>
  <c r="Z1096"/>
  <c r="AK1042"/>
  <c r="AK1037" s="1"/>
  <c r="AR486"/>
  <c r="AL1311"/>
  <c r="AR504"/>
  <c r="Y1251"/>
  <c r="Y1246" s="1"/>
  <c r="Y1245" s="1"/>
  <c r="Y1243" s="1"/>
  <c r="AQ1364"/>
  <c r="AK1364"/>
  <c r="AR414"/>
  <c r="AR413" s="1"/>
  <c r="AR408" s="1"/>
  <c r="AR407" s="1"/>
  <c r="AQ414"/>
  <c r="AQ413" s="1"/>
  <c r="AL414"/>
  <c r="AL413" s="1"/>
  <c r="AL408" s="1"/>
  <c r="AL407" s="1"/>
  <c r="AK414"/>
  <c r="AK413" s="1"/>
  <c r="AF1148"/>
  <c r="AF1145" s="1"/>
  <c r="AF1144" s="1"/>
  <c r="AF1143" s="1"/>
  <c r="AF1142" s="1"/>
  <c r="AL1149"/>
  <c r="AL1394"/>
  <c r="AL1393" s="1"/>
  <c r="AR1395"/>
  <c r="AR1394" s="1"/>
  <c r="AR1393" s="1"/>
  <c r="AR151"/>
  <c r="AR150"/>
  <c r="AR149" s="1"/>
  <c r="AR148" s="1"/>
  <c r="AK721"/>
  <c r="AK720" s="1"/>
  <c r="AQ722"/>
  <c r="AQ721" s="1"/>
  <c r="AQ720" s="1"/>
  <c r="AQ716" s="1"/>
  <c r="AQ715" s="1"/>
  <c r="AQ714" s="1"/>
  <c r="AK92"/>
  <c r="AK91" s="1"/>
  <c r="AQ93"/>
  <c r="AQ92" s="1"/>
  <c r="AQ91" s="1"/>
  <c r="AL1093"/>
  <c r="AL1092" s="1"/>
  <c r="AL1091" s="1"/>
  <c r="AL1090" s="1"/>
  <c r="AL1089" s="1"/>
  <c r="AR1094"/>
  <c r="AR1093" s="1"/>
  <c r="AR1092" s="1"/>
  <c r="AR1091" s="1"/>
  <c r="AR1090" s="1"/>
  <c r="AR1089" s="1"/>
  <c r="AQ905"/>
  <c r="AQ904" s="1"/>
  <c r="AQ903" s="1"/>
  <c r="AK904"/>
  <c r="AK903" s="1"/>
  <c r="AK1128"/>
  <c r="AK1127" s="1"/>
  <c r="AQ1129"/>
  <c r="AQ1128" s="1"/>
  <c r="AQ1127" s="1"/>
  <c r="AK357"/>
  <c r="AK356" s="1"/>
  <c r="AK355" s="1"/>
  <c r="AK354" s="1"/>
  <c r="AQ358"/>
  <c r="AQ357" s="1"/>
  <c r="AQ356" s="1"/>
  <c r="AQ355" s="1"/>
  <c r="AQ354" s="1"/>
  <c r="AL180"/>
  <c r="AL179" s="1"/>
  <c r="AL178" s="1"/>
  <c r="AL177" s="1"/>
  <c r="AL176" s="1"/>
  <c r="AL162" s="1"/>
  <c r="AR181"/>
  <c r="AR180" s="1"/>
  <c r="AR179" s="1"/>
  <c r="AR178" s="1"/>
  <c r="AR177" s="1"/>
  <c r="AR176" s="1"/>
  <c r="AR162" s="1"/>
  <c r="AL135"/>
  <c r="AR136"/>
  <c r="AL134"/>
  <c r="AL132"/>
  <c r="AL133"/>
  <c r="AL131"/>
  <c r="AR122"/>
  <c r="AR121"/>
  <c r="AR120" s="1"/>
  <c r="AK916"/>
  <c r="AK915" s="1"/>
  <c r="AK914" s="1"/>
  <c r="AK913" s="1"/>
  <c r="AK912" s="1"/>
  <c r="AQ917"/>
  <c r="AQ916" s="1"/>
  <c r="AQ915" s="1"/>
  <c r="AQ914" s="1"/>
  <c r="AQ913" s="1"/>
  <c r="AQ912" s="1"/>
  <c r="AK239"/>
  <c r="AK238" s="1"/>
  <c r="AK237" s="1"/>
  <c r="AK236" s="1"/>
  <c r="AK235" s="1"/>
  <c r="AQ240"/>
  <c r="AQ239" s="1"/>
  <c r="AQ238" s="1"/>
  <c r="AQ237" s="1"/>
  <c r="AQ236" s="1"/>
  <c r="AQ235" s="1"/>
  <c r="AL1317"/>
  <c r="AR1318"/>
  <c r="AR1317" s="1"/>
  <c r="AL543"/>
  <c r="AF542"/>
  <c r="AF541" s="1"/>
  <c r="AF540" s="1"/>
  <c r="AF539" s="1"/>
  <c r="AF484" s="1"/>
  <c r="AF442" s="1"/>
  <c r="AQ922"/>
  <c r="AQ921" s="1"/>
  <c r="AQ919" s="1"/>
  <c r="AQ924"/>
  <c r="AQ923"/>
  <c r="AQ611"/>
  <c r="AQ610" s="1"/>
  <c r="AQ609" s="1"/>
  <c r="AQ608" s="1"/>
  <c r="AK610"/>
  <c r="AK609" s="1"/>
  <c r="AK608" s="1"/>
  <c r="AK1176"/>
  <c r="AK1175" s="1"/>
  <c r="AQ1177"/>
  <c r="AQ1176" s="1"/>
  <c r="AQ1175" s="1"/>
  <c r="R1414"/>
  <c r="H1414"/>
  <c r="L1414"/>
  <c r="AL360"/>
  <c r="AL359" s="1"/>
  <c r="AQ733"/>
  <c r="AQ732" s="1"/>
  <c r="AR1251"/>
  <c r="AL275"/>
  <c r="AL274" s="1"/>
  <c r="AL265" s="1"/>
  <c r="AL254" s="1"/>
  <c r="AL233" s="1"/>
  <c r="AQ851"/>
  <c r="AQ850" s="1"/>
  <c r="AK1386"/>
  <c r="AK1402"/>
  <c r="AK1400" s="1"/>
  <c r="AR1311"/>
  <c r="AR938"/>
  <c r="AR937" s="1"/>
  <c r="AL746"/>
  <c r="AL731" s="1"/>
  <c r="AL730" s="1"/>
  <c r="AQ1293"/>
  <c r="AQ445"/>
  <c r="AQ444" s="1"/>
  <c r="AK339"/>
  <c r="AK338" s="1"/>
  <c r="AK332" s="1"/>
  <c r="AQ1311"/>
  <c r="AQ1120"/>
  <c r="AK1026"/>
  <c r="AQ546"/>
  <c r="AQ545" s="1"/>
  <c r="AL767"/>
  <c r="AL766" s="1"/>
  <c r="AQ938"/>
  <c r="AQ937" s="1"/>
  <c r="AQ123"/>
  <c r="AL445"/>
  <c r="AL444" s="1"/>
  <c r="AF1122"/>
  <c r="AF1121" s="1"/>
  <c r="AF1120" s="1"/>
  <c r="AF1106" s="1"/>
  <c r="AF1105" s="1"/>
  <c r="AL1123"/>
  <c r="AE1203"/>
  <c r="AE1202" s="1"/>
  <c r="AK1204"/>
  <c r="AE680"/>
  <c r="AE679" s="1"/>
  <c r="AE678" s="1"/>
  <c r="AE677" s="1"/>
  <c r="AE676" s="1"/>
  <c r="AK681"/>
  <c r="Z1327"/>
  <c r="Z1324" s="1"/>
  <c r="Z1307" s="1"/>
  <c r="Z1283" s="1"/>
  <c r="Z1272" s="1"/>
  <c r="Z1243" s="1"/>
  <c r="Z1414" s="1"/>
  <c r="AF1328"/>
  <c r="AK924"/>
  <c r="AK923"/>
  <c r="AK922"/>
  <c r="AK921" s="1"/>
  <c r="AK919" s="1"/>
  <c r="AK276"/>
  <c r="AK275" s="1"/>
  <c r="AK274" s="1"/>
  <c r="AK265" s="1"/>
  <c r="AK254" s="1"/>
  <c r="AQ277"/>
  <c r="AQ276" s="1"/>
  <c r="AQ275" s="1"/>
  <c r="AQ274" s="1"/>
  <c r="AQ265" s="1"/>
  <c r="AQ254" s="1"/>
  <c r="AL1319"/>
  <c r="AR1320"/>
  <c r="AR1319" s="1"/>
  <c r="AL610"/>
  <c r="AL609" s="1"/>
  <c r="AL608" s="1"/>
  <c r="AR611"/>
  <c r="AR610" s="1"/>
  <c r="AR609" s="1"/>
  <c r="AR608" s="1"/>
  <c r="AK978"/>
  <c r="AK977" s="1"/>
  <c r="AK976" s="1"/>
  <c r="AK975" s="1"/>
  <c r="AQ979"/>
  <c r="AQ978" s="1"/>
  <c r="AQ977" s="1"/>
  <c r="AQ976" s="1"/>
  <c r="AQ975" s="1"/>
  <c r="AQ959" s="1"/>
  <c r="AR1299"/>
  <c r="AR1298" s="1"/>
  <c r="AR1293" s="1"/>
  <c r="AR1292" s="1"/>
  <c r="AL1298"/>
  <c r="AL1293" s="1"/>
  <c r="AL1292" s="1"/>
  <c r="AE1327"/>
  <c r="AK1328"/>
  <c r="AE26"/>
  <c r="Y25"/>
  <c r="Y24" s="1"/>
  <c r="Y17" s="1"/>
  <c r="Y16" s="1"/>
  <c r="Y15" s="1"/>
  <c r="Y13" s="1"/>
  <c r="AE411"/>
  <c r="AE410" s="1"/>
  <c r="AE409" s="1"/>
  <c r="AK412"/>
  <c r="AR924"/>
  <c r="AR923"/>
  <c r="AR922"/>
  <c r="AR921" s="1"/>
  <c r="AR919" s="1"/>
  <c r="AK751"/>
  <c r="AK750" s="1"/>
  <c r="AK746" s="1"/>
  <c r="AQ752"/>
  <c r="AQ751" s="1"/>
  <c r="AQ750" s="1"/>
  <c r="AQ746" s="1"/>
  <c r="AQ169"/>
  <c r="AQ168" s="1"/>
  <c r="AK168"/>
  <c r="AR1333"/>
  <c r="AR1332" s="1"/>
  <c r="AR1331" s="1"/>
  <c r="AL1332"/>
  <c r="AL1331" s="1"/>
  <c r="AL1012"/>
  <c r="AL1011" s="1"/>
  <c r="AL1010" s="1"/>
  <c r="AL1009" s="1"/>
  <c r="AR1013"/>
  <c r="AR1012" s="1"/>
  <c r="AR1011" s="1"/>
  <c r="AR1010" s="1"/>
  <c r="AR1009" s="1"/>
  <c r="N1414"/>
  <c r="AK716"/>
  <c r="AK715" s="1"/>
  <c r="AK714" s="1"/>
  <c r="AR360"/>
  <c r="AR359" s="1"/>
  <c r="AR354" s="1"/>
  <c r="AL981"/>
  <c r="AR309"/>
  <c r="AR304" s="1"/>
  <c r="AR303" s="1"/>
  <c r="AR302" s="1"/>
  <c r="AL899"/>
  <c r="AL894" s="1"/>
  <c r="AL893" s="1"/>
  <c r="AL1402"/>
  <c r="AL1400" s="1"/>
  <c r="AF388"/>
  <c r="AE87"/>
  <c r="AQ1386"/>
  <c r="AQ1402"/>
  <c r="AQ1400" s="1"/>
  <c r="AL938"/>
  <c r="AL937" s="1"/>
  <c r="AK1293"/>
  <c r="AK445"/>
  <c r="AK444" s="1"/>
  <c r="AQ339"/>
  <c r="AQ338" s="1"/>
  <c r="AK1311"/>
  <c r="AK1120"/>
  <c r="AQ1026"/>
  <c r="AK546"/>
  <c r="AK545" s="1"/>
  <c r="AK1316"/>
  <c r="AK390"/>
  <c r="AL959"/>
  <c r="AL851"/>
  <c r="AL850" s="1"/>
  <c r="AL567"/>
  <c r="AK377"/>
  <c r="AK376"/>
  <c r="AL402"/>
  <c r="AL401" s="1"/>
  <c r="AL390" s="1"/>
  <c r="AL403"/>
  <c r="AQ171"/>
  <c r="AQ170" s="1"/>
  <c r="AK170"/>
  <c r="AL1309"/>
  <c r="AL1308" s="1"/>
  <c r="AR1310"/>
  <c r="AR1309" s="1"/>
  <c r="AR1308" s="1"/>
  <c r="AL703"/>
  <c r="AL698" s="1"/>
  <c r="AL697" s="1"/>
  <c r="AL688" s="1"/>
  <c r="AL687" s="1"/>
  <c r="AR704"/>
  <c r="AR703" s="1"/>
  <c r="AK288"/>
  <c r="AK287" s="1"/>
  <c r="AK286" s="1"/>
  <c r="AK285" s="1"/>
  <c r="AK284" s="1"/>
  <c r="AQ289"/>
  <c r="AQ288" s="1"/>
  <c r="AQ287" s="1"/>
  <c r="AQ286" s="1"/>
  <c r="AQ285" s="1"/>
  <c r="AQ284" s="1"/>
  <c r="AK909"/>
  <c r="AK908" s="1"/>
  <c r="AK907" s="1"/>
  <c r="AK906" s="1"/>
  <c r="AQ910"/>
  <c r="AQ909" s="1"/>
  <c r="AQ908" s="1"/>
  <c r="AQ907" s="1"/>
  <c r="AQ906" s="1"/>
  <c r="AL1043"/>
  <c r="AL1042" s="1"/>
  <c r="AL1037" s="1"/>
  <c r="AR1044"/>
  <c r="AR1043" s="1"/>
  <c r="AR1042" s="1"/>
  <c r="AR1037" s="1"/>
  <c r="AR1287"/>
  <c r="AR1286" s="1"/>
  <c r="AR1285" s="1"/>
  <c r="AR1284" s="1"/>
  <c r="AL1286"/>
  <c r="AL1285" s="1"/>
  <c r="AL1284" s="1"/>
  <c r="AQ1186"/>
  <c r="AQ1185" s="1"/>
  <c r="AQ1184" s="1"/>
  <c r="AK1185"/>
  <c r="AK1184" s="1"/>
  <c r="AK40"/>
  <c r="AK37" s="1"/>
  <c r="AK36" s="1"/>
  <c r="AK35" s="1"/>
  <c r="AK34" s="1"/>
  <c r="AQ41"/>
  <c r="AQ40" s="1"/>
  <c r="AQ37" s="1"/>
  <c r="AQ36" s="1"/>
  <c r="AQ35" s="1"/>
  <c r="AQ34" s="1"/>
  <c r="AQ135"/>
  <c r="AQ133"/>
  <c r="AQ134"/>
  <c r="AQ131"/>
  <c r="AQ132"/>
  <c r="AQ90"/>
  <c r="AQ89" s="1"/>
  <c r="AQ88" s="1"/>
  <c r="AK89"/>
  <c r="AK88" s="1"/>
  <c r="AL376"/>
  <c r="AL377"/>
  <c r="AK72"/>
  <c r="AK71" s="1"/>
  <c r="AK70" s="1"/>
  <c r="AK69" s="1"/>
  <c r="AK68" s="1"/>
  <c r="AQ73"/>
  <c r="AQ72" s="1"/>
  <c r="AQ71" s="1"/>
  <c r="AQ70" s="1"/>
  <c r="AQ69" s="1"/>
  <c r="AQ68" s="1"/>
  <c r="AR28"/>
  <c r="AR27" s="1"/>
  <c r="AR24" s="1"/>
  <c r="AR17" s="1"/>
  <c r="AR16" s="1"/>
  <c r="AR15" s="1"/>
  <c r="AL27"/>
  <c r="AQ644"/>
  <c r="AQ643" s="1"/>
  <c r="AQ642" s="1"/>
  <c r="AQ641" s="1"/>
  <c r="AK643"/>
  <c r="AK642" s="1"/>
  <c r="AK641" s="1"/>
  <c r="AL924"/>
  <c r="AL923"/>
  <c r="AL922"/>
  <c r="AL921" s="1"/>
  <c r="AL919" s="1"/>
  <c r="AR698"/>
  <c r="AR697" s="1"/>
  <c r="AR688" s="1"/>
  <c r="AR687" s="1"/>
  <c r="AQ304"/>
  <c r="AQ303" s="1"/>
  <c r="AQ302" s="1"/>
  <c r="AQ1042"/>
  <c r="AQ1037" s="1"/>
  <c r="AR981"/>
  <c r="AL309"/>
  <c r="AL304" s="1"/>
  <c r="AL303" s="1"/>
  <c r="AL302" s="1"/>
  <c r="AR899"/>
  <c r="AR894" s="1"/>
  <c r="AR893" s="1"/>
  <c r="AR1402"/>
  <c r="AR1400" s="1"/>
  <c r="AR640"/>
  <c r="AR639" s="1"/>
  <c r="AQ1285"/>
  <c r="AQ1284" s="1"/>
  <c r="AK1112"/>
  <c r="AK1111" s="1"/>
  <c r="AR1367"/>
  <c r="AR1366" s="1"/>
  <c r="AR1365" s="1"/>
  <c r="AL1062"/>
  <c r="AL1056" s="1"/>
  <c r="AL616"/>
  <c r="AQ981"/>
  <c r="AK1300"/>
  <c r="AK1292" s="1"/>
  <c r="AK55"/>
  <c r="AK54" s="1"/>
  <c r="AK53" s="1"/>
  <c r="AK46" s="1"/>
  <c r="AR746"/>
  <c r="AR731" s="1"/>
  <c r="AR730" s="1"/>
  <c r="AL55"/>
  <c r="AL54" s="1"/>
  <c r="AL53" s="1"/>
  <c r="AL46" s="1"/>
  <c r="AE899"/>
  <c r="AE894" s="1"/>
  <c r="AE893" s="1"/>
  <c r="AE848" s="1"/>
  <c r="AQ1316"/>
  <c r="AR959"/>
  <c r="AR616"/>
  <c r="AR603" s="1"/>
  <c r="AR602" s="1"/>
  <c r="AL24"/>
  <c r="AL17" s="1"/>
  <c r="AL16" s="1"/>
  <c r="AL15" s="1"/>
  <c r="AR851"/>
  <c r="AR850" s="1"/>
  <c r="AQ376"/>
  <c r="AQ377"/>
  <c r="AR402"/>
  <c r="AR401" s="1"/>
  <c r="AR390" s="1"/>
  <c r="AR403"/>
  <c r="AE194"/>
  <c r="AE193" s="1"/>
  <c r="AE192" s="1"/>
  <c r="AE191" s="1"/>
  <c r="AE190" s="1"/>
  <c r="AK195"/>
  <c r="AF107"/>
  <c r="AF106" s="1"/>
  <c r="AF87" s="1"/>
  <c r="AF76" s="1"/>
  <c r="AF75" s="1"/>
  <c r="AF66" s="1"/>
  <c r="AL108"/>
  <c r="AE430"/>
  <c r="AE427" s="1"/>
  <c r="AE408" s="1"/>
  <c r="AE407" s="1"/>
  <c r="AE388" s="1"/>
  <c r="AK431"/>
  <c r="AF40"/>
  <c r="AF37" s="1"/>
  <c r="AF36" s="1"/>
  <c r="AF35" s="1"/>
  <c r="AF34" s="1"/>
  <c r="AF13" s="1"/>
  <c r="AL41"/>
  <c r="AL122"/>
  <c r="AL121"/>
  <c r="AL120" s="1"/>
  <c r="AL118" s="1"/>
  <c r="AK628"/>
  <c r="AK627" s="1"/>
  <c r="AQ629"/>
  <c r="AQ628" s="1"/>
  <c r="AQ627" s="1"/>
  <c r="AQ616" s="1"/>
  <c r="AR376"/>
  <c r="AR377"/>
  <c r="AL266"/>
  <c r="AK901"/>
  <c r="AK900" s="1"/>
  <c r="AK899" s="1"/>
  <c r="AK894" s="1"/>
  <c r="AQ902"/>
  <c r="AQ901" s="1"/>
  <c r="AQ900" s="1"/>
  <c r="AQ899" s="1"/>
  <c r="AQ894" s="1"/>
  <c r="AQ893" s="1"/>
  <c r="AK104"/>
  <c r="AK103" s="1"/>
  <c r="AQ105"/>
  <c r="AQ104" s="1"/>
  <c r="AQ103" s="1"/>
  <c r="AL1191"/>
  <c r="AL1190" s="1"/>
  <c r="AR1192"/>
  <c r="AR1191" s="1"/>
  <c r="AR1190" s="1"/>
  <c r="AQ771"/>
  <c r="AQ770" s="1"/>
  <c r="AQ769" s="1"/>
  <c r="AQ768" s="1"/>
  <c r="AQ767" s="1"/>
  <c r="AQ766" s="1"/>
  <c r="AK770"/>
  <c r="AK769" s="1"/>
  <c r="AK768" s="1"/>
  <c r="AK767" s="1"/>
  <c r="AK766" s="1"/>
  <c r="AL548"/>
  <c r="AL547" s="1"/>
  <c r="AL546" s="1"/>
  <c r="AL545" s="1"/>
  <c r="AR549"/>
  <c r="AR548" s="1"/>
  <c r="AR547" s="1"/>
  <c r="AR546" s="1"/>
  <c r="AR545" s="1"/>
  <c r="AE488"/>
  <c r="AE487" s="1"/>
  <c r="AE486" s="1"/>
  <c r="AE485" s="1"/>
  <c r="AE484" s="1"/>
  <c r="AE442" s="1"/>
  <c r="AK489"/>
  <c r="AF1249"/>
  <c r="AF1248" s="1"/>
  <c r="AF1247" s="1"/>
  <c r="AF1246" s="1"/>
  <c r="AF1245" s="1"/>
  <c r="AL1250"/>
  <c r="AF1179"/>
  <c r="AF1178" s="1"/>
  <c r="AL1180"/>
  <c r="AK1102"/>
  <c r="AK1101" s="1"/>
  <c r="AK1100" s="1"/>
  <c r="AK1099" s="1"/>
  <c r="AK1098" s="1"/>
  <c r="AQ1103"/>
  <c r="AQ1102" s="1"/>
  <c r="AQ1101" s="1"/>
  <c r="AQ1100" s="1"/>
  <c r="AQ1099" s="1"/>
  <c r="AQ1098" s="1"/>
  <c r="AQ496"/>
  <c r="AQ495" s="1"/>
  <c r="AQ494" s="1"/>
  <c r="AK495"/>
  <c r="AK494" s="1"/>
  <c r="AQ102"/>
  <c r="AQ101" s="1"/>
  <c r="AQ100" s="1"/>
  <c r="AK101"/>
  <c r="AK100" s="1"/>
  <c r="AL1167"/>
  <c r="AL1166" s="1"/>
  <c r="AR1168"/>
  <c r="AR1167" s="1"/>
  <c r="AR1166" s="1"/>
  <c r="AK662"/>
  <c r="AK661" s="1"/>
  <c r="AK660" s="1"/>
  <c r="AQ663"/>
  <c r="AQ662" s="1"/>
  <c r="AQ661" s="1"/>
  <c r="AQ660" s="1"/>
  <c r="P1414"/>
  <c r="AK959"/>
  <c r="AQ808"/>
  <c r="AQ807" s="1"/>
  <c r="AQ806" s="1"/>
  <c r="AR716"/>
  <c r="AR715" s="1"/>
  <c r="AR714" s="1"/>
  <c r="AK733"/>
  <c r="AK732" s="1"/>
  <c r="AK616"/>
  <c r="AL1251"/>
  <c r="AR254"/>
  <c r="AR233" s="1"/>
  <c r="AL640"/>
  <c r="AL639" s="1"/>
  <c r="AL354"/>
  <c r="AK851"/>
  <c r="AK850" s="1"/>
  <c r="AK1285"/>
  <c r="AK1284" s="1"/>
  <c r="AQ1112"/>
  <c r="AQ1111" s="1"/>
  <c r="AQ1106" s="1"/>
  <c r="AQ1105" s="1"/>
  <c r="AL1367"/>
  <c r="AL1366" s="1"/>
  <c r="AL1365" s="1"/>
  <c r="AR1056"/>
  <c r="AK981"/>
  <c r="AQ149"/>
  <c r="AQ148" s="1"/>
  <c r="AQ1300"/>
  <c r="AQ1292" s="1"/>
  <c r="AQ55"/>
  <c r="AQ54" s="1"/>
  <c r="AQ53" s="1"/>
  <c r="AQ46" s="1"/>
  <c r="AR567"/>
  <c r="AR339"/>
  <c r="AR338" s="1"/>
  <c r="AR332" s="1"/>
  <c r="AR55"/>
  <c r="AR54" s="1"/>
  <c r="AR53" s="1"/>
  <c r="AR46" s="1"/>
  <c r="AE1153"/>
  <c r="AE1152" s="1"/>
  <c r="AE1151" s="1"/>
  <c r="AE1096" s="1"/>
  <c r="AK938"/>
  <c r="AK937" s="1"/>
  <c r="AK123"/>
  <c r="AR767"/>
  <c r="AR766" s="1"/>
  <c r="AR445"/>
  <c r="AR444" s="1"/>
  <c r="M1414"/>
  <c r="V1414"/>
  <c r="T1414"/>
  <c r="X1414"/>
  <c r="AB1414"/>
  <c r="Y572"/>
  <c r="S571"/>
  <c r="S570" s="1"/>
  <c r="S569" s="1"/>
  <c r="S568" s="1"/>
  <c r="S567" s="1"/>
  <c r="S565" s="1"/>
  <c r="S1414" s="1"/>
  <c r="AE145"/>
  <c r="Y144"/>
  <c r="Y141" s="1"/>
  <c r="Y140" s="1"/>
  <c r="Y139" s="1"/>
  <c r="Y138" s="1"/>
  <c r="Y118" s="1"/>
  <c r="U1414"/>
  <c r="Q1414"/>
  <c r="AD1414"/>
  <c r="B330"/>
  <c r="B326"/>
  <c r="B331" s="1"/>
  <c r="B321"/>
  <c r="B322" s="1"/>
  <c r="B323" s="1"/>
  <c r="B324" s="1"/>
  <c r="AA1414"/>
  <c r="B468"/>
  <c r="B469" s="1"/>
  <c r="B470" s="1"/>
  <c r="B471" s="1"/>
  <c r="B463"/>
  <c r="B464" s="1"/>
  <c r="B465" s="1"/>
  <c r="B466" s="1"/>
  <c r="B453"/>
  <c r="B454" s="1"/>
  <c r="B455" s="1"/>
  <c r="B456" s="1"/>
  <c r="B457" s="1"/>
  <c r="B458" s="1"/>
  <c r="B459" s="1"/>
  <c r="B460" s="1"/>
  <c r="B461" s="1"/>
  <c r="B504"/>
  <c r="B503"/>
  <c r="B505" s="1"/>
  <c r="AC1414"/>
  <c r="B82"/>
  <c r="B84" s="1"/>
  <c r="B88"/>
  <c r="B90" s="1"/>
  <c r="B92" s="1"/>
  <c r="B94" s="1"/>
  <c r="B96" s="1"/>
  <c r="B98" s="1"/>
  <c r="B100" s="1"/>
  <c r="B102" s="1"/>
  <c r="B104" s="1"/>
  <c r="B106" s="1"/>
  <c r="B108" s="1"/>
  <c r="AR485" l="1"/>
  <c r="AL332"/>
  <c r="AK684"/>
  <c r="AK683" s="1"/>
  <c r="AK682" s="1"/>
  <c r="AQ685"/>
  <c r="AQ684" s="1"/>
  <c r="AQ683" s="1"/>
  <c r="AQ682" s="1"/>
  <c r="AQ607"/>
  <c r="AQ606" s="1"/>
  <c r="AQ605" s="1"/>
  <c r="AQ604" s="1"/>
  <c r="AK606"/>
  <c r="AK605" s="1"/>
  <c r="AK604" s="1"/>
  <c r="AK756"/>
  <c r="AK755" s="1"/>
  <c r="AK754" s="1"/>
  <c r="AK753" s="1"/>
  <c r="AQ757"/>
  <c r="AQ756" s="1"/>
  <c r="AQ755" s="1"/>
  <c r="AQ754" s="1"/>
  <c r="AQ753" s="1"/>
  <c r="AK603"/>
  <c r="AK602" s="1"/>
  <c r="AQ332"/>
  <c r="AK80"/>
  <c r="AE79"/>
  <c r="AE78" s="1"/>
  <c r="AE77" s="1"/>
  <c r="AQ1023"/>
  <c r="AQ1022" s="1"/>
  <c r="AQ1021" s="1"/>
  <c r="AQ1020" s="1"/>
  <c r="AK1022"/>
  <c r="AK1021" s="1"/>
  <c r="AK1020" s="1"/>
  <c r="AK1019" s="1"/>
  <c r="AF1153"/>
  <c r="AF1152" s="1"/>
  <c r="AF1151" s="1"/>
  <c r="AE76"/>
  <c r="AE75" s="1"/>
  <c r="AE66" s="1"/>
  <c r="AK1054"/>
  <c r="AE1053"/>
  <c r="AE1052" s="1"/>
  <c r="AE1051" s="1"/>
  <c r="AE1050" s="1"/>
  <c r="AE1003" s="1"/>
  <c r="AE928" s="1"/>
  <c r="AQ1019"/>
  <c r="AL728"/>
  <c r="AL1316"/>
  <c r="AK477"/>
  <c r="AK476" s="1"/>
  <c r="AK475" s="1"/>
  <c r="AK474" s="1"/>
  <c r="AK473" s="1"/>
  <c r="AQ478"/>
  <c r="AQ477" s="1"/>
  <c r="AQ476" s="1"/>
  <c r="AQ475" s="1"/>
  <c r="AQ474" s="1"/>
  <c r="AQ473" s="1"/>
  <c r="AK1329"/>
  <c r="AQ1330"/>
  <c r="AQ1329" s="1"/>
  <c r="AK893"/>
  <c r="AQ603"/>
  <c r="AQ602" s="1"/>
  <c r="AE1324"/>
  <c r="AE1307" s="1"/>
  <c r="AE1283" s="1"/>
  <c r="AE1272" s="1"/>
  <c r="AE1243" s="1"/>
  <c r="AK1012"/>
  <c r="AK1011" s="1"/>
  <c r="AK1010" s="1"/>
  <c r="AK1009" s="1"/>
  <c r="AQ1013"/>
  <c r="AQ1012" s="1"/>
  <c r="AQ1011" s="1"/>
  <c r="AQ1010" s="1"/>
  <c r="AQ1009" s="1"/>
  <c r="AQ706"/>
  <c r="AQ705" s="1"/>
  <c r="AQ698" s="1"/>
  <c r="AQ697" s="1"/>
  <c r="AQ688" s="1"/>
  <c r="AQ687" s="1"/>
  <c r="AK705"/>
  <c r="AK698" s="1"/>
  <c r="AK697" s="1"/>
  <c r="AK688" s="1"/>
  <c r="AK687" s="1"/>
  <c r="AQ1381"/>
  <c r="AQ1375" s="1"/>
  <c r="AQ1362" s="1"/>
  <c r="AK1381"/>
  <c r="AK1375" s="1"/>
  <c r="AK1362" s="1"/>
  <c r="AE845"/>
  <c r="AE844" s="1"/>
  <c r="AE840" s="1"/>
  <c r="AE839" s="1"/>
  <c r="AE838" s="1"/>
  <c r="AE804" s="1"/>
  <c r="AK846"/>
  <c r="AR1392"/>
  <c r="AR1391" s="1"/>
  <c r="AR1390" s="1"/>
  <c r="AR1386" s="1"/>
  <c r="AR1381" s="1"/>
  <c r="AR1375" s="1"/>
  <c r="AL1391"/>
  <c r="AL1390" s="1"/>
  <c r="AL1386" s="1"/>
  <c r="AL1118"/>
  <c r="AL1117" s="1"/>
  <c r="AL1111" s="1"/>
  <c r="AR1119"/>
  <c r="AR1118" s="1"/>
  <c r="AR1117" s="1"/>
  <c r="AR1111" s="1"/>
  <c r="AK1253"/>
  <c r="AK1252" s="1"/>
  <c r="AQ1254"/>
  <c r="AQ1253" s="1"/>
  <c r="AQ1252" s="1"/>
  <c r="AQ843"/>
  <c r="AQ842" s="1"/>
  <c r="AQ841" s="1"/>
  <c r="AK842"/>
  <c r="AK841" s="1"/>
  <c r="AK188"/>
  <c r="AE187"/>
  <c r="AE186" s="1"/>
  <c r="AE185" s="1"/>
  <c r="AE184" s="1"/>
  <c r="AE183" s="1"/>
  <c r="AE162" s="1"/>
  <c r="AL1032"/>
  <c r="AL1031" s="1"/>
  <c r="AL1019" s="1"/>
  <c r="AL1003" s="1"/>
  <c r="AL928" s="1"/>
  <c r="AR1033"/>
  <c r="AR1032" s="1"/>
  <c r="AR1031" s="1"/>
  <c r="AR1019" s="1"/>
  <c r="AR1003" s="1"/>
  <c r="AR928" s="1"/>
  <c r="AK731"/>
  <c r="AK730" s="1"/>
  <c r="AK728" s="1"/>
  <c r="AK326"/>
  <c r="AR817"/>
  <c r="AR816" s="1"/>
  <c r="AR815" s="1"/>
  <c r="AR808" s="1"/>
  <c r="AR807" s="1"/>
  <c r="AR806" s="1"/>
  <c r="AR804" s="1"/>
  <c r="AL816"/>
  <c r="AL815" s="1"/>
  <c r="AL808" s="1"/>
  <c r="AL807" s="1"/>
  <c r="AL806" s="1"/>
  <c r="AL804" s="1"/>
  <c r="AQ1263"/>
  <c r="AQ1262" s="1"/>
  <c r="AQ1261" s="1"/>
  <c r="AK1262"/>
  <c r="AK1261" s="1"/>
  <c r="AQ1189"/>
  <c r="AQ1188" s="1"/>
  <c r="AQ1187" s="1"/>
  <c r="AK1188"/>
  <c r="AK1187" s="1"/>
  <c r="AR681"/>
  <c r="AR680" s="1"/>
  <c r="AR679" s="1"/>
  <c r="AR678" s="1"/>
  <c r="AR677" s="1"/>
  <c r="AR676" s="1"/>
  <c r="AL680"/>
  <c r="AL679" s="1"/>
  <c r="AL678" s="1"/>
  <c r="AL677" s="1"/>
  <c r="AL676" s="1"/>
  <c r="AR1156"/>
  <c r="AR1155" s="1"/>
  <c r="AR1154" s="1"/>
  <c r="AL1155"/>
  <c r="AL1154" s="1"/>
  <c r="AQ1008"/>
  <c r="AQ1007" s="1"/>
  <c r="AQ1006" s="1"/>
  <c r="AQ1005" s="1"/>
  <c r="AQ1004" s="1"/>
  <c r="AK1007"/>
  <c r="AK1006" s="1"/>
  <c r="AK1005" s="1"/>
  <c r="AK1004" s="1"/>
  <c r="AR728"/>
  <c r="AQ233"/>
  <c r="AR1364"/>
  <c r="AR1362" s="1"/>
  <c r="AL1364"/>
  <c r="AR388"/>
  <c r="AL388"/>
  <c r="AL1249"/>
  <c r="AL1248" s="1"/>
  <c r="AL1247" s="1"/>
  <c r="AL1246" s="1"/>
  <c r="AL1245" s="1"/>
  <c r="AR1250"/>
  <c r="AR1249" s="1"/>
  <c r="AR1248" s="1"/>
  <c r="AR1247" s="1"/>
  <c r="AR1246" s="1"/>
  <c r="AR1245" s="1"/>
  <c r="AQ431"/>
  <c r="AQ430" s="1"/>
  <c r="AQ427" s="1"/>
  <c r="AK430"/>
  <c r="AK427" s="1"/>
  <c r="AQ681"/>
  <c r="AQ680" s="1"/>
  <c r="AQ679" s="1"/>
  <c r="AQ678" s="1"/>
  <c r="AQ677" s="1"/>
  <c r="AQ676" s="1"/>
  <c r="AK680"/>
  <c r="AK679" s="1"/>
  <c r="AK678" s="1"/>
  <c r="AK677" s="1"/>
  <c r="AK676" s="1"/>
  <c r="AL1122"/>
  <c r="AL1121" s="1"/>
  <c r="AL1120" s="1"/>
  <c r="AL1106" s="1"/>
  <c r="AL1105" s="1"/>
  <c r="AR1123"/>
  <c r="AR1122" s="1"/>
  <c r="AR1121" s="1"/>
  <c r="AR1120" s="1"/>
  <c r="AQ121"/>
  <c r="AQ120" s="1"/>
  <c r="AQ122"/>
  <c r="AL542"/>
  <c r="AL541" s="1"/>
  <c r="AL540" s="1"/>
  <c r="AL539" s="1"/>
  <c r="AL484" s="1"/>
  <c r="AL442" s="1"/>
  <c r="AR543"/>
  <c r="AR542" s="1"/>
  <c r="AR541" s="1"/>
  <c r="AR540" s="1"/>
  <c r="AR539" s="1"/>
  <c r="AL848"/>
  <c r="AK1106"/>
  <c r="AK1105" s="1"/>
  <c r="AR565"/>
  <c r="AK848"/>
  <c r="AR848"/>
  <c r="AL603"/>
  <c r="AL602" s="1"/>
  <c r="AL565" s="1"/>
  <c r="AQ640"/>
  <c r="AQ639" s="1"/>
  <c r="AQ87"/>
  <c r="AQ326"/>
  <c r="AQ300" s="1"/>
  <c r="AK167"/>
  <c r="AK166" s="1"/>
  <c r="AK165" s="1"/>
  <c r="AK164" s="1"/>
  <c r="AK233"/>
  <c r="AL1179"/>
  <c r="AL1178" s="1"/>
  <c r="AR1180"/>
  <c r="AR1179" s="1"/>
  <c r="AR1178" s="1"/>
  <c r="AR1153" s="1"/>
  <c r="AR1152" s="1"/>
  <c r="AR1151" s="1"/>
  <c r="AK488"/>
  <c r="AK487" s="1"/>
  <c r="AK486" s="1"/>
  <c r="AK485" s="1"/>
  <c r="AK484" s="1"/>
  <c r="AK442" s="1"/>
  <c r="AQ489"/>
  <c r="AQ488" s="1"/>
  <c r="AQ487" s="1"/>
  <c r="AQ486" s="1"/>
  <c r="AQ485" s="1"/>
  <c r="AQ484" s="1"/>
  <c r="AR41"/>
  <c r="AR40" s="1"/>
  <c r="AR37" s="1"/>
  <c r="AR36" s="1"/>
  <c r="AR35" s="1"/>
  <c r="AR34" s="1"/>
  <c r="AR13" s="1"/>
  <c r="AL40"/>
  <c r="AL37" s="1"/>
  <c r="AL36" s="1"/>
  <c r="AL35" s="1"/>
  <c r="AL34" s="1"/>
  <c r="AL13" s="1"/>
  <c r="AL107"/>
  <c r="AL106" s="1"/>
  <c r="AL87" s="1"/>
  <c r="AL76" s="1"/>
  <c r="AL75" s="1"/>
  <c r="AL66" s="1"/>
  <c r="AR108"/>
  <c r="AR107" s="1"/>
  <c r="AR106" s="1"/>
  <c r="AR87" s="1"/>
  <c r="AR76" s="1"/>
  <c r="AR75" s="1"/>
  <c r="AR66" s="1"/>
  <c r="AQ412"/>
  <c r="AQ411" s="1"/>
  <c r="AQ410" s="1"/>
  <c r="AQ409" s="1"/>
  <c r="AK411"/>
  <c r="AK410" s="1"/>
  <c r="AK409" s="1"/>
  <c r="AK1327"/>
  <c r="AK1324" s="1"/>
  <c r="AK1307" s="1"/>
  <c r="AK1283" s="1"/>
  <c r="AK1272" s="1"/>
  <c r="AQ1328"/>
  <c r="AQ1327" s="1"/>
  <c r="AK640"/>
  <c r="AK639" s="1"/>
  <c r="AK87"/>
  <c r="AK300"/>
  <c r="AR484"/>
  <c r="AR442" s="1"/>
  <c r="AE25"/>
  <c r="AE24" s="1"/>
  <c r="AE17" s="1"/>
  <c r="AE16" s="1"/>
  <c r="AE15" s="1"/>
  <c r="AE13" s="1"/>
  <c r="AK26"/>
  <c r="AF1327"/>
  <c r="AF1324" s="1"/>
  <c r="AF1307" s="1"/>
  <c r="AF1283" s="1"/>
  <c r="AF1272" s="1"/>
  <c r="AF1243" s="1"/>
  <c r="AL1328"/>
  <c r="AQ1204"/>
  <c r="AQ1203" s="1"/>
  <c r="AQ1202" s="1"/>
  <c r="AQ1153" s="1"/>
  <c r="AQ1152" s="1"/>
  <c r="AQ1151" s="1"/>
  <c r="AQ1096" s="1"/>
  <c r="AK1203"/>
  <c r="AK1202" s="1"/>
  <c r="AK1153" s="1"/>
  <c r="AK1152" s="1"/>
  <c r="AK1151" s="1"/>
  <c r="AR326"/>
  <c r="AR300" s="1"/>
  <c r="AL326"/>
  <c r="AL300" s="1"/>
  <c r="AE144"/>
  <c r="AE141" s="1"/>
  <c r="AE140" s="1"/>
  <c r="AE139" s="1"/>
  <c r="AE138" s="1"/>
  <c r="AE118" s="1"/>
  <c r="AK145"/>
  <c r="AK122"/>
  <c r="AK121"/>
  <c r="AK120" s="1"/>
  <c r="AK194"/>
  <c r="AK193" s="1"/>
  <c r="AK192" s="1"/>
  <c r="AK191" s="1"/>
  <c r="AK190" s="1"/>
  <c r="AQ195"/>
  <c r="AQ194" s="1"/>
  <c r="AQ193" s="1"/>
  <c r="AQ192" s="1"/>
  <c r="AQ191" s="1"/>
  <c r="AQ190" s="1"/>
  <c r="AR135"/>
  <c r="AR132"/>
  <c r="AR134"/>
  <c r="AR131"/>
  <c r="AR118" s="1"/>
  <c r="AR133"/>
  <c r="AL1148"/>
  <c r="AL1145" s="1"/>
  <c r="AL1144" s="1"/>
  <c r="AL1143" s="1"/>
  <c r="AL1142" s="1"/>
  <c r="AR1149"/>
  <c r="AR1148" s="1"/>
  <c r="AR1145" s="1"/>
  <c r="AR1144" s="1"/>
  <c r="AR1143" s="1"/>
  <c r="AR1142" s="1"/>
  <c r="AQ167"/>
  <c r="AQ166" s="1"/>
  <c r="AQ165" s="1"/>
  <c r="AQ164" s="1"/>
  <c r="AF1096"/>
  <c r="AF1414" s="1"/>
  <c r="AQ848"/>
  <c r="AQ731"/>
  <c r="AQ730" s="1"/>
  <c r="AQ728" s="1"/>
  <c r="AR1316"/>
  <c r="AE572"/>
  <c r="Y571"/>
  <c r="Y570" s="1"/>
  <c r="Y569" s="1"/>
  <c r="Y568" s="1"/>
  <c r="Y567" s="1"/>
  <c r="Y565" s="1"/>
  <c r="Y1414" s="1"/>
  <c r="B506"/>
  <c r="B508"/>
  <c r="B509" s="1"/>
  <c r="B510" s="1"/>
  <c r="AK79" l="1"/>
  <c r="AK78" s="1"/>
  <c r="AK77" s="1"/>
  <c r="AK76" s="1"/>
  <c r="AK75" s="1"/>
  <c r="AK66" s="1"/>
  <c r="AQ80"/>
  <c r="AQ79" s="1"/>
  <c r="AQ78" s="1"/>
  <c r="AQ77" s="1"/>
  <c r="AQ76" s="1"/>
  <c r="AQ75" s="1"/>
  <c r="AQ66" s="1"/>
  <c r="AQ1054"/>
  <c r="AQ1053" s="1"/>
  <c r="AQ1052" s="1"/>
  <c r="AQ1051" s="1"/>
  <c r="AQ1050" s="1"/>
  <c r="AQ1003" s="1"/>
  <c r="AQ928" s="1"/>
  <c r="AK1053"/>
  <c r="AK1052" s="1"/>
  <c r="AK1051" s="1"/>
  <c r="AK1050" s="1"/>
  <c r="AK1003" s="1"/>
  <c r="AK928" s="1"/>
  <c r="AL1381"/>
  <c r="AL1375" s="1"/>
  <c r="AL1362" s="1"/>
  <c r="AQ1251"/>
  <c r="AQ1246" s="1"/>
  <c r="AQ1245" s="1"/>
  <c r="AQ1324"/>
  <c r="AQ1307" s="1"/>
  <c r="AQ1283" s="1"/>
  <c r="AQ1272" s="1"/>
  <c r="AQ442"/>
  <c r="AR1106"/>
  <c r="AR1105" s="1"/>
  <c r="AR1096" s="1"/>
  <c r="AQ846"/>
  <c r="AQ845" s="1"/>
  <c r="AQ844" s="1"/>
  <c r="AQ840" s="1"/>
  <c r="AQ839" s="1"/>
  <c r="AQ838" s="1"/>
  <c r="AQ804" s="1"/>
  <c r="AK845"/>
  <c r="AK844" s="1"/>
  <c r="AK840" s="1"/>
  <c r="AK839" s="1"/>
  <c r="AK838" s="1"/>
  <c r="AK804" s="1"/>
  <c r="AQ188"/>
  <c r="AQ187" s="1"/>
  <c r="AQ186" s="1"/>
  <c r="AQ185" s="1"/>
  <c r="AQ184" s="1"/>
  <c r="AQ183" s="1"/>
  <c r="AQ162" s="1"/>
  <c r="AK187"/>
  <c r="AK186" s="1"/>
  <c r="AK185" s="1"/>
  <c r="AK184" s="1"/>
  <c r="AK183" s="1"/>
  <c r="AK1096"/>
  <c r="AL1153"/>
  <c r="AL1152" s="1"/>
  <c r="AL1151" s="1"/>
  <c r="AL1096" s="1"/>
  <c r="AK1251"/>
  <c r="AK1246" s="1"/>
  <c r="AK1245" s="1"/>
  <c r="AK1243" s="1"/>
  <c r="AK408"/>
  <c r="AK407" s="1"/>
  <c r="AK388" s="1"/>
  <c r="AQ408"/>
  <c r="AQ407" s="1"/>
  <c r="AQ388" s="1"/>
  <c r="AE571"/>
  <c r="AE570" s="1"/>
  <c r="AE569" s="1"/>
  <c r="AE568" s="1"/>
  <c r="AE567" s="1"/>
  <c r="AE565" s="1"/>
  <c r="AE1414" s="1"/>
  <c r="AK572"/>
  <c r="AK25"/>
  <c r="AK24" s="1"/>
  <c r="AK17" s="1"/>
  <c r="AK16" s="1"/>
  <c r="AK15" s="1"/>
  <c r="AK13" s="1"/>
  <c r="AQ26"/>
  <c r="AQ25" s="1"/>
  <c r="AQ24" s="1"/>
  <c r="AQ17" s="1"/>
  <c r="AQ16" s="1"/>
  <c r="AQ15" s="1"/>
  <c r="AQ13" s="1"/>
  <c r="AK144"/>
  <c r="AK141" s="1"/>
  <c r="AK140" s="1"/>
  <c r="AK139" s="1"/>
  <c r="AK138" s="1"/>
  <c r="AK118" s="1"/>
  <c r="AQ145"/>
  <c r="AQ144" s="1"/>
  <c r="AQ141" s="1"/>
  <c r="AQ140" s="1"/>
  <c r="AQ139" s="1"/>
  <c r="AQ138" s="1"/>
  <c r="AQ118" s="1"/>
  <c r="AK162"/>
  <c r="AL1327"/>
  <c r="AL1324" s="1"/>
  <c r="AL1307" s="1"/>
  <c r="AL1283" s="1"/>
  <c r="AL1272" s="1"/>
  <c r="AL1243" s="1"/>
  <c r="AR1328"/>
  <c r="AR1327" s="1"/>
  <c r="AR1324" s="1"/>
  <c r="AR1307" s="1"/>
  <c r="AR1283" s="1"/>
  <c r="AR1272" s="1"/>
  <c r="AR1243" s="1"/>
  <c r="B512"/>
  <c r="B513" s="1"/>
  <c r="B514" s="1"/>
  <c r="B515" s="1"/>
  <c r="B516" s="1"/>
  <c r="B517" s="1"/>
  <c r="B518" s="1"/>
  <c r="B519" s="1"/>
  <c r="B520" s="1"/>
  <c r="B521" s="1"/>
  <c r="B511"/>
  <c r="AL1414" l="1"/>
  <c r="AQ1243"/>
  <c r="AR1414"/>
  <c r="AQ572"/>
  <c r="AQ571" s="1"/>
  <c r="AQ570" s="1"/>
  <c r="AQ569" s="1"/>
  <c r="AK571"/>
  <c r="AK570" s="1"/>
  <c r="AK569" s="1"/>
  <c r="B522"/>
  <c r="B523" s="1"/>
  <c r="B524" s="1"/>
  <c r="B525" s="1"/>
  <c r="B526"/>
  <c r="AK568" l="1"/>
  <c r="AK567" s="1"/>
  <c r="AK565" s="1"/>
  <c r="AK1414" s="1"/>
  <c r="AQ568"/>
  <c r="AQ567" s="1"/>
  <c r="AQ565" s="1"/>
  <c r="AQ1414" s="1"/>
  <c r="B531"/>
  <c r="B532" s="1"/>
  <c r="B533" s="1"/>
  <c r="B534" s="1"/>
  <c r="B535" s="1"/>
  <c r="B536" s="1"/>
  <c r="B537" s="1"/>
  <c r="B538" s="1"/>
  <c r="B527"/>
  <c r="B528" s="1"/>
  <c r="B539" l="1"/>
  <c r="B529"/>
  <c r="B530" l="1"/>
  <c r="B540"/>
  <c r="B541" s="1"/>
  <c r="B542" s="1"/>
  <c r="B543" s="1"/>
  <c r="B544" s="1"/>
</calcChain>
</file>

<file path=xl/sharedStrings.xml><?xml version="1.0" encoding="utf-8"?>
<sst xmlns="http://schemas.openxmlformats.org/spreadsheetml/2006/main" count="6225" uniqueCount="724">
  <si>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</si>
  <si>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</si>
  <si>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</si>
  <si>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</si>
  <si>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</si>
  <si>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</si>
  <si>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Общее образование</t>
  </si>
  <si>
    <t>07</t>
  </si>
  <si>
    <t>02</t>
  </si>
  <si>
    <t>Муниципальная программа «Культура Тольятти (2014-2018гг.)»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</si>
  <si>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</si>
  <si>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</si>
  <si>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</si>
  <si>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</si>
  <si>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</si>
  <si>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</si>
  <si>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</si>
  <si>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</si>
  <si>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Образовательные организации высшего образования</t>
  </si>
  <si>
    <t>Мероприятия в сфере высшего образования</t>
  </si>
  <si>
    <t>Культура</t>
  </si>
  <si>
    <t>08</t>
  </si>
  <si>
    <t>01</t>
  </si>
  <si>
    <t>Дворцы, дома и другие учреждения культуры</t>
  </si>
  <si>
    <t>Субсидии автономным учреждениям</t>
  </si>
  <si>
    <t>Музеи</t>
  </si>
  <si>
    <t>Библиотеки</t>
  </si>
  <si>
    <t>Театры, концертные и другие организации исполнительских искусств</t>
  </si>
  <si>
    <t>Другие вопросы в области культуры, кинематографии</t>
  </si>
  <si>
    <t>04</t>
  </si>
  <si>
    <t>Мероприятия на обеспечение деятельности органов местного самоуправления в сфере культуры</t>
  </si>
  <si>
    <t>200</t>
  </si>
  <si>
    <t>Другие вопросы в области социальной политики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</si>
  <si>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</si>
  <si>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</si>
  <si>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</si>
  <si>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</si>
  <si>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</si>
  <si>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</si>
  <si>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010 00 00000</t>
  </si>
  <si>
    <t>010 00 02000</t>
  </si>
  <si>
    <t>010 00 02280</t>
  </si>
  <si>
    <t>010 00 04000</t>
  </si>
  <si>
    <t>010 00 04280</t>
  </si>
  <si>
    <t>010 00 02250</t>
  </si>
  <si>
    <t>010 00 04250</t>
  </si>
  <si>
    <t>010 00 02210</t>
  </si>
  <si>
    <t>010 00 02220</t>
  </si>
  <si>
    <t>010 00 02230</t>
  </si>
  <si>
    <t>010 00 02240</t>
  </si>
  <si>
    <t>010 00 04210</t>
  </si>
  <si>
    <t>010 00 04220</t>
  </si>
  <si>
    <t>010 00 04230</t>
  </si>
  <si>
    <t>010 00 04240</t>
  </si>
  <si>
    <t>010 00 04510</t>
  </si>
  <si>
    <t>040 00 00000</t>
  </si>
  <si>
    <t>040 00 04000</t>
  </si>
  <si>
    <t>040 00 04280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</si>
  <si>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</si>
  <si>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</si>
  <si>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</si>
  <si>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</si>
  <si>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</si>
  <si>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</si>
  <si>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</si>
  <si>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</si>
  <si>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</si>
  <si>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</si>
  <si>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</si>
  <si>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</si>
  <si>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</si>
  <si>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</si>
  <si>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</si>
  <si>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</si>
  <si>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</si>
  <si>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Другие вопросы в области национальной экономики</t>
  </si>
  <si>
    <t>12</t>
  </si>
  <si>
    <t>Финансовое обеспечение деятельности бюджетных и автономных учреждений</t>
  </si>
  <si>
    <t>Дума городского округа Тольятти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</si>
  <si>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</si>
  <si>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</si>
  <si>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</si>
  <si>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990 00 11000</t>
  </si>
  <si>
    <t>Председатель представительного органа муниципального образования</t>
  </si>
  <si>
    <t>990 00 11020</t>
  </si>
  <si>
    <t>100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</si>
  <si>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</si>
  <si>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</si>
  <si>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</si>
  <si>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990 00 11030</t>
  </si>
  <si>
    <t>Центральный аппарат</t>
  </si>
  <si>
    <t>990 00 11040</t>
  </si>
  <si>
    <t xml:space="preserve">Уплата налогов, сборов и иных платежей                  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</si>
  <si>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</si>
  <si>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Мероприятия, направленные на развитие муниципальной службы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</si>
  <si>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</si>
  <si>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</si>
  <si>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</si>
  <si>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170 00 00000</t>
  </si>
  <si>
    <t>170 00 04000</t>
  </si>
  <si>
    <t>170 00 04040</t>
  </si>
  <si>
    <t>Социальное обеспечение и иные выплаты населению</t>
  </si>
  <si>
    <t>300</t>
  </si>
  <si>
    <t>Иные выплаты населению</t>
  </si>
  <si>
    <t>360</t>
  </si>
  <si>
    <t>Финансовое обеспечение деятельности казенных  учреждений</t>
  </si>
  <si>
    <t>Учреждения, осуществляющие деятельность в сфере общегосударственного управления</t>
  </si>
  <si>
    <t>Расходы на выплаты персоналу казенных учреждений</t>
  </si>
  <si>
    <t>110</t>
  </si>
  <si>
    <t>Учреждения, осуществляющие деятельность в сфере обеспечения хозяйственного обслуживания</t>
  </si>
  <si>
    <t>Муниципальная программа «Создание условий для развития туризма на территории городского округа Тольятти на 2014-2020гг.»</t>
  </si>
  <si>
    <t>260 00 00000</t>
  </si>
  <si>
    <t>260 00 04000</t>
  </si>
  <si>
    <t>Мероприятия в сфере национальной экономики</t>
  </si>
  <si>
    <t>260 00 04070</t>
  </si>
  <si>
    <t>Другие вопросы в области средств массовой информации</t>
  </si>
  <si>
    <t xml:space="preserve">Учреждения, осуществляющие деятельность в сфере средств массовой информации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</si>
  <si>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</si>
  <si>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</si>
  <si>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</si>
  <si>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</si>
  <si>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Финансовое обеспечение деятельности казенных учреждений</t>
  </si>
  <si>
    <t xml:space="preserve">090 00 12000 </t>
  </si>
  <si>
    <t>Учреждения, осуществляющие деятельность в сфере защиты населения и территории от последствий чрезвычайных ситуаций природного и техногенного характера, гражданской обороны</t>
  </si>
  <si>
    <t>090 00 12140</t>
  </si>
  <si>
    <t>Обеспечение пожарной безопасности</t>
  </si>
  <si>
    <t>280 00 00000</t>
  </si>
  <si>
    <t xml:space="preserve">Субсидии некоммерческим организациям </t>
  </si>
  <si>
    <t>280 00 10000</t>
  </si>
  <si>
    <t>Субсидии социально ориентированным некоммерческим организациям - общественным объединениям пожарной охраны - путем предоставления субсидий на осуществление уставной деятельности по участию в профилактике и (или) тушении пожаров и проведении аварийно-спасательных работ на территории городского округа Тольятти</t>
  </si>
  <si>
    <t>280 00 10020</t>
  </si>
  <si>
    <t>Субсидии некоммерческим организациям (за исключением государственных (муниципальных) учреждений)</t>
  </si>
  <si>
    <t>630</t>
  </si>
  <si>
    <t>Другие вопросы в области национальной безопасности и правоохранительной деятельности</t>
  </si>
  <si>
    <t>14</t>
  </si>
  <si>
    <t>Мероприятия, осуществляемые учреждениями в сфере обеспечения национальной безопасности и правоохранительной деятельности</t>
  </si>
  <si>
    <t>160 00 00000</t>
  </si>
  <si>
    <t>160 00 04000</t>
  </si>
  <si>
    <t>160 00 04150</t>
  </si>
  <si>
    <t>Субсидии некоммерческим организациям</t>
  </si>
  <si>
    <t>160 00 10000</t>
  </si>
  <si>
    <t>Субсидии некоммерческим организациям, не являющимся государственными (муниципальными) учреждениями, участвующим в охране общественного порядка на территории  городского округа Тольятти.</t>
  </si>
  <si>
    <t>160 00 10050</t>
  </si>
  <si>
    <t>160 00 12000</t>
  </si>
  <si>
    <t>Учреждения, осуществляющие деятельность в сфере национальной безопасности и правоохранительной деятельности</t>
  </si>
  <si>
    <t>160 00 12150</t>
  </si>
  <si>
    <t>Профессиональная подготовка, переподготовка и повышение квалификации</t>
  </si>
  <si>
    <t>05</t>
  </si>
  <si>
    <t>090 00 02000</t>
  </si>
  <si>
    <t>Учреждения, осуществляющие деятельность по повышению квалификации в сфере гражданской обороны и защиты населения от чрезвычайных ситуаций</t>
  </si>
  <si>
    <t>090 00 02160</t>
  </si>
  <si>
    <t>090 00 04000</t>
  </si>
  <si>
    <t>902</t>
  </si>
  <si>
    <t>Резервные фонды</t>
  </si>
  <si>
    <t>11</t>
  </si>
  <si>
    <t>Резервные средства</t>
  </si>
  <si>
    <t>Исполнение судебных актов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</si>
  <si>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</si>
  <si>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Обслуживание государственного внутреннего и муниципального долга</t>
  </si>
  <si>
    <t>Процентные платежи по муниципальным долговым обязательствам</t>
  </si>
  <si>
    <t>990 00 13000</t>
  </si>
  <si>
    <t>Обслуживание государственного (муниципального) долга</t>
  </si>
  <si>
    <t>Обслуживание муниципального долга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</si>
  <si>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</si>
  <si>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Транспорт</t>
  </si>
  <si>
    <t>Мероприятия в сфере транспорта</t>
  </si>
  <si>
    <t>Жилищное хозяйство</t>
  </si>
  <si>
    <t>Мероприятия в области жилищного хозяйства</t>
  </si>
  <si>
    <t>Благоустройство</t>
  </si>
  <si>
    <t>Бюджетные инвестиции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</si>
  <si>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</si>
  <si>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</si>
  <si>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320</t>
  </si>
  <si>
    <t>150 00 00000</t>
  </si>
  <si>
    <t>152 00 00000</t>
  </si>
  <si>
    <t>152 00 04000</t>
  </si>
  <si>
    <t>Мероприятия в области застройки территорий</t>
  </si>
  <si>
    <t>Иные закупки товаров, работ и услуг для обеспечения государственных (муниципальных нужд)</t>
  </si>
  <si>
    <t xml:space="preserve">12 </t>
  </si>
  <si>
    <t>Учреждения, осуществляющие деятельность в сфере градостроительной деятельности</t>
  </si>
  <si>
    <t>990 00 04100</t>
  </si>
  <si>
    <t>Капитальные вложения в объекты государственной (муниципальной) собственности</t>
  </si>
  <si>
    <t>400</t>
  </si>
  <si>
    <t>410</t>
  </si>
  <si>
    <t>990 00 04130</t>
  </si>
  <si>
    <t>Дошкольное образование</t>
  </si>
  <si>
    <t>070 00 00000</t>
  </si>
  <si>
    <t>070 00 04000</t>
  </si>
  <si>
    <t>070 00 04100</t>
  </si>
  <si>
    <t>Муниципальная программа организации работы с детьми и молодежью в городском округе Тольятти «Молодежь Тольятти» на 2014-2020гг.</t>
  </si>
  <si>
    <t>030 00 00000</t>
  </si>
  <si>
    <t>Мероприятия в области молодежной политики</t>
  </si>
  <si>
    <t>030 00 02000</t>
  </si>
  <si>
    <t>Организации, осуществляющие обеспечение деятельности в области молодежной политики</t>
  </si>
  <si>
    <t>030 00 02350</t>
  </si>
  <si>
    <t>030 00 04000</t>
  </si>
  <si>
    <t>030 00 04350</t>
  </si>
  <si>
    <t>070 00 02000</t>
  </si>
  <si>
    <t>Дошкольные образовательные организации</t>
  </si>
  <si>
    <t>070 00 02260</t>
  </si>
  <si>
    <t>Мероприятия в сфере дошкольного образования</t>
  </si>
  <si>
    <t>070 00 04260</t>
  </si>
  <si>
    <t>913</t>
  </si>
  <si>
    <t>070 00 10000</t>
  </si>
  <si>
    <t>Субсидии некоммерческим организациям в сфере дошкольного образования</t>
  </si>
  <si>
    <t>070 00 10260</t>
  </si>
  <si>
    <t>Общеобразовательные организации</t>
  </si>
  <si>
    <t>070 00 02270</t>
  </si>
  <si>
    <t>070 00 02280</t>
  </si>
  <si>
    <t>Мероприятия в общеобразовательных организациях</t>
  </si>
  <si>
    <t>070 00 04270</t>
  </si>
  <si>
    <t>070 00 04280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</si>
  <si>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</si>
  <si>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070 00 06000</t>
  </si>
  <si>
    <t>Субсидии юридическим лицам в сфере общего образования</t>
  </si>
  <si>
    <t>070 00 06270</t>
  </si>
  <si>
    <t>Другие вопросы в области образования</t>
  </si>
  <si>
    <t>Организации, осуществляющие обеспечение образовательной деятельности</t>
  </si>
  <si>
    <t>070 00 02300</t>
  </si>
  <si>
    <t>Мероприятия в организациях, осуществляющих обеспечение образовательной деятельности</t>
  </si>
  <si>
    <t>070 00 04300</t>
  </si>
  <si>
    <t>070 00 12000</t>
  </si>
  <si>
    <t>070 00 12300</t>
  </si>
  <si>
    <t>050 00 00000</t>
  </si>
  <si>
    <t>050 00 04000</t>
  </si>
  <si>
    <t>050 00 04270</t>
  </si>
  <si>
    <t>050 00 06000</t>
  </si>
  <si>
    <t>050 00 06270</t>
  </si>
  <si>
    <t>917</t>
  </si>
  <si>
    <t>020 00 00000</t>
  </si>
  <si>
    <t>020 00 02000</t>
  </si>
  <si>
    <t>020 00 02280</t>
  </si>
  <si>
    <t>020 00 04000</t>
  </si>
  <si>
    <t>020 00 04280</t>
  </si>
  <si>
    <t>Физическая культура</t>
  </si>
  <si>
    <t>Учреждения, осуществляющие деятельность в области физической культуры и спорта</t>
  </si>
  <si>
    <t>020 00 02360</t>
  </si>
  <si>
    <t>Мероприятия в области физической культуры и спорта</t>
  </si>
  <si>
    <t>020 00 04360</t>
  </si>
  <si>
    <t>Мероприятия на обеспечение деятельности органов местного самоуправления в области физической культуры и спорта</t>
  </si>
  <si>
    <t>Субсидии некоммерческим организациям в области физической культуры и спорта</t>
  </si>
  <si>
    <t>280 00 10360</t>
  </si>
  <si>
    <t>Субсидии некоммерческим организациям (за исключением государственных (муниципальных) учреждений</t>
  </si>
  <si>
    <t>Массовый спорт</t>
  </si>
  <si>
    <t>Закупка товаров, работ и услуг для обеспечения государственных (муниципальных) нужд</t>
  </si>
  <si>
    <t>Единовременное пособие на первоочередные нужды</t>
  </si>
  <si>
    <t>Единовременное пособие в связи с принятием ребенка на воспитание в приемную семью, на патронатное воспитание</t>
  </si>
  <si>
    <t>Ежемесячное пособие на содержание ребенка, переданного на воспитание в приемную семью, на патронатное воспитание</t>
  </si>
  <si>
    <t>Мероприятия в сфере социального обслуживания населения</t>
  </si>
  <si>
    <t>280 00 12000</t>
  </si>
  <si>
    <t>Учреждения, обеспечивающие  поддержку некоммерческих организаций</t>
  </si>
  <si>
    <t>280 00 12380</t>
  </si>
  <si>
    <t>Мероприятия в области социальной политики</t>
  </si>
  <si>
    <t>050 00 04370</t>
  </si>
  <si>
    <t>810</t>
  </si>
  <si>
    <t xml:space="preserve">Субсидии некоммерческим организациям, не являющимся государственными (муниципальными) учреждениями, на осуществление уставной деятельности </t>
  </si>
  <si>
    <t>921</t>
  </si>
  <si>
    <t>110 00 02000</t>
  </si>
  <si>
    <t>Учреждения, обеспечивающие предоставление государственных и муниципальных услуг</t>
  </si>
  <si>
    <t>110 00 02470</t>
  </si>
  <si>
    <t>Мероприятия в учреждениях, обеспечивающих предоставление государственных и муниципальных услуг</t>
  </si>
  <si>
    <t>110 00 04470</t>
  </si>
  <si>
    <t>Связь и информатика</t>
  </si>
  <si>
    <t>Учреждения, осуществляющие деятельность в сфере связи и информатики</t>
  </si>
  <si>
    <t>110 00 02480</t>
  </si>
  <si>
    <t>Пенсионное обеспечение</t>
  </si>
  <si>
    <t>Доплаты к пенсиям, дополнительное пенсионное обеспечение</t>
  </si>
  <si>
    <t>Выплаты отдельным категориям граждан</t>
  </si>
  <si>
    <t>050 00 09000</t>
  </si>
  <si>
    <t>Ежемесячные  денежные выплаты на питание детям-инвалидам</t>
  </si>
  <si>
    <t>050 00 09010</t>
  </si>
  <si>
    <t>Публичные нормативные социальные выплаты гражданам</t>
  </si>
  <si>
    <t>310</t>
  </si>
  <si>
    <t>Ежемесячные денежные выплаты спортсменам высокого класса, тренерам, подготовившим спортсменов высокого класса, бывшим работникам физкультурно-спортивных организаций</t>
  </si>
  <si>
    <t>050 00 09020</t>
  </si>
  <si>
    <t>Компенсационные денежные выплаты части родительской платы за присмотр и уход за детьми в муниципальных образовательных учреждениях городского округа Тольятти</t>
  </si>
  <si>
    <t>050 00 09030</t>
  </si>
  <si>
    <t>050 00 09050</t>
  </si>
  <si>
    <t>Единовременная денежная выплата ко дню воинской славы России - Дню Победы советского народа  в Великой Отечественной войне 1941-1945 годов (9 мая)</t>
  </si>
  <si>
    <t>050 00 09060</t>
  </si>
  <si>
    <t>Единовременная денежная выплата ко Дню памяти жертв политических репрессий (30 октября)</t>
  </si>
  <si>
    <t>050 00 09070</t>
  </si>
  <si>
    <t>Единовременная денежная выплата к памятной дате России -  Дню Героев Отечества (9 декабря)</t>
  </si>
  <si>
    <t>050 00 09080</t>
  </si>
  <si>
    <t>Денежные выплаты на оплату социальных услуг, предоставляемых на условиях оплаты отдельным категориям граждан</t>
  </si>
  <si>
    <t>050 00 09100</t>
  </si>
  <si>
    <t xml:space="preserve">Ежемесячные денежные выплаты Почетным гражданам городского округа Тольятти </t>
  </si>
  <si>
    <t>050 00 09110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</si>
  <si>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 его смерти</t>
  </si>
  <si>
    <t>050 00 09120</t>
  </si>
  <si>
    <t xml:space="preserve">Единовременные денежные  выплаты на оплату оздоровительных услуг Почетным гражданам городского округа Тольятти </t>
  </si>
  <si>
    <t>050 00 09130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</si>
  <si>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</si>
  <si>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050 00 09140</t>
  </si>
  <si>
    <t xml:space="preserve">Компенсационные  выплаты  родственникам  умершего (погибшего) Почетного гражданина городского округа Тольятти  в случае осуществления ими изготовления и установки надгробного памятника  на могиле умершего (погибшего) Почетного гражданина городского округа Тольятти </t>
  </si>
  <si>
    <t>050 00 09150</t>
  </si>
  <si>
    <t xml:space="preserve">Ежемесячные пособия на содержание детей депутата, выборного должностного лица 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</si>
  <si>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050 00 09170</t>
  </si>
  <si>
    <t xml:space="preserve">Выплата рентных платежей по договорам пожизненной ренты </t>
  </si>
  <si>
    <t>050 00 09190</t>
  </si>
  <si>
    <t>050 00 09220</t>
  </si>
  <si>
    <t>Единовременные денежные выплаты гражданам, находящимся в трудных жизненных ситуациях и чрезвычайных обстоятельствах</t>
  </si>
  <si>
    <t>050 00 09230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</si>
  <si>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</si>
  <si>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050 00 09240</t>
  </si>
  <si>
    <t>Ежемесячные денежные выплаты гражданам, являющимся родителями (законными представителями) ВИЧ-инфицированных - несовершеннолетних, рожденных от ВИЧ-инфицированных матерей</t>
  </si>
  <si>
    <t>050 00 09250</t>
  </si>
  <si>
    <t>Ежемесячные денежные выплаты гражданам, признанным инвалидами по причине – инвалидность с детства вследствие ранения (контузии, 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</si>
  <si>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>050 00 09270</t>
  </si>
  <si>
    <t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Республике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</si>
  <si>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050 00 09290</t>
  </si>
  <si>
    <t>Ежемесячные денежные выплаты на ребёнка одному из родителей, обучающемуся по очной форме обучения</t>
  </si>
  <si>
    <t>050 00 09310</t>
  </si>
  <si>
    <t>Ежемесячные денежные выплаты на приобретение льготных электронных проездных билетов</t>
  </si>
  <si>
    <t>050 00 09320</t>
  </si>
  <si>
    <t>Ежемесячные денежные выплаты к пенсии отдельным категориям граждан</t>
  </si>
  <si>
    <t>050 00 09330</t>
  </si>
  <si>
    <t>Дополнительные меры социальной поддержки для отдельных категорий граждан, проживающих в домах, лишённых статуса системы социального обслуживания населения, на оплату жилого помещения и коммунальных услуг</t>
  </si>
  <si>
    <t xml:space="preserve">300 </t>
  </si>
  <si>
    <t>920</t>
  </si>
  <si>
    <t>Лесное хозяйство</t>
  </si>
  <si>
    <t>Муниципальная программа «Охрана, защита и воспроизводство лесов, расположенных в границах городского округа Тольятти, на 2014-2018 годы»</t>
  </si>
  <si>
    <t>Мероприятия в области лесного хозяйства</t>
  </si>
  <si>
    <t>Дорожное хозяйство (дорожные фонды)</t>
  </si>
  <si>
    <t>Мероприятия в сфере дорожного хозяйства</t>
  </si>
  <si>
    <t/>
  </si>
  <si>
    <t>Муниципальная программа «Капитальный ремонт многоквартирных домов городского округа Тольятти на 2014-2018 годы»</t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</si>
  <si>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</si>
  <si>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</si>
  <si>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</si>
  <si>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</si>
  <si>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</si>
  <si>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</si>
  <si>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</si>
  <si>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</si>
  <si>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</si>
  <si>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</si>
  <si>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Мероприятия по другим вопросам в области охраны окружающей среды</t>
  </si>
  <si>
    <t>155 00 00000</t>
  </si>
  <si>
    <t>155 00 04000</t>
  </si>
  <si>
    <t>155 00 04090</t>
  </si>
  <si>
    <t>120 00 00000</t>
  </si>
  <si>
    <t>120 00 02000</t>
  </si>
  <si>
    <t>Учреждения, осуществляющие деятельность  в сфере национальной экономики</t>
  </si>
  <si>
    <t>120 00 02070</t>
  </si>
  <si>
    <t xml:space="preserve">Муниципальная программа «Развитие транспортной системы и дорожного хозяйства городского округа Тольятти на 2014-2020гг.» </t>
  </si>
  <si>
    <t xml:space="preserve">Подпрограмма «Развитие городского пассажирского транспорта в городском округе Тольятти на период 2014-2020гг.» </t>
  </si>
  <si>
    <t xml:space="preserve">04 </t>
  </si>
  <si>
    <t>Учреждения, осуществляющие деятельность в сфере дорожного хозяйства</t>
  </si>
  <si>
    <t>040 00 04180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</si>
  <si>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</si>
  <si>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</si>
  <si>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</si>
  <si>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</si>
  <si>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</si>
  <si>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</si>
  <si>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</si>
  <si>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</si>
  <si>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</si>
  <si>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</si>
  <si>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</si>
  <si>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</si>
  <si>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</si>
  <si>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</si>
  <si>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</si>
  <si>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</si>
  <si>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 xml:space="preserve">150 00 00000 </t>
  </si>
  <si>
    <t>152 00 04100</t>
  </si>
  <si>
    <t>152 00 04180</t>
  </si>
  <si>
    <t>154 00 00000</t>
  </si>
  <si>
    <t xml:space="preserve">154 00 04000 </t>
  </si>
  <si>
    <t xml:space="preserve">154 00 04180 </t>
  </si>
  <si>
    <t>154 00 12000</t>
  </si>
  <si>
    <t>154 00 12180</t>
  </si>
  <si>
    <t>155 00 06000</t>
  </si>
  <si>
    <t>155 00 06520</t>
  </si>
  <si>
    <t>155 00 06530</t>
  </si>
  <si>
    <t>155 00 06540</t>
  </si>
  <si>
    <t>155 00 06550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</si>
  <si>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</si>
  <si>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</si>
  <si>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</si>
  <si>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</si>
  <si>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</si>
  <si>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</si>
  <si>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</si>
  <si>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</si>
  <si>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</si>
  <si>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 xml:space="preserve">990 00 00000 </t>
  </si>
  <si>
    <t>990 00 04410</t>
  </si>
  <si>
    <t>990 00 04420</t>
  </si>
  <si>
    <t>990 00 07000</t>
  </si>
  <si>
    <t>990 00 07090</t>
  </si>
  <si>
    <t>050 00 09180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</si>
  <si>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</si>
  <si>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</si>
  <si>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</si>
  <si>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</si>
  <si>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</si>
  <si>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</si>
  <si>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</si>
  <si>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</si>
  <si>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</si>
  <si>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320 00 04410</t>
  </si>
  <si>
    <t>010 00 72000</t>
  </si>
  <si>
    <t>070 00 72000</t>
  </si>
  <si>
    <t>020 00 04600</t>
  </si>
  <si>
    <t>ИТОГО РАСХОДОВ</t>
  </si>
  <si>
    <t>Сумма (тыс.руб.)</t>
  </si>
  <si>
    <t xml:space="preserve">к  решению Думы </t>
  </si>
  <si>
    <t>020 00 72000</t>
  </si>
  <si>
    <t>Единовременная денежная выплата  к памятной дате России -  Дню участников ликвидации последствий радиационных аварий и катастроф и памяти жертв этих аварий и катастроф (26 апреля)</t>
  </si>
  <si>
    <t>Единовременное пособие одному из родителей  в связи с рождением ребенка в День исторического рождения города (20 июня)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</si>
  <si>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</si>
  <si>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</si>
  <si>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010 00 06500</t>
  </si>
  <si>
    <t>010 00 06000</t>
  </si>
  <si>
    <t>Субсидии юридическим лицам в сфере культуры</t>
  </si>
  <si>
    <t>155 00 06560</t>
  </si>
  <si>
    <t>Иные закупки товаров, работ и услуг для обеспечения
государственных (муниципальных) нужд</t>
  </si>
  <si>
    <t>060 00 00000</t>
  </si>
  <si>
    <t>060 00 04000</t>
  </si>
  <si>
    <t>060 00 04150</t>
  </si>
  <si>
    <t>010 00 72002</t>
  </si>
  <si>
    <t>070 00 72002</t>
  </si>
  <si>
    <t>020 00 72002</t>
  </si>
  <si>
    <t>Субсидии на возмещение затрат от перевозки пассажиров на нерентабельных рейсах по муниципальным маршрутам регулярных перевозок</t>
  </si>
  <si>
    <t>990 00 04610</t>
  </si>
  <si>
    <t>Мероприятия в сфере градостроительства</t>
  </si>
  <si>
    <t xml:space="preserve">Субсидии на возмещение недополученных доходов при осуществлении регулярных перевозок льготных категорий граждан по муниципальным маршрутам по льготному электронному проездному билету </t>
  </si>
  <si>
    <t>010 00 02200</t>
  </si>
  <si>
    <t>010 00 04200</t>
  </si>
  <si>
    <t>Парковые комплексы</t>
  </si>
  <si>
    <t>Муниципальная программа «Развитие физической культуры и спорта в городском округе Тольятти на 2017-2021 годы»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</si>
  <si>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</si>
  <si>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Муниципальная программа «Противодействие коррупции в городском округе Тольятти на 2017-2021 годы»</t>
  </si>
  <si>
    <t>Муниципальная программа «Развитие органов местного самоуправления городского округа Тольятти на 2017-2022 годы»</t>
  </si>
  <si>
    <t>Муниципальная программа «Охрана окружающей среды на территории городского округа Тольятти на 2017-2021 годы»</t>
  </si>
  <si>
    <t>090 00 04280</t>
  </si>
  <si>
    <t xml:space="preserve">090 00 04280 </t>
  </si>
  <si>
    <t>090 00 04150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</si>
  <si>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</si>
  <si>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Дополнительное образование детей</t>
  </si>
  <si>
    <t>040 00 04240</t>
  </si>
  <si>
    <t>901</t>
  </si>
  <si>
    <t>221 00 04000</t>
  </si>
  <si>
    <t>221 00 04050</t>
  </si>
  <si>
    <t>221 00 00000</t>
  </si>
  <si>
    <t>914</t>
  </si>
  <si>
    <t xml:space="preserve">Муниципальная программа «Развитие инфраструктуры градостроительной деятельности городского округа Тольятти на 2017-2022 годы» </t>
  </si>
  <si>
    <t>100 00 00000</t>
  </si>
  <si>
    <t>100 00 04000</t>
  </si>
  <si>
    <t>100 00 04310</t>
  </si>
  <si>
    <t>Молодежная политика</t>
  </si>
  <si>
    <t>909</t>
  </si>
  <si>
    <t>Подпрограмма «Развитие муниципальной службы в городском округе Тольятти на 2017-2022 годы»</t>
  </si>
  <si>
    <t>Муниципальная программа «Профилактика терроризма, экстремизма и иных правонарушений на территории городского округа Тольятти на 2017-2019 годы»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</si>
  <si>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</si>
  <si>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Муниципальная программа мер по профилактике наркомании населения городского округа Тольятти на 2016-2018 годы</t>
  </si>
  <si>
    <t>Муниципальная программа «Развитие системы образования городского округа Тольятти на 2017-2020 гг.»</t>
  </si>
  <si>
    <t>Расходы на выплаты персоналу казенных  учреждений</t>
  </si>
  <si>
    <t>990 00 04060</t>
  </si>
  <si>
    <t>900</t>
  </si>
  <si>
    <t>151 00 00000</t>
  </si>
  <si>
    <t>151 00 04000</t>
  </si>
  <si>
    <t>151 00 04180</t>
  </si>
  <si>
    <t>151 00 04420</t>
  </si>
  <si>
    <t>120 00 04000</t>
  </si>
  <si>
    <t>120 00 04070</t>
  </si>
  <si>
    <t>Субсидии некоммерческим организациям, не являющимся 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</si>
  <si>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 xml:space="preserve">280 00 10370 </t>
  </si>
  <si>
    <t xml:space="preserve">Подпрограмма «Содержание улично-дорожной сети городского округа Тольятти на  2014-2020гг.» </t>
  </si>
  <si>
    <t>010 00 04100</t>
  </si>
  <si>
    <t>270 00 00000</t>
  </si>
  <si>
    <t>270 00 04000</t>
  </si>
  <si>
    <t>270 00 04040</t>
  </si>
  <si>
    <t>Муниципальная программа «Развитие потребительского рынка в городском округе Тольятти на 2017-2021 годы»</t>
  </si>
  <si>
    <t>Строительство объектов дошкольного образования</t>
  </si>
  <si>
    <t>070 00 S3390</t>
  </si>
  <si>
    <t xml:space="preserve"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речным транспортом на городской паромной переправе «Микрорайон Шлюзовой – полуостров Копылово» </t>
  </si>
  <si>
    <t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по межмуниципальным маршрутам на садово-дачные массивы автомобильным транспортом</t>
  </si>
  <si>
    <t>Субсидии на возмещение недополученных доходов от перевозки пассажиров и  багажа по муниципальным маршрутам регулярных перевозок по льготному регулируемому тарифу при оплате транспортными картами жителя городского округа Тольятти</t>
  </si>
  <si>
    <t xml:space="preserve">В том числе средства выше-стоящих бюджетов </t>
  </si>
  <si>
    <t>Материально-техническое обеспечение деятельности Общественной палаты</t>
  </si>
  <si>
    <t>Администрация городского округа Тольятти</t>
  </si>
  <si>
    <t>Департамент по управлению муниципальным имуществом администрации городского округа Тольятти</t>
  </si>
  <si>
    <t>Департамент общественной безопасности администрации городского округа Тольятти</t>
  </si>
  <si>
    <t>Департамент экономического развития администрации городского округа Тольятти</t>
  </si>
  <si>
    <t>Департамент культуры администрации городского округа Тольятти</t>
  </si>
  <si>
    <t>Департамент образования администрации городского округа Тольятти</t>
  </si>
  <si>
    <t>Департамент градостроительной деятельности администрации городского округа Тольятти</t>
  </si>
  <si>
    <t>Департамент социального обеспечения администрации городского округа Тольятти</t>
  </si>
  <si>
    <t>Управление физической культуры и спорта администрации городского округа Тольятти</t>
  </si>
  <si>
    <t>Отдел организации муниципальных торгов администрации городского округа Тольятти</t>
  </si>
  <si>
    <t>Департамент городского хозяйства администрации городского округа Тольятти</t>
  </si>
  <si>
    <t>Департамент  информационных технологий и связи администрации городского округа Тольятти</t>
  </si>
  <si>
    <t>090 00 04230</t>
  </si>
  <si>
    <t>Департамент дорожного хозяйства и транспорта администрации городского округа Тольятти</t>
  </si>
  <si>
    <t>Высшее образование</t>
  </si>
  <si>
    <t>330 00 04270</t>
  </si>
  <si>
    <t>Департамент финансов администрации городского округа Тольятти</t>
  </si>
  <si>
    <t>Приложение 6</t>
  </si>
  <si>
    <t>Муниципальная программа «Тольятти - чистый город» на 2015-2019 годы</t>
  </si>
  <si>
    <t>050 00 04280</t>
  </si>
  <si>
    <t>924</t>
  </si>
  <si>
    <t>Управление взаимодействия с общественностью администрации городского округа Тольятти</t>
  </si>
  <si>
    <t>Организационное управление администрации городского округа Тольятти</t>
  </si>
  <si>
    <t>912</t>
  </si>
  <si>
    <t>Отдел развития потребительского рынка администрации городского округа Тольятти</t>
  </si>
  <si>
    <t>Муниципальная программа «Ремонт  помещений, находящихся в муниципальной собственности городского округа Тольятти, на 2018-2022 годы»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</si>
  <si>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</si>
  <si>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330 00 L555F  </t>
  </si>
  <si>
    <t>Муниципальная программа «Содержание и ремонт объектов и сетей инженерной инфраструктуры городского округа Тольятти на 2018-2022 годы»</t>
  </si>
  <si>
    <t>330 00 S3320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</si>
  <si>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2014-2020 годы» </t>
  </si>
  <si>
    <t>330 00 S3760</t>
  </si>
  <si>
    <t xml:space="preserve">Мероприятия в рамках реализации государственной программы Самарской области «Поддержка инициатив населения муниципальных образований в Самарской области» на 2017-2025 годы» </t>
  </si>
  <si>
    <t>240 00 04450</t>
  </si>
  <si>
    <t>Обеспечение долевого финансирования расходов</t>
  </si>
  <si>
    <t>080 00 L0000</t>
  </si>
  <si>
    <t xml:space="preserve">Предоставление молодым семьям социальных выплат на приобретение жилья или строительство индивидуального жилого дома </t>
  </si>
  <si>
    <t>080 00 00000</t>
  </si>
  <si>
    <t>Муниципальная программа городского округа Тольятти «Молодой семье - доступное жилье» на 2014-2020гг.</t>
  </si>
  <si>
    <t>990 00 04590</t>
  </si>
  <si>
    <t>Муниципальная программа городского округа Тольятти «Развитие малого и среднего предпринимательства городского округа Тольятти на 2018-2022 годы»</t>
  </si>
  <si>
    <t>Поддержка и развитие малого и среднего предпринимательства</t>
  </si>
  <si>
    <t>120 00 S5270</t>
  </si>
  <si>
    <t xml:space="preserve">155 00 04090 </t>
  </si>
  <si>
    <t xml:space="preserve">155 00 04000 </t>
  </si>
  <si>
    <t>152 00 S3270</t>
  </si>
  <si>
    <t>908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</si>
  <si>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2018 ГОД</t>
  </si>
  <si>
    <t>Избирательная комиссия городского округа Тольятти (полномочия исполняются территориальной избирательной комиссией Автозаводского района городского округа Тольятти)</t>
  </si>
  <si>
    <t>050 00 09300</t>
  </si>
  <si>
    <t>050 00 09340</t>
  </si>
  <si>
    <t>050 00 09350</t>
  </si>
  <si>
    <t>050 00 09360</t>
  </si>
  <si>
    <t>050 00 09370</t>
  </si>
  <si>
    <t>050 00 09380</t>
  </si>
  <si>
    <t>050 00 09390</t>
  </si>
  <si>
    <t>050 00 04340</t>
  </si>
  <si>
    <t>100 00 12000</t>
  </si>
  <si>
    <t>100 00 12320</t>
  </si>
  <si>
    <t xml:space="preserve">Уплата налогов, сборов и иных платежей              </t>
  </si>
  <si>
    <r>
      <t xml:space="preserve">Единовременное пособие в связи с награждением медалью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За особые успехи в учении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по окончании обучения в образовательной организации, реализующей образовательные программы среднего общего образования</t>
    </r>
  </si>
  <si>
    <t xml:space="preserve">Единовременное пособие при зачислении детей-сирот, детей, оставшихся без попечения родителей, в 1 класс образовательной организации, реализующей образовательные программы начального общего образования </t>
  </si>
  <si>
    <t>Единовременное пособие на частичную компенсацию оплаты государственной пошлины за осуществление  государственной регистрации прав на недвижимое имущество детей-сирот, детей, оставшихся без попечения родителей</t>
  </si>
  <si>
    <t>330 00 04260</t>
  </si>
  <si>
    <t>Мероприятия в сфере  дополнительного образования</t>
  </si>
  <si>
    <t>330 00 04280</t>
  </si>
  <si>
    <t>Социальные выплаты гражданам, кроме публичных нормативных социальных выплат</t>
  </si>
  <si>
    <t xml:space="preserve">280 00 10570 </t>
  </si>
  <si>
    <t>090 00 04220</t>
  </si>
  <si>
    <t>090 00 04240</t>
  </si>
  <si>
    <t>Мероприятия в сфере проведения выборов</t>
  </si>
  <si>
    <t>Выплаты именных  премий  главы городского округа Тольятти лицам с ограниченными возможностями здоровья и добровольцам из числа жителей городского округа</t>
  </si>
  <si>
    <t>Обеспечение проведения выборов и референдумов</t>
  </si>
  <si>
    <t>080 00 L0200</t>
  </si>
  <si>
    <t>Муниципальная программа «Поддержка социально ориентированных некоммерческих организаций, содействие развитию некоммерческих организаций и общественных инициатив на 2015-2020 годы»</t>
  </si>
  <si>
    <t>926</t>
  </si>
  <si>
    <t xml:space="preserve">Резервный фонд администрации городского округа Тольятти </t>
  </si>
  <si>
    <t>220 00 11000</t>
  </si>
  <si>
    <t>220 00 11010</t>
  </si>
  <si>
    <t>220 00 11040</t>
  </si>
  <si>
    <t>220 00 04000</t>
  </si>
  <si>
    <t>220 00 04040</t>
  </si>
  <si>
    <t xml:space="preserve">220 00 04120 </t>
  </si>
  <si>
    <t>220 00 04120</t>
  </si>
  <si>
    <t>220 00 08000</t>
  </si>
  <si>
    <t>220 00 08010</t>
  </si>
  <si>
    <t>220 00 12000</t>
  </si>
  <si>
    <t xml:space="preserve">220 00 12040 </t>
  </si>
  <si>
    <t xml:space="preserve">220 00 12060 </t>
  </si>
  <si>
    <t>220 00 02000</t>
  </si>
  <si>
    <t>220 00 02080</t>
  </si>
  <si>
    <t xml:space="preserve">280 00 10130 </t>
  </si>
  <si>
    <t>Субсидии некоммерческим организациям,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</si>
  <si>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>080 00 04110</t>
  </si>
  <si>
    <t>Предоставление социальных выплат на обеспечение жильем молодых семей, члены которых превысили возраст 35 лет, имеющих непогашенный жилищный кредит (займ), оформленный до 01.01.2011 года</t>
  </si>
  <si>
    <t>990 00 72004</t>
  </si>
  <si>
    <t>990 00 72000</t>
  </si>
  <si>
    <t>230 00 S0340</t>
  </si>
  <si>
    <t>230 00 S3800</t>
  </si>
  <si>
    <t>230 00 S3810</t>
  </si>
  <si>
    <t>Мероприятия в рамках реализации государственной программы Самарской области «Развитие информационно-телекоммуникационной инфраструктуры Самарской области» на 2014-2020 годы</t>
  </si>
  <si>
    <t xml:space="preserve">280 00 10620 </t>
  </si>
  <si>
    <t>Субсидии некоммерческим организациям, не являющимся государственными (муниципальными) учреждениями, на реализацию общественно значимых мероприятий для отдельных категорий граждан на территории городского округа Тольятти</t>
  </si>
  <si>
    <t xml:space="preserve">Мероприятия на проведение агротехнического ухода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</si>
  <si>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обработку почвы под лесные культуры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</si>
  <si>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лесовосстановление в рамках  государственной программы Самарской области «Развитие лесного хозяйства Самарской области на 2014-2022 годы» </t>
  </si>
  <si>
    <t>110 00 S3550</t>
  </si>
  <si>
    <t>перемещение, сокращение</t>
  </si>
  <si>
    <t>обл. и федер.</t>
  </si>
  <si>
    <t>экономия</t>
  </si>
  <si>
    <t>от 06.12.2017 № 1607</t>
  </si>
  <si>
    <t xml:space="preserve">Муниципальная программа «Развитие транспортной системы и дорожного хозяйства городского округа Тольятти на 2014-2020гг.»  </t>
  </si>
  <si>
    <t>Муниципальная программа «Развитие информационно-телекоммуникационной инфраструктуры городского округа Тольятти на 2017-2021 годы»</t>
  </si>
  <si>
    <r>
      <t xml:space="preserve">Мероприятия в рамках подпрограммы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Модернизация и развитие автомобильных дорог общего пользования местного значения городского округа Тольятти на 2014-2020 годы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 xml:space="preserve">муниципальной 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транспортной системы и дорожного хозяйства городского округа Тольятти на 2014-2020гг.</t>
    </r>
    <r>
      <rPr>
        <sz val="13"/>
        <rFont val="Calibri"/>
        <family val="2"/>
        <charset val="204"/>
      </rPr>
      <t>»</t>
    </r>
  </si>
  <si>
    <t xml:space="preserve">Подпрограмма «Модернизация и развитие автомобильных дорог общего пользования местного значения городского округа Тольятти на 2014-2020 годы»  </t>
  </si>
  <si>
    <t xml:space="preserve">Подпрограмма  «Повышение безопасности дорожного движения на период 2014-2020гг.»                      </t>
  </si>
  <si>
    <t xml:space="preserve">Подпрограмма «Содержание улично-дорожной сети городского округа Тольятти на 2014-2020гг.» </t>
  </si>
  <si>
    <t>Муниципальная программа «Развитие системы образования городского округа Тольятти на 2017-2020гг.»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</si>
  <si>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Культура Тольятти (2014-2018гг.)</t>
    </r>
    <r>
      <rPr>
        <sz val="13"/>
        <rFont val="Calibri"/>
        <family val="2"/>
        <charset val="204"/>
      </rPr>
      <t>»</t>
    </r>
  </si>
  <si>
    <t>Субвенции</t>
  </si>
  <si>
    <t>Организация деятельности в сфере обеспечения жильем отдельных категорий граждан</t>
  </si>
  <si>
    <t>220 00 75000</t>
  </si>
  <si>
    <t>220 00 75080</t>
  </si>
  <si>
    <t>Организация деятельности в сфере охраны окружающей среды</t>
  </si>
  <si>
    <t>Организация транспортного обслуживания населения на садово-дачные массивы</t>
  </si>
  <si>
    <t>220 00 75120</t>
  </si>
  <si>
    <t>220 00 75130</t>
  </si>
  <si>
    <t>Организация деятельности административных комиссий</t>
  </si>
  <si>
    <t xml:space="preserve">100 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</si>
  <si>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</si>
  <si>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Меры по осуществлению деятельности по опеке и попечительству в отношении совершеннолетних граждан</t>
  </si>
  <si>
    <t>Организация деятельности в сфере охраны труда</t>
  </si>
  <si>
    <t>220 00 75200</t>
  </si>
  <si>
    <t>220 00 75190</t>
  </si>
  <si>
    <t>220 00 75180</t>
  </si>
  <si>
    <t>220 00 75160</t>
  </si>
  <si>
    <t>923</t>
  </si>
  <si>
    <t>Организация деятельности в сфере архивного дела</t>
  </si>
  <si>
    <t>220 00 75150</t>
  </si>
  <si>
    <t>Охрана семьи и детства</t>
  </si>
  <si>
    <t>Вознаграждение, причитающееся приемному родителю, патронатному воспитателю</t>
  </si>
  <si>
    <t>050 00 75000</t>
  </si>
  <si>
    <t>050 00 75170</t>
  </si>
  <si>
    <t>110 00 75000</t>
  </si>
  <si>
    <t>110 00 75120</t>
  </si>
  <si>
    <t>Осуществление деятельности по опеке и попечительству над несовершеннолетними лицами и социальной поддержке семьи, материнства и детства</t>
  </si>
  <si>
    <t>110 00 75180</t>
  </si>
  <si>
    <t>110 00 75190</t>
  </si>
  <si>
    <t xml:space="preserve">340 00 00000 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</si>
  <si>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2018-2022 годы</t>
    </r>
    <r>
      <rPr>
        <sz val="13"/>
        <rFont val="Calibri"/>
        <family val="2"/>
        <charset val="204"/>
      </rPr>
      <t>»</t>
    </r>
  </si>
  <si>
    <t>доп. потребность (повышение з/пл)</t>
  </si>
  <si>
    <t xml:space="preserve">340 00 L5550  </t>
  </si>
  <si>
    <t>903</t>
  </si>
  <si>
    <t>доп. потребность</t>
  </si>
  <si>
    <t>070 00 75000</t>
  </si>
  <si>
    <t>Предоставление общедоступного и бесплатного дошкольного образования в муниципальных дошкольных образовательных организациях</t>
  </si>
  <si>
    <t>070 00 75020</t>
  </si>
  <si>
    <t>Ежемесячные денежные выплаты в размере 3 700 (трех тысяч семисот) рублей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</si>
  <si>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070 00 75230</t>
  </si>
  <si>
    <t>Выплата ежемесячного вознаграждения за выполнение функций классного руководителя педагогическим работникам в муниципальных общеобразовательных организациях</t>
  </si>
  <si>
    <t>070 00 75050</t>
  </si>
  <si>
    <t>070 00 75060</t>
  </si>
  <si>
    <t>Предоставление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</si>
  <si>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Предоставление общедоступного и бесплатного дополнительного образования детей в муниципальных общеобразовательных организациях</t>
  </si>
  <si>
    <t>070 00 75270</t>
  </si>
  <si>
    <t>830</t>
  </si>
  <si>
    <t>990 00 S2004</t>
  </si>
  <si>
    <t>990 00 S2000</t>
  </si>
  <si>
    <t xml:space="preserve">330 00 S3320  </t>
  </si>
  <si>
    <t>070 00 S2000</t>
  </si>
  <si>
    <t>070 00 S2002</t>
  </si>
  <si>
    <t>010 00 S2000</t>
  </si>
  <si>
    <t>010 00 S2002</t>
  </si>
  <si>
    <t>020 00 S2000</t>
  </si>
  <si>
    <t>020 00 S2002</t>
  </si>
  <si>
    <t>Обеспечение долевого софинансирования расходов</t>
  </si>
  <si>
    <t>Cоздание, организация деятельности и развитие многофункционального центра предоставления государственных и муниципальных услуг</t>
  </si>
  <si>
    <t>050 00 09400</t>
  </si>
  <si>
    <t>Ежемесячные денежные выплаты на проезд для отдельных категорий граждан из числа инвалидов</t>
  </si>
  <si>
    <t>070 00 75040</t>
  </si>
  <si>
    <t>Осуществление ежемесячной денежной выплаты в размере 5000 (пяти тысяч) рублей молодым, в возрасте не старше 30 лет, педагогическим работникам муниципальных дошкольных образовательных и общеобразовательных учреждений</t>
  </si>
  <si>
    <t>110 00 S3420</t>
  </si>
  <si>
    <t>110 00 S3000</t>
  </si>
  <si>
    <t>100 00 02000</t>
  </si>
  <si>
    <t>100 00 02320</t>
  </si>
  <si>
    <t>100 00 04320</t>
  </si>
  <si>
    <t>Мероприятия в организациях, осуществляющих обеспечение градостроительной деятельности</t>
  </si>
  <si>
    <t>330 00 04100</t>
  </si>
  <si>
    <t>Поддержка муниципальных программ формирования современной городской среды</t>
  </si>
  <si>
    <t>070 00 75030</t>
  </si>
  <si>
    <t>Оплата широкополосного доступа учреждений к сети Интернет, оплата услуг доступа к сети Интернет детей – инвалидов, находящихся на индивидуальном обучении и получающих общее образование в дистанционной форме</t>
  </si>
  <si>
    <t>090 00 04040</t>
  </si>
  <si>
    <t>020 00 S3920</t>
  </si>
  <si>
    <t xml:space="preserve">Мероприятия в рамках реализации государственной программы Самарской области «Подготовка к проведению в 2018 году чемпионата мира по футболу» </t>
  </si>
  <si>
    <t>Обеспечение предоставления гарантий в области пенсионного обеспечения в виде ежемесячной доплаты к страховой пенсии лицам, замещавшим должности депутатов, выборным должностным лицам местного самоуправления, осуществляющим свои полномочия на постоянной основе в органах местного самоуправления городского округа Тольятти, и пенсии за выслугу лет лицам, замещавшим должности муниципальной службы в органах местного самоуправления городского округа Тольятти, в том числе комиссионное вознаграждение по операциям с кредитными организациями</t>
  </si>
  <si>
    <t>Осуществление ежемесячной денежной выплаты в размере 1500 (одной тысячи пятисот) рублей на ставку заработной платы педагогическим работникам муниципальных общеобразовательных организаций, реализующих дополнительные общеобразовательные программы</t>
  </si>
  <si>
    <t>070 00 75280</t>
  </si>
  <si>
    <t>020 00 S3340</t>
  </si>
  <si>
    <r>
      <t xml:space="preserve">Мероприятия на реализацию государственной программы Самарской области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социальной защиты населения в Самарской области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>на 2014-2020 годы</t>
    </r>
  </si>
  <si>
    <t>070 00 S3340</t>
  </si>
  <si>
    <t>070 00 S3350</t>
  </si>
  <si>
    <t>Мероприятия на реализацию государственной программы Самарской области «Развитие социальной защиты населения в Самарской области» на 2014-2020 годы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</si>
  <si>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</si>
  <si>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990 00 51200</t>
  </si>
  <si>
    <t>080 00 L4970</t>
  </si>
  <si>
    <t>080 00 R4970</t>
  </si>
  <si>
    <t xml:space="preserve">Обеспечение жильем отдельных категорий граждан, установленных Федеральным законом от 12.01.1995г. № 5-ФЗ «О ветеранах», в соответствии с Указом Президента РФ от 07.05.2008г. № 714 «Об обеспечении жильем ветеранов Великой Отечественной войны 1941-1945 годов» </t>
  </si>
  <si>
    <t>990 00 51340</t>
  </si>
  <si>
    <t>990 00 51350</t>
  </si>
  <si>
    <t xml:space="preserve">Обеспечение жильем отдельных категорий граждан, установленных Федеральным законом от 12.01.1995г. № 5-ФЗ «О ветеранах» </t>
  </si>
  <si>
    <t>Обеспечение жильем отдельных категорий граждан, установленных Федеральным законом от 24.11.1995г. №181-ФЗ «О социальной защите инвалидов в РФ»</t>
  </si>
  <si>
    <t>990 00 51760</t>
  </si>
  <si>
    <t>990 00 75000</t>
  </si>
  <si>
    <t>Обеспечение жильем граждан, проработавших в тылу в период Великой Отечественной войны</t>
  </si>
  <si>
    <t>990 00 75090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</si>
  <si>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</si>
  <si>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990 00 R0820  </t>
  </si>
  <si>
    <t>Приложение 4</t>
  </si>
  <si>
    <t>Социальные выплаты ветеранам Великой Отечественной войны 1941-1945 годов, вдовам инвалидов и участников Великой Отечественной войны 1941-1945 годов,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войны, на  проведение мероприятий, направленных на улучшение условий их проживания</t>
  </si>
  <si>
    <t>050 00 S3230</t>
  </si>
  <si>
    <t>120 00 L5270</t>
  </si>
  <si>
    <t>120 00 Z5270</t>
  </si>
  <si>
    <t>010 00 S3020</t>
  </si>
  <si>
    <t>Мероприятия по проведению капитального ремонта зданий (помещений) муниципальных учреждений культуры в рамках муниципальной программы «Культура Тольятти (2014-2018 гг.)»</t>
  </si>
  <si>
    <t xml:space="preserve">340 00 S5550  </t>
  </si>
  <si>
    <t>Поддержка муниципальных программ формирования современной городской среды (дополнительные расходы по результатам общественного опроса)</t>
  </si>
  <si>
    <t>340 00 04000</t>
  </si>
  <si>
    <t>340 00 04420</t>
  </si>
  <si>
    <t>доп. Потребность</t>
  </si>
  <si>
    <t>906</t>
  </si>
  <si>
    <t>120 00 R5270</t>
  </si>
  <si>
    <t>280 00 04370</t>
  </si>
  <si>
    <t>280 00 04000</t>
  </si>
  <si>
    <t>990 00 04280</t>
  </si>
  <si>
    <t>Подпрограмма «Развитие автомобильных дорог городского округа Тольятти, расположенных в зоне застройки индивидуальными жилыми домами на 2014-2020 годы»</t>
  </si>
  <si>
    <t xml:space="preserve">153 00 00000 </t>
  </si>
  <si>
    <t>153 00 04000</t>
  </si>
  <si>
    <t>153 00 04180</t>
  </si>
  <si>
    <t>Закупка товаров, работ и услуг для государственных (муниципальных) нужд</t>
  </si>
  <si>
    <t>от 25.04.2018 № 1734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</si>
</sst>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#,##0.0"/>
  </numFmts>
  <fonts count="16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i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Calibri"/>
      <family val="2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128">
    <xf numFmtId="0" fontId="0" fillId="0" borderId="0" xfId="0"/>
    <xf numFmtId="0" fontId="0" fillId="0" borderId="0" xfId="0" applyFont="1" applyFill="1"/>
    <xf numFmtId="3" fontId="0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wrapText="1"/>
    </xf>
    <xf numFmtId="3" fontId="9" fillId="0" borderId="1" xfId="5" applyNumberFormat="1" applyFont="1" applyFill="1" applyBorder="1" applyAlignment="1">
      <alignment horizontal="center"/>
    </xf>
    <xf numFmtId="3" fontId="2" fillId="0" borderId="1" xfId="5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3" fontId="6" fillId="0" borderId="1" xfId="5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wrapText="1"/>
    </xf>
    <xf numFmtId="3" fontId="2" fillId="0" borderId="1" xfId="3" applyNumberFormat="1" applyFont="1" applyFill="1" applyBorder="1" applyAlignment="1">
      <alignment horizontal="center" wrapText="1"/>
    </xf>
    <xf numFmtId="3" fontId="9" fillId="0" borderId="1" xfId="6" applyNumberFormat="1" applyFont="1" applyFill="1" applyBorder="1" applyAlignment="1">
      <alignment horizontal="center"/>
    </xf>
    <xf numFmtId="3" fontId="2" fillId="0" borderId="1" xfId="6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 wrapText="1"/>
    </xf>
    <xf numFmtId="3" fontId="2" fillId="0" borderId="1" xfId="2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11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49" fontId="6" fillId="0" borderId="1" xfId="5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/>
    <xf numFmtId="49" fontId="6" fillId="0" borderId="1" xfId="6" applyNumberFormat="1" applyFont="1" applyFill="1" applyBorder="1" applyAlignment="1">
      <alignment horizontal="center"/>
    </xf>
    <xf numFmtId="0" fontId="9" fillId="0" borderId="1" xfId="1" applyFont="1" applyFill="1" applyBorder="1" applyAlignment="1">
      <alignment horizontal="left" wrapText="1"/>
    </xf>
    <xf numFmtId="49" fontId="9" fillId="0" borderId="1" xfId="5" applyNumberFormat="1" applyFont="1" applyFill="1" applyBorder="1" applyAlignment="1">
      <alignment horizontal="center"/>
    </xf>
    <xf numFmtId="11" fontId="14" fillId="0" borderId="1" xfId="0" applyNumberFormat="1" applyFont="1" applyFill="1" applyBorder="1" applyAlignment="1">
      <alignment wrapText="1"/>
    </xf>
    <xf numFmtId="49" fontId="12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6" fillId="0" borderId="1" xfId="4" applyNumberFormat="1" applyFont="1" applyFill="1" applyBorder="1" applyAlignment="1">
      <alignment horizontal="left" wrapText="1"/>
    </xf>
    <xf numFmtId="49" fontId="9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center" wrapText="1"/>
    </xf>
    <xf numFmtId="11" fontId="6" fillId="0" borderId="1" xfId="0" applyNumberFormat="1" applyFont="1" applyFill="1" applyBorder="1" applyAlignment="1">
      <alignment wrapText="1"/>
    </xf>
    <xf numFmtId="11" fontId="9" fillId="0" borderId="1" xfId="0" applyNumberFormat="1" applyFont="1" applyFill="1" applyBorder="1" applyAlignment="1">
      <alignment wrapText="1"/>
    </xf>
    <xf numFmtId="49" fontId="2" fillId="0" borderId="1" xfId="2" applyNumberFormat="1" applyFont="1" applyFill="1" applyBorder="1" applyAlignment="1">
      <alignment horizontal="center"/>
    </xf>
    <xf numFmtId="11" fontId="2" fillId="0" borderId="1" xfId="2" applyNumberFormat="1" applyFont="1" applyFill="1" applyBorder="1" applyAlignment="1">
      <alignment horizontal="left" wrapText="1"/>
    </xf>
    <xf numFmtId="3" fontId="2" fillId="0" borderId="1" xfId="2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3" fontId="0" fillId="0" borderId="0" xfId="0" applyNumberFormat="1" applyFill="1"/>
    <xf numFmtId="0" fontId="2" fillId="0" borderId="1" xfId="1" applyFont="1" applyFill="1" applyBorder="1" applyAlignment="1">
      <alignment wrapText="1"/>
    </xf>
    <xf numFmtId="0" fontId="2" fillId="0" borderId="1" xfId="1" applyNumberFormat="1" applyFont="1" applyFill="1" applyBorder="1" applyAlignment="1">
      <alignment horizontal="left" wrapText="1"/>
    </xf>
    <xf numFmtId="3" fontId="14" fillId="0" borderId="1" xfId="5" applyNumberFormat="1" applyFont="1" applyFill="1" applyBorder="1" applyAlignment="1">
      <alignment horizontal="center" vertical="center"/>
    </xf>
    <xf numFmtId="3" fontId="14" fillId="0" borderId="1" xfId="5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wrapText="1"/>
    </xf>
    <xf numFmtId="164" fontId="14" fillId="0" borderId="1" xfId="0" applyNumberFormat="1" applyFont="1" applyFill="1" applyBorder="1" applyAlignment="1">
      <alignment horizontal="center" wrapText="1"/>
    </xf>
    <xf numFmtId="0" fontId="0" fillId="2" borderId="0" xfId="0" applyFont="1" applyFill="1"/>
    <xf numFmtId="3" fontId="6" fillId="2" borderId="1" xfId="0" applyNumberFormat="1" applyFont="1" applyFill="1" applyBorder="1" applyAlignment="1">
      <alignment horizontal="center" wrapText="1"/>
    </xf>
    <xf numFmtId="3" fontId="9" fillId="2" borderId="1" xfId="5" applyNumberFormat="1" applyFont="1" applyFill="1" applyBorder="1" applyAlignment="1">
      <alignment horizontal="center"/>
    </xf>
    <xf numFmtId="3" fontId="2" fillId="2" borderId="1" xfId="5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3" fontId="6" fillId="2" borderId="1" xfId="5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 wrapText="1"/>
    </xf>
    <xf numFmtId="3" fontId="2" fillId="2" borderId="1" xfId="3" applyNumberFormat="1" applyFont="1" applyFill="1" applyBorder="1" applyAlignment="1">
      <alignment horizontal="center" wrapText="1"/>
    </xf>
    <xf numFmtId="3" fontId="9" fillId="2" borderId="1" xfId="6" applyNumberFormat="1" applyFont="1" applyFill="1" applyBorder="1" applyAlignment="1">
      <alignment horizontal="center"/>
    </xf>
    <xf numFmtId="3" fontId="2" fillId="2" borderId="1" xfId="6" applyNumberFormat="1" applyFont="1" applyFill="1" applyBorder="1" applyAlignment="1">
      <alignment horizontal="center"/>
    </xf>
    <xf numFmtId="3" fontId="14" fillId="2" borderId="1" xfId="5" applyNumberFormat="1" applyFont="1" applyFill="1" applyBorder="1" applyAlignment="1">
      <alignment horizontal="center"/>
    </xf>
    <xf numFmtId="3" fontId="14" fillId="2" borderId="1" xfId="5" applyNumberFormat="1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wrapText="1"/>
    </xf>
    <xf numFmtId="3" fontId="2" fillId="2" borderId="1" xfId="2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/>
    <xf numFmtId="49" fontId="2" fillId="3" borderId="1" xfId="0" applyNumberFormat="1" applyFont="1" applyFill="1" applyBorder="1" applyAlignment="1">
      <alignment horizontal="center" wrapText="1"/>
    </xf>
    <xf numFmtId="1" fontId="2" fillId="3" borderId="1" xfId="0" applyNumberFormat="1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 wrapText="1"/>
    </xf>
    <xf numFmtId="3" fontId="3" fillId="3" borderId="1" xfId="0" applyNumberFormat="1" applyFont="1" applyFill="1" applyBorder="1" applyAlignment="1">
      <alignment horizontal="center" wrapText="1"/>
    </xf>
    <xf numFmtId="0" fontId="0" fillId="3" borderId="0" xfId="0" applyFont="1" applyFill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wrapText="1"/>
    </xf>
    <xf numFmtId="0" fontId="0" fillId="0" borderId="0" xfId="0" applyFont="1" applyFill="1" applyAlignment="1">
      <alignment horizontal="right"/>
    </xf>
    <xf numFmtId="0" fontId="0" fillId="2" borderId="0" xfId="0" applyFont="1" applyFill="1" applyAlignment="1">
      <alignment horizontal="right"/>
    </xf>
    <xf numFmtId="0" fontId="2" fillId="4" borderId="1" xfId="0" applyFont="1" applyFill="1" applyBorder="1" applyAlignment="1">
      <alignment horizontal="left" wrapText="1"/>
    </xf>
    <xf numFmtId="49" fontId="2" fillId="4" borderId="1" xfId="0" applyNumberFormat="1" applyFont="1" applyFill="1" applyBorder="1" applyAlignment="1">
      <alignment horizontal="center" wrapText="1"/>
    </xf>
    <xf numFmtId="1" fontId="2" fillId="4" borderId="1" xfId="0" applyNumberFormat="1" applyFont="1" applyFill="1" applyBorder="1" applyAlignment="1">
      <alignment horizontal="center" wrapText="1"/>
    </xf>
    <xf numFmtId="3" fontId="2" fillId="4" borderId="1" xfId="0" applyNumberFormat="1" applyFont="1" applyFill="1" applyBorder="1" applyAlignment="1">
      <alignment horizontal="center" wrapText="1"/>
    </xf>
    <xf numFmtId="3" fontId="3" fillId="4" borderId="1" xfId="0" applyNumberFormat="1" applyFont="1" applyFill="1" applyBorder="1" applyAlignment="1">
      <alignment horizontal="center" wrapText="1"/>
    </xf>
    <xf numFmtId="0" fontId="0" fillId="4" borderId="0" xfId="0" applyFont="1" applyFill="1"/>
    <xf numFmtId="0" fontId="15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3" xfId="7"/>
    <cellStyle name="Обычный 8" xfId="2"/>
    <cellStyle name="Обычный_Лист2" xfId="3"/>
    <cellStyle name="Процентный" xfId="4" builtinId="5"/>
    <cellStyle name="Финансовый [0]" xfId="5" builtinId="6"/>
    <cellStyle name="Финансовый [0]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R1420"/>
  <sheetViews>
    <sheetView showZeros="0" tabSelected="1" view="pageLayout" topLeftCell="A7" zoomScaleNormal="80" zoomScaleSheetLayoutView="100" workbookViewId="0">
      <selection activeCell="AQ11" sqref="AQ11:AQ12"/>
    </sheetView>
  </sheetViews>
  <sheetFormatPr defaultColWidth="9.109375" defaultRowHeight="16.8"/>
  <cols>
    <col min="1" max="1" width="66.6640625" style="3" customWidth="1"/>
    <col min="2" max="2" width="6" style="4" customWidth="1"/>
    <col min="3" max="4" width="5.88671875" style="5" customWidth="1"/>
    <col min="5" max="5" width="15.33203125" style="4" customWidth="1"/>
    <col min="6" max="6" width="5.33203125" style="5" customWidth="1"/>
    <col min="7" max="7" width="13.88671875" style="1" hidden="1" customWidth="1"/>
    <col min="8" max="8" width="17.5546875" style="1" hidden="1" customWidth="1"/>
    <col min="9" max="9" width="19" style="1" hidden="1" customWidth="1"/>
    <col min="10" max="10" width="18.5546875" style="1" hidden="1" customWidth="1"/>
    <col min="11" max="11" width="14.5546875" style="1" hidden="1" customWidth="1"/>
    <col min="12" max="12" width="15" style="1" hidden="1" customWidth="1"/>
    <col min="13" max="13" width="14.109375" style="1" hidden="1" customWidth="1"/>
    <col min="14" max="14" width="14.6640625" style="1" hidden="1" customWidth="1"/>
    <col min="15" max="15" width="16" style="1" hidden="1" customWidth="1"/>
    <col min="16" max="16" width="18.6640625" style="1" hidden="1" customWidth="1"/>
    <col min="17" max="17" width="14.5546875" style="1" hidden="1" customWidth="1"/>
    <col min="18" max="18" width="19.109375" style="1" hidden="1" customWidth="1"/>
    <col min="19" max="19" width="13.88671875" style="1" hidden="1" customWidth="1"/>
    <col min="20" max="20" width="22" style="1" hidden="1" customWidth="1"/>
    <col min="21" max="21" width="20.44140625" style="1" hidden="1" customWidth="1"/>
    <col min="22" max="22" width="24.6640625" style="1" hidden="1" customWidth="1"/>
    <col min="23" max="23" width="14.5546875" style="1" hidden="1" customWidth="1"/>
    <col min="24" max="24" width="19.109375" style="1" hidden="1" customWidth="1"/>
    <col min="25" max="25" width="13.88671875" style="1" hidden="1" customWidth="1"/>
    <col min="26" max="26" width="19" style="1" hidden="1" customWidth="1"/>
    <col min="27" max="27" width="16.88671875" style="1" hidden="1" customWidth="1"/>
    <col min="28" max="28" width="8.44140625" style="1" hidden="1" customWidth="1"/>
    <col min="29" max="29" width="14.5546875" style="1" hidden="1" customWidth="1"/>
    <col min="30" max="30" width="19.109375" style="1" hidden="1" customWidth="1"/>
    <col min="31" max="31" width="16.33203125" style="1" hidden="1" customWidth="1"/>
    <col min="32" max="32" width="67.33203125" style="1" hidden="1" customWidth="1"/>
    <col min="33" max="33" width="23.44140625" style="1" hidden="1" customWidth="1"/>
    <col min="34" max="34" width="24.6640625" style="1" hidden="1" customWidth="1"/>
    <col min="35" max="35" width="14.5546875" style="1" hidden="1" customWidth="1"/>
    <col min="36" max="36" width="19.109375" style="1" hidden="1" customWidth="1"/>
    <col min="37" max="37" width="16.33203125" style="82" hidden="1" customWidth="1"/>
    <col min="38" max="38" width="17.6640625" style="82" hidden="1" customWidth="1"/>
    <col min="39" max="39" width="21.44140625" style="1" hidden="1" customWidth="1"/>
    <col min="40" max="40" width="20" style="1" hidden="1" customWidth="1"/>
    <col min="41" max="41" width="15.33203125" style="1" hidden="1" customWidth="1"/>
    <col min="42" max="42" width="16.44140625" style="1" hidden="1" customWidth="1"/>
    <col min="43" max="43" width="19" style="1" customWidth="1"/>
    <col min="44" max="44" width="15" style="1" customWidth="1"/>
    <col min="45" max="16384" width="9.109375" style="1"/>
  </cols>
  <sheetData>
    <row r="1" spans="1:44" ht="21">
      <c r="A1" s="119" t="s">
        <v>701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</row>
    <row r="2" spans="1:44" ht="19.5" customHeight="1">
      <c r="A2" s="119" t="s">
        <v>409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</row>
    <row r="3" spans="1:44" ht="18" customHeight="1">
      <c r="A3" s="119" t="s">
        <v>723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</row>
    <row r="4" spans="1:44" ht="18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2"/>
      <c r="AL4" s="112"/>
      <c r="AM4" s="111"/>
      <c r="AN4" s="111"/>
      <c r="AO4" s="111"/>
      <c r="AP4" s="111"/>
      <c r="AQ4" s="111"/>
      <c r="AR4" s="111"/>
    </row>
    <row r="5" spans="1:44" ht="21">
      <c r="A5" s="119" t="s">
        <v>501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</row>
    <row r="6" spans="1:44" ht="21">
      <c r="A6" s="119" t="s">
        <v>409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</row>
    <row r="7" spans="1:44" ht="21">
      <c r="A7" s="119" t="s">
        <v>594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</row>
    <row r="8" spans="1:44" ht="22.5" customHeight="1"/>
    <row r="9" spans="1:44" ht="189.75" customHeight="1">
      <c r="A9" s="126" t="s">
        <v>531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</row>
    <row r="10" spans="1:44" ht="31.5" customHeight="1">
      <c r="A10" s="123" t="s">
        <v>0</v>
      </c>
      <c r="B10" s="124" t="s">
        <v>1</v>
      </c>
      <c r="C10" s="125" t="s">
        <v>2</v>
      </c>
      <c r="D10" s="125" t="s">
        <v>3</v>
      </c>
      <c r="E10" s="125" t="s">
        <v>4</v>
      </c>
      <c r="F10" s="125" t="s">
        <v>5</v>
      </c>
      <c r="G10" s="122" t="s">
        <v>408</v>
      </c>
      <c r="H10" s="122"/>
      <c r="I10" s="121" t="s">
        <v>591</v>
      </c>
      <c r="J10" s="121" t="s">
        <v>634</v>
      </c>
      <c r="K10" s="121" t="s">
        <v>593</v>
      </c>
      <c r="L10" s="121" t="s">
        <v>592</v>
      </c>
      <c r="M10" s="122" t="s">
        <v>408</v>
      </c>
      <c r="N10" s="122"/>
      <c r="O10" s="121" t="s">
        <v>591</v>
      </c>
      <c r="P10" s="121" t="s">
        <v>637</v>
      </c>
      <c r="Q10" s="121" t="s">
        <v>593</v>
      </c>
      <c r="R10" s="121" t="s">
        <v>592</v>
      </c>
      <c r="S10" s="122" t="s">
        <v>408</v>
      </c>
      <c r="T10" s="122"/>
      <c r="U10" s="121" t="s">
        <v>591</v>
      </c>
      <c r="V10" s="121" t="s">
        <v>637</v>
      </c>
      <c r="W10" s="121" t="s">
        <v>593</v>
      </c>
      <c r="X10" s="121" t="s">
        <v>592</v>
      </c>
      <c r="Y10" s="122" t="s">
        <v>408</v>
      </c>
      <c r="Z10" s="122"/>
      <c r="AA10" s="121" t="s">
        <v>591</v>
      </c>
      <c r="AB10" s="121" t="s">
        <v>637</v>
      </c>
      <c r="AC10" s="121" t="s">
        <v>593</v>
      </c>
      <c r="AD10" s="121" t="s">
        <v>592</v>
      </c>
      <c r="AE10" s="122" t="s">
        <v>408</v>
      </c>
      <c r="AF10" s="122"/>
      <c r="AG10" s="121" t="s">
        <v>591</v>
      </c>
      <c r="AH10" s="121" t="s">
        <v>712</v>
      </c>
      <c r="AI10" s="121" t="s">
        <v>593</v>
      </c>
      <c r="AJ10" s="121" t="s">
        <v>592</v>
      </c>
      <c r="AK10" s="127" t="s">
        <v>408</v>
      </c>
      <c r="AL10" s="127"/>
      <c r="AM10" s="121" t="s">
        <v>591</v>
      </c>
      <c r="AN10" s="121" t="s">
        <v>637</v>
      </c>
      <c r="AO10" s="121" t="s">
        <v>593</v>
      </c>
      <c r="AP10" s="121" t="s">
        <v>592</v>
      </c>
      <c r="AQ10" s="122" t="s">
        <v>408</v>
      </c>
      <c r="AR10" s="122"/>
    </row>
    <row r="11" spans="1:44" ht="22.5" hidden="1" customHeight="1">
      <c r="A11" s="123"/>
      <c r="B11" s="124"/>
      <c r="C11" s="125"/>
      <c r="D11" s="125"/>
      <c r="E11" s="125"/>
      <c r="F11" s="125"/>
      <c r="G11" s="122" t="s">
        <v>58</v>
      </c>
      <c r="H11" s="122" t="s">
        <v>482</v>
      </c>
      <c r="I11" s="121"/>
      <c r="J11" s="121"/>
      <c r="K11" s="121"/>
      <c r="L11" s="121"/>
      <c r="M11" s="122" t="s">
        <v>58</v>
      </c>
      <c r="N11" s="122" t="s">
        <v>482</v>
      </c>
      <c r="O11" s="121"/>
      <c r="P11" s="121"/>
      <c r="Q11" s="121"/>
      <c r="R11" s="121"/>
      <c r="S11" s="122" t="s">
        <v>58</v>
      </c>
      <c r="T11" s="122" t="s">
        <v>482</v>
      </c>
      <c r="U11" s="121"/>
      <c r="V11" s="121"/>
      <c r="W11" s="121"/>
      <c r="X11" s="121"/>
      <c r="Y11" s="122" t="s">
        <v>58</v>
      </c>
      <c r="Z11" s="122" t="s">
        <v>482</v>
      </c>
      <c r="AA11" s="121"/>
      <c r="AB11" s="121"/>
      <c r="AC11" s="121"/>
      <c r="AD11" s="121"/>
      <c r="AE11" s="122" t="s">
        <v>58</v>
      </c>
      <c r="AF11" s="122" t="s">
        <v>482</v>
      </c>
      <c r="AG11" s="121"/>
      <c r="AH11" s="121"/>
      <c r="AI11" s="121"/>
      <c r="AJ11" s="121"/>
      <c r="AK11" s="127" t="s">
        <v>58</v>
      </c>
      <c r="AL11" s="127" t="s">
        <v>482</v>
      </c>
      <c r="AM11" s="121"/>
      <c r="AN11" s="121"/>
      <c r="AO11" s="121"/>
      <c r="AP11" s="121"/>
      <c r="AQ11" s="122" t="s">
        <v>58</v>
      </c>
      <c r="AR11" s="122" t="s">
        <v>482</v>
      </c>
    </row>
    <row r="12" spans="1:44" ht="99" hidden="1" customHeight="1">
      <c r="A12" s="123"/>
      <c r="B12" s="124"/>
      <c r="C12" s="125"/>
      <c r="D12" s="125"/>
      <c r="E12" s="125"/>
      <c r="F12" s="125"/>
      <c r="G12" s="122"/>
      <c r="H12" s="122"/>
      <c r="I12" s="121"/>
      <c r="J12" s="121"/>
      <c r="K12" s="121"/>
      <c r="L12" s="121"/>
      <c r="M12" s="122"/>
      <c r="N12" s="122"/>
      <c r="O12" s="121"/>
      <c r="P12" s="121"/>
      <c r="Q12" s="121"/>
      <c r="R12" s="121"/>
      <c r="S12" s="122"/>
      <c r="T12" s="122"/>
      <c r="U12" s="121"/>
      <c r="V12" s="121"/>
      <c r="W12" s="121"/>
      <c r="X12" s="121"/>
      <c r="Y12" s="122"/>
      <c r="Z12" s="122"/>
      <c r="AA12" s="121"/>
      <c r="AB12" s="121"/>
      <c r="AC12" s="121"/>
      <c r="AD12" s="121"/>
      <c r="AE12" s="122"/>
      <c r="AF12" s="122"/>
      <c r="AG12" s="121"/>
      <c r="AH12" s="121"/>
      <c r="AI12" s="121"/>
      <c r="AJ12" s="121"/>
      <c r="AK12" s="127"/>
      <c r="AL12" s="127"/>
      <c r="AM12" s="121"/>
      <c r="AN12" s="121"/>
      <c r="AO12" s="121"/>
      <c r="AP12" s="121"/>
      <c r="AQ12" s="122"/>
      <c r="AR12" s="122"/>
    </row>
    <row r="13" spans="1:44" ht="27" hidden="1" customHeight="1">
      <c r="A13" s="21" t="s">
        <v>78</v>
      </c>
      <c r="B13" s="22">
        <v>900</v>
      </c>
      <c r="C13" s="23"/>
      <c r="D13" s="23"/>
      <c r="E13" s="22"/>
      <c r="F13" s="22"/>
      <c r="G13" s="6">
        <f>G15+G34+G46</f>
        <v>110803</v>
      </c>
      <c r="H13" s="6">
        <f>H15+H34+H46</f>
        <v>0</v>
      </c>
      <c r="I13" s="6">
        <f t="shared" ref="I13:N13" si="0">I15+I34+I46</f>
        <v>0</v>
      </c>
      <c r="J13" s="6">
        <f t="shared" si="0"/>
        <v>0</v>
      </c>
      <c r="K13" s="6">
        <f t="shared" si="0"/>
        <v>0</v>
      </c>
      <c r="L13" s="6">
        <f t="shared" si="0"/>
        <v>0</v>
      </c>
      <c r="M13" s="6">
        <f t="shared" si="0"/>
        <v>110803</v>
      </c>
      <c r="N13" s="6">
        <f t="shared" si="0"/>
        <v>0</v>
      </c>
      <c r="O13" s="6">
        <f t="shared" ref="O13:T13" si="1">O15+O34+O46</f>
        <v>0</v>
      </c>
      <c r="P13" s="6">
        <f t="shared" si="1"/>
        <v>3</v>
      </c>
      <c r="Q13" s="6">
        <f t="shared" si="1"/>
        <v>0</v>
      </c>
      <c r="R13" s="6">
        <f t="shared" si="1"/>
        <v>0</v>
      </c>
      <c r="S13" s="6">
        <f t="shared" si="1"/>
        <v>110806</v>
      </c>
      <c r="T13" s="6">
        <f t="shared" si="1"/>
        <v>0</v>
      </c>
      <c r="U13" s="6">
        <f t="shared" ref="U13:Z13" si="2">U15+U34+U46</f>
        <v>0</v>
      </c>
      <c r="V13" s="6">
        <f t="shared" si="2"/>
        <v>0</v>
      </c>
      <c r="W13" s="6">
        <f t="shared" si="2"/>
        <v>0</v>
      </c>
      <c r="X13" s="6">
        <f t="shared" si="2"/>
        <v>0</v>
      </c>
      <c r="Y13" s="6">
        <f t="shared" si="2"/>
        <v>110806</v>
      </c>
      <c r="Z13" s="6">
        <f t="shared" si="2"/>
        <v>0</v>
      </c>
      <c r="AA13" s="6">
        <f t="shared" ref="AA13:AF13" si="3">AA15+AA34+AA46</f>
        <v>0</v>
      </c>
      <c r="AB13" s="6">
        <f t="shared" si="3"/>
        <v>1987</v>
      </c>
      <c r="AC13" s="6">
        <f t="shared" si="3"/>
        <v>0</v>
      </c>
      <c r="AD13" s="6">
        <f t="shared" si="3"/>
        <v>0</v>
      </c>
      <c r="AE13" s="6">
        <f t="shared" si="3"/>
        <v>112793</v>
      </c>
      <c r="AF13" s="6">
        <f t="shared" si="3"/>
        <v>0</v>
      </c>
      <c r="AG13" s="6">
        <f t="shared" ref="AG13:AL13" si="4">AG15+AG34+AG46</f>
        <v>0</v>
      </c>
      <c r="AH13" s="6">
        <f t="shared" si="4"/>
        <v>0</v>
      </c>
      <c r="AI13" s="6">
        <f t="shared" si="4"/>
        <v>0</v>
      </c>
      <c r="AJ13" s="6">
        <f t="shared" si="4"/>
        <v>0</v>
      </c>
      <c r="AK13" s="83">
        <f t="shared" si="4"/>
        <v>112793</v>
      </c>
      <c r="AL13" s="83">
        <f t="shared" si="4"/>
        <v>0</v>
      </c>
      <c r="AM13" s="6">
        <f t="shared" ref="AM13:AR13" si="5">AM15+AM34+AM46</f>
        <v>0</v>
      </c>
      <c r="AN13" s="6">
        <f t="shared" si="5"/>
        <v>0</v>
      </c>
      <c r="AO13" s="6">
        <f t="shared" si="5"/>
        <v>-146</v>
      </c>
      <c r="AP13" s="6">
        <f t="shared" si="5"/>
        <v>0</v>
      </c>
      <c r="AQ13" s="6">
        <f t="shared" si="5"/>
        <v>112647</v>
      </c>
      <c r="AR13" s="6">
        <f t="shared" si="5"/>
        <v>0</v>
      </c>
    </row>
    <row r="14" spans="1:44" ht="17.25" hidden="1" customHeight="1">
      <c r="A14" s="21"/>
      <c r="B14" s="22"/>
      <c r="C14" s="23"/>
      <c r="D14" s="23"/>
      <c r="E14" s="22"/>
      <c r="F14" s="22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83"/>
      <c r="AL14" s="83"/>
      <c r="AM14" s="6"/>
      <c r="AN14" s="6"/>
      <c r="AO14" s="6"/>
      <c r="AP14" s="6"/>
      <c r="AQ14" s="6"/>
      <c r="AR14" s="6"/>
    </row>
    <row r="15" spans="1:44" ht="81.75" hidden="1" customHeight="1">
      <c r="A15" s="24" t="s">
        <v>79</v>
      </c>
      <c r="B15" s="25">
        <f>B13</f>
        <v>900</v>
      </c>
      <c r="C15" s="25" t="s">
        <v>22</v>
      </c>
      <c r="D15" s="25" t="s">
        <v>80</v>
      </c>
      <c r="E15" s="25"/>
      <c r="F15" s="25"/>
      <c r="G15" s="7">
        <f>G16</f>
        <v>62600</v>
      </c>
      <c r="H15" s="7">
        <f>H16</f>
        <v>0</v>
      </c>
      <c r="I15" s="7">
        <f t="shared" ref="I15:X16" si="6">I16</f>
        <v>0</v>
      </c>
      <c r="J15" s="7">
        <f t="shared" si="6"/>
        <v>0</v>
      </c>
      <c r="K15" s="7">
        <f t="shared" si="6"/>
        <v>0</v>
      </c>
      <c r="L15" s="7">
        <f t="shared" si="6"/>
        <v>0</v>
      </c>
      <c r="M15" s="7">
        <f t="shared" si="6"/>
        <v>62600</v>
      </c>
      <c r="N15" s="7">
        <f t="shared" si="6"/>
        <v>0</v>
      </c>
      <c r="O15" s="7">
        <f t="shared" si="6"/>
        <v>0</v>
      </c>
      <c r="P15" s="7">
        <f t="shared" si="6"/>
        <v>0</v>
      </c>
      <c r="Q15" s="7">
        <f t="shared" si="6"/>
        <v>0</v>
      </c>
      <c r="R15" s="7">
        <f t="shared" si="6"/>
        <v>0</v>
      </c>
      <c r="S15" s="7">
        <f t="shared" si="6"/>
        <v>62600</v>
      </c>
      <c r="T15" s="7">
        <f t="shared" si="6"/>
        <v>0</v>
      </c>
      <c r="U15" s="7">
        <f t="shared" si="6"/>
        <v>0</v>
      </c>
      <c r="V15" s="7">
        <f t="shared" si="6"/>
        <v>0</v>
      </c>
      <c r="W15" s="7">
        <f t="shared" si="6"/>
        <v>0</v>
      </c>
      <c r="X15" s="7">
        <f t="shared" si="6"/>
        <v>0</v>
      </c>
      <c r="Y15" s="7">
        <f t="shared" ref="U15:AJ16" si="7">Y16</f>
        <v>62600</v>
      </c>
      <c r="Z15" s="7">
        <f t="shared" si="7"/>
        <v>0</v>
      </c>
      <c r="AA15" s="7">
        <f t="shared" si="7"/>
        <v>0</v>
      </c>
      <c r="AB15" s="7">
        <f t="shared" si="7"/>
        <v>1577</v>
      </c>
      <c r="AC15" s="7">
        <f t="shared" si="7"/>
        <v>0</v>
      </c>
      <c r="AD15" s="7">
        <f t="shared" si="7"/>
        <v>0</v>
      </c>
      <c r="AE15" s="7">
        <f t="shared" si="7"/>
        <v>64177</v>
      </c>
      <c r="AF15" s="7">
        <f t="shared" si="7"/>
        <v>0</v>
      </c>
      <c r="AG15" s="7">
        <f t="shared" si="7"/>
        <v>0</v>
      </c>
      <c r="AH15" s="7">
        <f t="shared" si="7"/>
        <v>0</v>
      </c>
      <c r="AI15" s="7">
        <f t="shared" si="7"/>
        <v>0</v>
      </c>
      <c r="AJ15" s="7">
        <f t="shared" si="7"/>
        <v>0</v>
      </c>
      <c r="AK15" s="84">
        <f t="shared" ref="AG15:AR16" si="8">AK16</f>
        <v>64177</v>
      </c>
      <c r="AL15" s="84">
        <f t="shared" si="8"/>
        <v>0</v>
      </c>
      <c r="AM15" s="7">
        <f t="shared" si="8"/>
        <v>0</v>
      </c>
      <c r="AN15" s="7">
        <f t="shared" si="8"/>
        <v>0</v>
      </c>
      <c r="AO15" s="7">
        <f t="shared" si="8"/>
        <v>-59</v>
      </c>
      <c r="AP15" s="7">
        <f t="shared" si="8"/>
        <v>0</v>
      </c>
      <c r="AQ15" s="7">
        <f t="shared" si="8"/>
        <v>64118</v>
      </c>
      <c r="AR15" s="7">
        <f t="shared" si="8"/>
        <v>0</v>
      </c>
    </row>
    <row r="16" spans="1:44" ht="19.5" hidden="1" customHeight="1">
      <c r="A16" s="26" t="s">
        <v>62</v>
      </c>
      <c r="B16" s="27">
        <f t="shared" ref="B16:B20" si="9">B15</f>
        <v>900</v>
      </c>
      <c r="C16" s="27" t="s">
        <v>22</v>
      </c>
      <c r="D16" s="27" t="s">
        <v>80</v>
      </c>
      <c r="E16" s="27" t="s">
        <v>63</v>
      </c>
      <c r="F16" s="27"/>
      <c r="G16" s="8">
        <f>G17</f>
        <v>62600</v>
      </c>
      <c r="H16" s="8">
        <f>H17</f>
        <v>0</v>
      </c>
      <c r="I16" s="8">
        <f t="shared" si="6"/>
        <v>0</v>
      </c>
      <c r="J16" s="8">
        <f t="shared" si="6"/>
        <v>0</v>
      </c>
      <c r="K16" s="8">
        <f t="shared" si="6"/>
        <v>0</v>
      </c>
      <c r="L16" s="8">
        <f t="shared" si="6"/>
        <v>0</v>
      </c>
      <c r="M16" s="8">
        <f t="shared" si="6"/>
        <v>62600</v>
      </c>
      <c r="N16" s="8">
        <f t="shared" si="6"/>
        <v>0</v>
      </c>
      <c r="O16" s="8">
        <f t="shared" si="6"/>
        <v>0</v>
      </c>
      <c r="P16" s="8">
        <f t="shared" si="6"/>
        <v>0</v>
      </c>
      <c r="Q16" s="8">
        <f t="shared" si="6"/>
        <v>0</v>
      </c>
      <c r="R16" s="8">
        <f t="shared" si="6"/>
        <v>0</v>
      </c>
      <c r="S16" s="8">
        <f t="shared" si="6"/>
        <v>62600</v>
      </c>
      <c r="T16" s="8">
        <f t="shared" si="6"/>
        <v>0</v>
      </c>
      <c r="U16" s="8">
        <f t="shared" si="7"/>
        <v>0</v>
      </c>
      <c r="V16" s="8">
        <f t="shared" si="7"/>
        <v>0</v>
      </c>
      <c r="W16" s="8">
        <f t="shared" si="7"/>
        <v>0</v>
      </c>
      <c r="X16" s="8">
        <f t="shared" si="7"/>
        <v>0</v>
      </c>
      <c r="Y16" s="8">
        <f t="shared" si="7"/>
        <v>62600</v>
      </c>
      <c r="Z16" s="8">
        <f t="shared" si="7"/>
        <v>0</v>
      </c>
      <c r="AA16" s="8">
        <f t="shared" si="7"/>
        <v>0</v>
      </c>
      <c r="AB16" s="8">
        <f t="shared" si="7"/>
        <v>1577</v>
      </c>
      <c r="AC16" s="8">
        <f t="shared" si="7"/>
        <v>0</v>
      </c>
      <c r="AD16" s="8">
        <f t="shared" si="7"/>
        <v>0</v>
      </c>
      <c r="AE16" s="8">
        <f t="shared" si="7"/>
        <v>64177</v>
      </c>
      <c r="AF16" s="8">
        <f t="shared" si="7"/>
        <v>0</v>
      </c>
      <c r="AG16" s="8">
        <f t="shared" si="8"/>
        <v>0</v>
      </c>
      <c r="AH16" s="8">
        <f t="shared" si="8"/>
        <v>0</v>
      </c>
      <c r="AI16" s="8">
        <f t="shared" si="8"/>
        <v>0</v>
      </c>
      <c r="AJ16" s="8">
        <f t="shared" si="8"/>
        <v>0</v>
      </c>
      <c r="AK16" s="85">
        <f t="shared" si="8"/>
        <v>64177</v>
      </c>
      <c r="AL16" s="85">
        <f t="shared" si="8"/>
        <v>0</v>
      </c>
      <c r="AM16" s="8">
        <f t="shared" si="8"/>
        <v>0</v>
      </c>
      <c r="AN16" s="8">
        <f t="shared" si="8"/>
        <v>0</v>
      </c>
      <c r="AO16" s="8">
        <f t="shared" si="8"/>
        <v>-59</v>
      </c>
      <c r="AP16" s="8">
        <f t="shared" si="8"/>
        <v>0</v>
      </c>
      <c r="AQ16" s="8">
        <f t="shared" si="8"/>
        <v>64118</v>
      </c>
      <c r="AR16" s="8">
        <f t="shared" si="8"/>
        <v>0</v>
      </c>
    </row>
    <row r="17" spans="1:44" ht="36" hidden="1" customHeight="1">
      <c r="A17" s="26" t="s">
        <v>81</v>
      </c>
      <c r="B17" s="27">
        <f t="shared" si="9"/>
        <v>900</v>
      </c>
      <c r="C17" s="27" t="s">
        <v>22</v>
      </c>
      <c r="D17" s="27" t="s">
        <v>80</v>
      </c>
      <c r="E17" s="27" t="s">
        <v>82</v>
      </c>
      <c r="F17" s="27"/>
      <c r="G17" s="8">
        <f t="shared" ref="G17:H17" si="10">G18+G21+G24</f>
        <v>62600</v>
      </c>
      <c r="H17" s="8">
        <f t="shared" si="10"/>
        <v>0</v>
      </c>
      <c r="I17" s="8">
        <f t="shared" ref="I17:N17" si="11">I18+I21+I24</f>
        <v>0</v>
      </c>
      <c r="J17" s="8">
        <f t="shared" si="11"/>
        <v>0</v>
      </c>
      <c r="K17" s="8">
        <f t="shared" si="11"/>
        <v>0</v>
      </c>
      <c r="L17" s="8">
        <f t="shared" si="11"/>
        <v>0</v>
      </c>
      <c r="M17" s="8">
        <f t="shared" si="11"/>
        <v>62600</v>
      </c>
      <c r="N17" s="8">
        <f t="shared" si="11"/>
        <v>0</v>
      </c>
      <c r="O17" s="8">
        <f t="shared" ref="O17:T17" si="12">O18+O21+O24</f>
        <v>0</v>
      </c>
      <c r="P17" s="8">
        <f t="shared" si="12"/>
        <v>0</v>
      </c>
      <c r="Q17" s="8">
        <f t="shared" si="12"/>
        <v>0</v>
      </c>
      <c r="R17" s="8">
        <f t="shared" si="12"/>
        <v>0</v>
      </c>
      <c r="S17" s="8">
        <f t="shared" si="12"/>
        <v>62600</v>
      </c>
      <c r="T17" s="8">
        <f t="shared" si="12"/>
        <v>0</v>
      </c>
      <c r="U17" s="8">
        <f t="shared" ref="U17:Z17" si="13">U18+U21+U24</f>
        <v>0</v>
      </c>
      <c r="V17" s="8">
        <f t="shared" si="13"/>
        <v>0</v>
      </c>
      <c r="W17" s="8">
        <f t="shared" si="13"/>
        <v>0</v>
      </c>
      <c r="X17" s="8">
        <f t="shared" si="13"/>
        <v>0</v>
      </c>
      <c r="Y17" s="8">
        <f t="shared" si="13"/>
        <v>62600</v>
      </c>
      <c r="Z17" s="8">
        <f t="shared" si="13"/>
        <v>0</v>
      </c>
      <c r="AA17" s="8">
        <f t="shared" ref="AA17:AF17" si="14">AA18+AA21+AA24</f>
        <v>0</v>
      </c>
      <c r="AB17" s="8">
        <f t="shared" si="14"/>
        <v>1577</v>
      </c>
      <c r="AC17" s="8">
        <f t="shared" si="14"/>
        <v>0</v>
      </c>
      <c r="AD17" s="8">
        <f t="shared" si="14"/>
        <v>0</v>
      </c>
      <c r="AE17" s="8">
        <f t="shared" si="14"/>
        <v>64177</v>
      </c>
      <c r="AF17" s="8">
        <f t="shared" si="14"/>
        <v>0</v>
      </c>
      <c r="AG17" s="8">
        <f t="shared" ref="AG17:AL17" si="15">AG18+AG21+AG24</f>
        <v>0</v>
      </c>
      <c r="AH17" s="8">
        <f t="shared" si="15"/>
        <v>0</v>
      </c>
      <c r="AI17" s="8">
        <f t="shared" si="15"/>
        <v>0</v>
      </c>
      <c r="AJ17" s="8">
        <f t="shared" si="15"/>
        <v>0</v>
      </c>
      <c r="AK17" s="85">
        <f t="shared" si="15"/>
        <v>64177</v>
      </c>
      <c r="AL17" s="85">
        <f t="shared" si="15"/>
        <v>0</v>
      </c>
      <c r="AM17" s="8">
        <f t="shared" ref="AM17:AR17" si="16">AM18+AM21+AM24</f>
        <v>0</v>
      </c>
      <c r="AN17" s="8">
        <f t="shared" si="16"/>
        <v>0</v>
      </c>
      <c r="AO17" s="8">
        <f t="shared" si="16"/>
        <v>-59</v>
      </c>
      <c r="AP17" s="8">
        <f t="shared" si="16"/>
        <v>0</v>
      </c>
      <c r="AQ17" s="8">
        <f t="shared" si="16"/>
        <v>64118</v>
      </c>
      <c r="AR17" s="8">
        <f t="shared" si="16"/>
        <v>0</v>
      </c>
    </row>
    <row r="18" spans="1:44" ht="33.6" hidden="1">
      <c r="A18" s="26" t="s">
        <v>83</v>
      </c>
      <c r="B18" s="27">
        <f t="shared" si="9"/>
        <v>900</v>
      </c>
      <c r="C18" s="27" t="s">
        <v>22</v>
      </c>
      <c r="D18" s="27" t="s">
        <v>80</v>
      </c>
      <c r="E18" s="27" t="s">
        <v>84</v>
      </c>
      <c r="F18" s="27"/>
      <c r="G18" s="8">
        <f>G19</f>
        <v>2116</v>
      </c>
      <c r="H18" s="8">
        <f>H19</f>
        <v>0</v>
      </c>
      <c r="I18" s="8">
        <f t="shared" ref="I18:X19" si="17">I19</f>
        <v>0</v>
      </c>
      <c r="J18" s="8">
        <f t="shared" si="17"/>
        <v>0</v>
      </c>
      <c r="K18" s="8">
        <f t="shared" si="17"/>
        <v>0</v>
      </c>
      <c r="L18" s="8">
        <f t="shared" si="17"/>
        <v>0</v>
      </c>
      <c r="M18" s="8">
        <f t="shared" si="17"/>
        <v>2116</v>
      </c>
      <c r="N18" s="8">
        <f t="shared" si="17"/>
        <v>0</v>
      </c>
      <c r="O18" s="8">
        <f t="shared" si="17"/>
        <v>0</v>
      </c>
      <c r="P18" s="8">
        <f t="shared" si="17"/>
        <v>0</v>
      </c>
      <c r="Q18" s="8">
        <f t="shared" si="17"/>
        <v>0</v>
      </c>
      <c r="R18" s="8">
        <f t="shared" si="17"/>
        <v>0</v>
      </c>
      <c r="S18" s="8">
        <f t="shared" si="17"/>
        <v>2116</v>
      </c>
      <c r="T18" s="8">
        <f t="shared" si="17"/>
        <v>0</v>
      </c>
      <c r="U18" s="8">
        <f t="shared" si="17"/>
        <v>0</v>
      </c>
      <c r="V18" s="8">
        <f t="shared" si="17"/>
        <v>0</v>
      </c>
      <c r="W18" s="8">
        <f t="shared" si="17"/>
        <v>0</v>
      </c>
      <c r="X18" s="8">
        <f t="shared" si="17"/>
        <v>0</v>
      </c>
      <c r="Y18" s="8">
        <f t="shared" ref="U18:AJ19" si="18">Y19</f>
        <v>2116</v>
      </c>
      <c r="Z18" s="8">
        <f t="shared" si="18"/>
        <v>0</v>
      </c>
      <c r="AA18" s="8">
        <f t="shared" si="18"/>
        <v>0</v>
      </c>
      <c r="AB18" s="8">
        <f t="shared" si="18"/>
        <v>64</v>
      </c>
      <c r="AC18" s="8">
        <f t="shared" si="18"/>
        <v>0</v>
      </c>
      <c r="AD18" s="8">
        <f t="shared" si="18"/>
        <v>0</v>
      </c>
      <c r="AE18" s="8">
        <f t="shared" si="18"/>
        <v>2180</v>
      </c>
      <c r="AF18" s="8">
        <f t="shared" si="18"/>
        <v>0</v>
      </c>
      <c r="AG18" s="8">
        <f t="shared" si="18"/>
        <v>0</v>
      </c>
      <c r="AH18" s="8">
        <f t="shared" si="18"/>
        <v>0</v>
      </c>
      <c r="AI18" s="8">
        <f t="shared" si="18"/>
        <v>0</v>
      </c>
      <c r="AJ18" s="8">
        <f t="shared" si="18"/>
        <v>0</v>
      </c>
      <c r="AK18" s="85">
        <f t="shared" ref="AG18:AR19" si="19">AK19</f>
        <v>2180</v>
      </c>
      <c r="AL18" s="85">
        <f t="shared" si="19"/>
        <v>0</v>
      </c>
      <c r="AM18" s="8">
        <f t="shared" si="19"/>
        <v>0</v>
      </c>
      <c r="AN18" s="8">
        <f t="shared" si="19"/>
        <v>0</v>
      </c>
      <c r="AO18" s="8">
        <f t="shared" si="19"/>
        <v>0</v>
      </c>
      <c r="AP18" s="8">
        <f t="shared" si="19"/>
        <v>0</v>
      </c>
      <c r="AQ18" s="8">
        <f t="shared" si="19"/>
        <v>2180</v>
      </c>
      <c r="AR18" s="8">
        <f t="shared" si="19"/>
        <v>0</v>
      </c>
    </row>
    <row r="19" spans="1:44" ht="66.75" hidden="1" customHeight="1">
      <c r="A19" s="26" t="s">
        <v>457</v>
      </c>
      <c r="B19" s="27">
        <f t="shared" si="9"/>
        <v>900</v>
      </c>
      <c r="C19" s="27" t="s">
        <v>22</v>
      </c>
      <c r="D19" s="27" t="s">
        <v>80</v>
      </c>
      <c r="E19" s="27" t="s">
        <v>84</v>
      </c>
      <c r="F19" s="27" t="s">
        <v>85</v>
      </c>
      <c r="G19" s="9">
        <f>G20</f>
        <v>2116</v>
      </c>
      <c r="H19" s="9">
        <f>H20</f>
        <v>0</v>
      </c>
      <c r="I19" s="9">
        <f t="shared" si="17"/>
        <v>0</v>
      </c>
      <c r="J19" s="9">
        <f t="shared" si="17"/>
        <v>0</v>
      </c>
      <c r="K19" s="9">
        <f t="shared" si="17"/>
        <v>0</v>
      </c>
      <c r="L19" s="9">
        <f t="shared" si="17"/>
        <v>0</v>
      </c>
      <c r="M19" s="9">
        <f t="shared" si="17"/>
        <v>2116</v>
      </c>
      <c r="N19" s="9">
        <f t="shared" si="17"/>
        <v>0</v>
      </c>
      <c r="O19" s="9">
        <f t="shared" si="17"/>
        <v>0</v>
      </c>
      <c r="P19" s="9">
        <f t="shared" si="17"/>
        <v>0</v>
      </c>
      <c r="Q19" s="9">
        <f t="shared" si="17"/>
        <v>0</v>
      </c>
      <c r="R19" s="9">
        <f t="shared" si="17"/>
        <v>0</v>
      </c>
      <c r="S19" s="9">
        <f t="shared" si="17"/>
        <v>2116</v>
      </c>
      <c r="T19" s="9">
        <f t="shared" si="17"/>
        <v>0</v>
      </c>
      <c r="U19" s="9">
        <f t="shared" si="18"/>
        <v>0</v>
      </c>
      <c r="V19" s="9">
        <f t="shared" si="18"/>
        <v>0</v>
      </c>
      <c r="W19" s="9">
        <f t="shared" si="18"/>
        <v>0</v>
      </c>
      <c r="X19" s="9">
        <f t="shared" si="18"/>
        <v>0</v>
      </c>
      <c r="Y19" s="9">
        <f t="shared" si="18"/>
        <v>2116</v>
      </c>
      <c r="Z19" s="9">
        <f t="shared" si="18"/>
        <v>0</v>
      </c>
      <c r="AA19" s="9">
        <f t="shared" si="18"/>
        <v>0</v>
      </c>
      <c r="AB19" s="9">
        <f t="shared" si="18"/>
        <v>64</v>
      </c>
      <c r="AC19" s="9">
        <f t="shared" si="18"/>
        <v>0</v>
      </c>
      <c r="AD19" s="9">
        <f t="shared" si="18"/>
        <v>0</v>
      </c>
      <c r="AE19" s="9">
        <f t="shared" si="18"/>
        <v>2180</v>
      </c>
      <c r="AF19" s="9">
        <f t="shared" si="18"/>
        <v>0</v>
      </c>
      <c r="AG19" s="9">
        <f t="shared" si="19"/>
        <v>0</v>
      </c>
      <c r="AH19" s="9">
        <f t="shared" si="19"/>
        <v>0</v>
      </c>
      <c r="AI19" s="9">
        <f t="shared" si="19"/>
        <v>0</v>
      </c>
      <c r="AJ19" s="9">
        <f t="shared" si="19"/>
        <v>0</v>
      </c>
      <c r="AK19" s="86">
        <f t="shared" si="19"/>
        <v>2180</v>
      </c>
      <c r="AL19" s="86">
        <f t="shared" si="19"/>
        <v>0</v>
      </c>
      <c r="AM19" s="9">
        <f t="shared" si="19"/>
        <v>0</v>
      </c>
      <c r="AN19" s="9">
        <f t="shared" si="19"/>
        <v>0</v>
      </c>
      <c r="AO19" s="9">
        <f t="shared" si="19"/>
        <v>0</v>
      </c>
      <c r="AP19" s="9">
        <f t="shared" si="19"/>
        <v>0</v>
      </c>
      <c r="AQ19" s="9">
        <f t="shared" si="19"/>
        <v>2180</v>
      </c>
      <c r="AR19" s="9">
        <f t="shared" si="19"/>
        <v>0</v>
      </c>
    </row>
    <row r="20" spans="1:44" ht="33.75" hidden="1" customHeight="1">
      <c r="A20" s="26" t="s">
        <v>86</v>
      </c>
      <c r="B20" s="27">
        <f t="shared" si="9"/>
        <v>900</v>
      </c>
      <c r="C20" s="27" t="s">
        <v>22</v>
      </c>
      <c r="D20" s="27" t="s">
        <v>80</v>
      </c>
      <c r="E20" s="27" t="s">
        <v>84</v>
      </c>
      <c r="F20" s="27" t="s">
        <v>87</v>
      </c>
      <c r="G20" s="9">
        <v>2116</v>
      </c>
      <c r="H20" s="10"/>
      <c r="I20" s="9"/>
      <c r="J20" s="10"/>
      <c r="K20" s="9"/>
      <c r="L20" s="10"/>
      <c r="M20" s="9">
        <f>G20+I20+J20+K20+L20</f>
        <v>2116</v>
      </c>
      <c r="N20" s="10">
        <f>H20+L20</f>
        <v>0</v>
      </c>
      <c r="O20" s="9"/>
      <c r="P20" s="10"/>
      <c r="Q20" s="9"/>
      <c r="R20" s="10"/>
      <c r="S20" s="9">
        <f>M20+O20+P20+Q20+R20</f>
        <v>2116</v>
      </c>
      <c r="T20" s="10">
        <f>N20+R20</f>
        <v>0</v>
      </c>
      <c r="U20" s="9"/>
      <c r="V20" s="10"/>
      <c r="W20" s="9"/>
      <c r="X20" s="10"/>
      <c r="Y20" s="9">
        <f>S20+U20+V20+W20+X20</f>
        <v>2116</v>
      </c>
      <c r="Z20" s="10">
        <f>T20+X20</f>
        <v>0</v>
      </c>
      <c r="AA20" s="9"/>
      <c r="AB20" s="9">
        <v>64</v>
      </c>
      <c r="AC20" s="9"/>
      <c r="AD20" s="10"/>
      <c r="AE20" s="9">
        <f>Y20+AA20+AB20+AC20+AD20</f>
        <v>2180</v>
      </c>
      <c r="AF20" s="10">
        <f>Z20+AD20</f>
        <v>0</v>
      </c>
      <c r="AG20" s="9"/>
      <c r="AH20" s="9"/>
      <c r="AI20" s="9"/>
      <c r="AJ20" s="10"/>
      <c r="AK20" s="86">
        <f>AE20+AG20+AH20+AI20+AJ20</f>
        <v>2180</v>
      </c>
      <c r="AL20" s="87">
        <f>AF20+AJ20</f>
        <v>0</v>
      </c>
      <c r="AM20" s="9"/>
      <c r="AN20" s="9"/>
      <c r="AO20" s="9"/>
      <c r="AP20" s="10"/>
      <c r="AQ20" s="9">
        <f>AK20+AM20+AN20+AO20+AP20</f>
        <v>2180</v>
      </c>
      <c r="AR20" s="10">
        <f>AL20+AP20</f>
        <v>0</v>
      </c>
    </row>
    <row r="21" spans="1:44" ht="34.5" hidden="1" customHeight="1">
      <c r="A21" s="26" t="s">
        <v>88</v>
      </c>
      <c r="B21" s="27">
        <f>B19</f>
        <v>900</v>
      </c>
      <c r="C21" s="27" t="s">
        <v>22</v>
      </c>
      <c r="D21" s="27" t="s">
        <v>80</v>
      </c>
      <c r="E21" s="27" t="s">
        <v>89</v>
      </c>
      <c r="F21" s="27"/>
      <c r="G21" s="9">
        <f>G22</f>
        <v>1310</v>
      </c>
      <c r="H21" s="9">
        <f>H22</f>
        <v>0</v>
      </c>
      <c r="I21" s="9">
        <f t="shared" ref="I21:X22" si="20">I22</f>
        <v>0</v>
      </c>
      <c r="J21" s="9">
        <f t="shared" si="20"/>
        <v>0</v>
      </c>
      <c r="K21" s="9">
        <f t="shared" si="20"/>
        <v>0</v>
      </c>
      <c r="L21" s="9">
        <f t="shared" si="20"/>
        <v>0</v>
      </c>
      <c r="M21" s="9">
        <f t="shared" si="20"/>
        <v>1310</v>
      </c>
      <c r="N21" s="9">
        <f t="shared" si="20"/>
        <v>0</v>
      </c>
      <c r="O21" s="9">
        <f t="shared" si="20"/>
        <v>0</v>
      </c>
      <c r="P21" s="9">
        <f t="shared" si="20"/>
        <v>0</v>
      </c>
      <c r="Q21" s="9">
        <f t="shared" si="20"/>
        <v>0</v>
      </c>
      <c r="R21" s="9">
        <f t="shared" si="20"/>
        <v>0</v>
      </c>
      <c r="S21" s="9">
        <f t="shared" si="20"/>
        <v>1310</v>
      </c>
      <c r="T21" s="9">
        <f t="shared" si="20"/>
        <v>0</v>
      </c>
      <c r="U21" s="9">
        <f t="shared" si="20"/>
        <v>0</v>
      </c>
      <c r="V21" s="9">
        <f t="shared" si="20"/>
        <v>0</v>
      </c>
      <c r="W21" s="9">
        <f t="shared" si="20"/>
        <v>0</v>
      </c>
      <c r="X21" s="9">
        <f t="shared" si="20"/>
        <v>0</v>
      </c>
      <c r="Y21" s="9">
        <f t="shared" ref="U21:AJ22" si="21">Y22</f>
        <v>1310</v>
      </c>
      <c r="Z21" s="9">
        <f t="shared" si="21"/>
        <v>0</v>
      </c>
      <c r="AA21" s="9">
        <f t="shared" si="21"/>
        <v>0</v>
      </c>
      <c r="AB21" s="9">
        <f t="shared" si="21"/>
        <v>40</v>
      </c>
      <c r="AC21" s="9">
        <f t="shared" si="21"/>
        <v>0</v>
      </c>
      <c r="AD21" s="9">
        <f t="shared" si="21"/>
        <v>0</v>
      </c>
      <c r="AE21" s="9">
        <f t="shared" si="21"/>
        <v>1350</v>
      </c>
      <c r="AF21" s="9">
        <f t="shared" si="21"/>
        <v>0</v>
      </c>
      <c r="AG21" s="9">
        <f t="shared" si="21"/>
        <v>0</v>
      </c>
      <c r="AH21" s="9">
        <f t="shared" si="21"/>
        <v>0</v>
      </c>
      <c r="AI21" s="9">
        <f t="shared" si="21"/>
        <v>0</v>
      </c>
      <c r="AJ21" s="9">
        <f t="shared" si="21"/>
        <v>0</v>
      </c>
      <c r="AK21" s="86">
        <f t="shared" ref="AG21:AR22" si="22">AK22</f>
        <v>1350</v>
      </c>
      <c r="AL21" s="86">
        <f t="shared" si="22"/>
        <v>0</v>
      </c>
      <c r="AM21" s="9">
        <f t="shared" si="22"/>
        <v>0</v>
      </c>
      <c r="AN21" s="9">
        <f t="shared" si="22"/>
        <v>0</v>
      </c>
      <c r="AO21" s="9">
        <f t="shared" si="22"/>
        <v>0</v>
      </c>
      <c r="AP21" s="9">
        <f t="shared" si="22"/>
        <v>0</v>
      </c>
      <c r="AQ21" s="9">
        <f t="shared" si="22"/>
        <v>1350</v>
      </c>
      <c r="AR21" s="9">
        <f t="shared" si="22"/>
        <v>0</v>
      </c>
    </row>
    <row r="22" spans="1:44" ht="66.75" hidden="1" customHeight="1">
      <c r="A22" s="26" t="s">
        <v>457</v>
      </c>
      <c r="B22" s="27">
        <f>B21</f>
        <v>900</v>
      </c>
      <c r="C22" s="27" t="s">
        <v>22</v>
      </c>
      <c r="D22" s="27" t="s">
        <v>80</v>
      </c>
      <c r="E22" s="27" t="s">
        <v>89</v>
      </c>
      <c r="F22" s="27" t="s">
        <v>85</v>
      </c>
      <c r="G22" s="9">
        <f>G23</f>
        <v>1310</v>
      </c>
      <c r="H22" s="9">
        <f>H23</f>
        <v>0</v>
      </c>
      <c r="I22" s="9">
        <f t="shared" si="20"/>
        <v>0</v>
      </c>
      <c r="J22" s="9">
        <f t="shared" si="20"/>
        <v>0</v>
      </c>
      <c r="K22" s="9">
        <f t="shared" si="20"/>
        <v>0</v>
      </c>
      <c r="L22" s="9">
        <f t="shared" si="20"/>
        <v>0</v>
      </c>
      <c r="M22" s="9">
        <f t="shared" si="20"/>
        <v>1310</v>
      </c>
      <c r="N22" s="9">
        <f t="shared" si="20"/>
        <v>0</v>
      </c>
      <c r="O22" s="9">
        <f t="shared" si="20"/>
        <v>0</v>
      </c>
      <c r="P22" s="9">
        <f t="shared" si="20"/>
        <v>0</v>
      </c>
      <c r="Q22" s="9">
        <f t="shared" si="20"/>
        <v>0</v>
      </c>
      <c r="R22" s="9">
        <f t="shared" si="20"/>
        <v>0</v>
      </c>
      <c r="S22" s="9">
        <f t="shared" si="20"/>
        <v>1310</v>
      </c>
      <c r="T22" s="9">
        <f t="shared" si="20"/>
        <v>0</v>
      </c>
      <c r="U22" s="9">
        <f t="shared" si="21"/>
        <v>0</v>
      </c>
      <c r="V22" s="9">
        <f t="shared" si="21"/>
        <v>0</v>
      </c>
      <c r="W22" s="9">
        <f t="shared" si="21"/>
        <v>0</v>
      </c>
      <c r="X22" s="9">
        <f t="shared" si="21"/>
        <v>0</v>
      </c>
      <c r="Y22" s="9">
        <f t="shared" si="21"/>
        <v>1310</v>
      </c>
      <c r="Z22" s="9">
        <f t="shared" si="21"/>
        <v>0</v>
      </c>
      <c r="AA22" s="9">
        <f t="shared" si="21"/>
        <v>0</v>
      </c>
      <c r="AB22" s="9">
        <f t="shared" si="21"/>
        <v>40</v>
      </c>
      <c r="AC22" s="9">
        <f t="shared" si="21"/>
        <v>0</v>
      </c>
      <c r="AD22" s="9">
        <f t="shared" si="21"/>
        <v>0</v>
      </c>
      <c r="AE22" s="9">
        <f t="shared" si="21"/>
        <v>1350</v>
      </c>
      <c r="AF22" s="9">
        <f t="shared" si="21"/>
        <v>0</v>
      </c>
      <c r="AG22" s="9">
        <f t="shared" si="22"/>
        <v>0</v>
      </c>
      <c r="AH22" s="9">
        <f t="shared" si="22"/>
        <v>0</v>
      </c>
      <c r="AI22" s="9">
        <f t="shared" si="22"/>
        <v>0</v>
      </c>
      <c r="AJ22" s="9">
        <f t="shared" si="22"/>
        <v>0</v>
      </c>
      <c r="AK22" s="86">
        <f t="shared" si="22"/>
        <v>1350</v>
      </c>
      <c r="AL22" s="86">
        <f t="shared" si="22"/>
        <v>0</v>
      </c>
      <c r="AM22" s="9">
        <f t="shared" si="22"/>
        <v>0</v>
      </c>
      <c r="AN22" s="9">
        <f t="shared" si="22"/>
        <v>0</v>
      </c>
      <c r="AO22" s="9">
        <f t="shared" si="22"/>
        <v>0</v>
      </c>
      <c r="AP22" s="9">
        <f t="shared" si="22"/>
        <v>0</v>
      </c>
      <c r="AQ22" s="9">
        <f t="shared" si="22"/>
        <v>1350</v>
      </c>
      <c r="AR22" s="9">
        <f t="shared" si="22"/>
        <v>0</v>
      </c>
    </row>
    <row r="23" spans="1:44" ht="36.75" hidden="1" customHeight="1">
      <c r="A23" s="26" t="s">
        <v>86</v>
      </c>
      <c r="B23" s="27">
        <f>B22</f>
        <v>900</v>
      </c>
      <c r="C23" s="27" t="s">
        <v>22</v>
      </c>
      <c r="D23" s="27" t="s">
        <v>80</v>
      </c>
      <c r="E23" s="27" t="s">
        <v>89</v>
      </c>
      <c r="F23" s="27" t="s">
        <v>87</v>
      </c>
      <c r="G23" s="9">
        <v>1310</v>
      </c>
      <c r="H23" s="10"/>
      <c r="I23" s="9"/>
      <c r="J23" s="10"/>
      <c r="K23" s="9"/>
      <c r="L23" s="10"/>
      <c r="M23" s="9">
        <f>G23+I23+J23+K23+L23</f>
        <v>1310</v>
      </c>
      <c r="N23" s="10">
        <f>H23+L23</f>
        <v>0</v>
      </c>
      <c r="O23" s="9"/>
      <c r="P23" s="10"/>
      <c r="Q23" s="9"/>
      <c r="R23" s="10"/>
      <c r="S23" s="9">
        <f>M23+O23+P23+Q23+R23</f>
        <v>1310</v>
      </c>
      <c r="T23" s="10">
        <f>N23+R23</f>
        <v>0</v>
      </c>
      <c r="U23" s="9"/>
      <c r="V23" s="10"/>
      <c r="W23" s="9"/>
      <c r="X23" s="10"/>
      <c r="Y23" s="9">
        <f>S23+U23+V23+W23+X23</f>
        <v>1310</v>
      </c>
      <c r="Z23" s="10">
        <f>T23+X23</f>
        <v>0</v>
      </c>
      <c r="AA23" s="9"/>
      <c r="AB23" s="9">
        <v>40</v>
      </c>
      <c r="AC23" s="9"/>
      <c r="AD23" s="10"/>
      <c r="AE23" s="9">
        <f>Y23+AA23+AB23+AC23+AD23</f>
        <v>1350</v>
      </c>
      <c r="AF23" s="10">
        <f>Z23+AD23</f>
        <v>0</v>
      </c>
      <c r="AG23" s="9"/>
      <c r="AH23" s="9"/>
      <c r="AI23" s="9"/>
      <c r="AJ23" s="10"/>
      <c r="AK23" s="86">
        <f>AE23+AG23+AH23+AI23+AJ23</f>
        <v>1350</v>
      </c>
      <c r="AL23" s="87">
        <f>AF23+AJ23</f>
        <v>0</v>
      </c>
      <c r="AM23" s="9"/>
      <c r="AN23" s="9"/>
      <c r="AO23" s="9"/>
      <c r="AP23" s="10"/>
      <c r="AQ23" s="9">
        <f>AK23+AM23+AN23+AO23+AP23</f>
        <v>1350</v>
      </c>
      <c r="AR23" s="10">
        <f>AL23+AP23</f>
        <v>0</v>
      </c>
    </row>
    <row r="24" spans="1:44" ht="23.25" hidden="1" customHeight="1">
      <c r="A24" s="26" t="s">
        <v>90</v>
      </c>
      <c r="B24" s="27">
        <f>B22</f>
        <v>900</v>
      </c>
      <c r="C24" s="27" t="s">
        <v>22</v>
      </c>
      <c r="D24" s="27" t="s">
        <v>80</v>
      </c>
      <c r="E24" s="27" t="s">
        <v>91</v>
      </c>
      <c r="F24" s="27"/>
      <c r="G24" s="9">
        <f t="shared" ref="G24:H24" si="23">G25+G27+G31+G29</f>
        <v>59174</v>
      </c>
      <c r="H24" s="9">
        <f t="shared" si="23"/>
        <v>0</v>
      </c>
      <c r="I24" s="9">
        <f t="shared" ref="I24:N24" si="24">I25+I27+I31+I29</f>
        <v>0</v>
      </c>
      <c r="J24" s="9">
        <f t="shared" si="24"/>
        <v>0</v>
      </c>
      <c r="K24" s="9">
        <f t="shared" si="24"/>
        <v>0</v>
      </c>
      <c r="L24" s="9">
        <f t="shared" si="24"/>
        <v>0</v>
      </c>
      <c r="M24" s="9">
        <f t="shared" si="24"/>
        <v>59174</v>
      </c>
      <c r="N24" s="9">
        <f t="shared" si="24"/>
        <v>0</v>
      </c>
      <c r="O24" s="9">
        <f t="shared" ref="O24:T24" si="25">O25+O27+O31+O29</f>
        <v>0</v>
      </c>
      <c r="P24" s="9">
        <f t="shared" si="25"/>
        <v>0</v>
      </c>
      <c r="Q24" s="9">
        <f t="shared" si="25"/>
        <v>0</v>
      </c>
      <c r="R24" s="9">
        <f t="shared" si="25"/>
        <v>0</v>
      </c>
      <c r="S24" s="9">
        <f t="shared" si="25"/>
        <v>59174</v>
      </c>
      <c r="T24" s="9">
        <f t="shared" si="25"/>
        <v>0</v>
      </c>
      <c r="U24" s="9">
        <f t="shared" ref="U24:Z24" si="26">U25+U27+U31+U29</f>
        <v>0</v>
      </c>
      <c r="V24" s="9">
        <f t="shared" si="26"/>
        <v>0</v>
      </c>
      <c r="W24" s="9">
        <f t="shared" si="26"/>
        <v>0</v>
      </c>
      <c r="X24" s="9">
        <f t="shared" si="26"/>
        <v>0</v>
      </c>
      <c r="Y24" s="9">
        <f t="shared" si="26"/>
        <v>59174</v>
      </c>
      <c r="Z24" s="9">
        <f t="shared" si="26"/>
        <v>0</v>
      </c>
      <c r="AA24" s="9">
        <f t="shared" ref="AA24:AF24" si="27">AA25+AA27+AA31+AA29</f>
        <v>0</v>
      </c>
      <c r="AB24" s="9">
        <f t="shared" si="27"/>
        <v>1473</v>
      </c>
      <c r="AC24" s="9">
        <f t="shared" si="27"/>
        <v>0</v>
      </c>
      <c r="AD24" s="9">
        <f t="shared" si="27"/>
        <v>0</v>
      </c>
      <c r="AE24" s="9">
        <f t="shared" si="27"/>
        <v>60647</v>
      </c>
      <c r="AF24" s="9">
        <f t="shared" si="27"/>
        <v>0</v>
      </c>
      <c r="AG24" s="9">
        <f t="shared" ref="AG24:AL24" si="28">AG25+AG27+AG31+AG29</f>
        <v>0</v>
      </c>
      <c r="AH24" s="9">
        <f t="shared" si="28"/>
        <v>0</v>
      </c>
      <c r="AI24" s="9">
        <f t="shared" si="28"/>
        <v>0</v>
      </c>
      <c r="AJ24" s="9">
        <f t="shared" si="28"/>
        <v>0</v>
      </c>
      <c r="AK24" s="86">
        <f t="shared" si="28"/>
        <v>60647</v>
      </c>
      <c r="AL24" s="86">
        <f t="shared" si="28"/>
        <v>0</v>
      </c>
      <c r="AM24" s="9">
        <f t="shared" ref="AM24:AR24" si="29">AM25+AM27+AM31+AM29</f>
        <v>0</v>
      </c>
      <c r="AN24" s="9">
        <f t="shared" si="29"/>
        <v>0</v>
      </c>
      <c r="AO24" s="9">
        <f t="shared" si="29"/>
        <v>-59</v>
      </c>
      <c r="AP24" s="9">
        <f t="shared" si="29"/>
        <v>0</v>
      </c>
      <c r="AQ24" s="9">
        <f t="shared" si="29"/>
        <v>60588</v>
      </c>
      <c r="AR24" s="9">
        <f t="shared" si="29"/>
        <v>0</v>
      </c>
    </row>
    <row r="25" spans="1:44" ht="66.75" hidden="1" customHeight="1">
      <c r="A25" s="26" t="s">
        <v>457</v>
      </c>
      <c r="B25" s="27">
        <f>B24</f>
        <v>900</v>
      </c>
      <c r="C25" s="27" t="s">
        <v>22</v>
      </c>
      <c r="D25" s="27" t="s">
        <v>80</v>
      </c>
      <c r="E25" s="27" t="s">
        <v>91</v>
      </c>
      <c r="F25" s="27" t="s">
        <v>85</v>
      </c>
      <c r="G25" s="9">
        <f t="shared" ref="G25:AR25" si="30">G26</f>
        <v>49472</v>
      </c>
      <c r="H25" s="9">
        <f t="shared" si="30"/>
        <v>0</v>
      </c>
      <c r="I25" s="9">
        <f t="shared" si="30"/>
        <v>0</v>
      </c>
      <c r="J25" s="9">
        <f t="shared" si="30"/>
        <v>0</v>
      </c>
      <c r="K25" s="9">
        <f t="shared" si="30"/>
        <v>0</v>
      </c>
      <c r="L25" s="9">
        <f t="shared" si="30"/>
        <v>0</v>
      </c>
      <c r="M25" s="9">
        <f t="shared" si="30"/>
        <v>49472</v>
      </c>
      <c r="N25" s="9">
        <f t="shared" si="30"/>
        <v>0</v>
      </c>
      <c r="O25" s="9">
        <f t="shared" si="30"/>
        <v>0</v>
      </c>
      <c r="P25" s="9">
        <f t="shared" si="30"/>
        <v>0</v>
      </c>
      <c r="Q25" s="9">
        <f t="shared" si="30"/>
        <v>0</v>
      </c>
      <c r="R25" s="9">
        <f t="shared" si="30"/>
        <v>0</v>
      </c>
      <c r="S25" s="9">
        <f t="shared" si="30"/>
        <v>49472</v>
      </c>
      <c r="T25" s="9">
        <f t="shared" si="30"/>
        <v>0</v>
      </c>
      <c r="U25" s="9">
        <f t="shared" si="30"/>
        <v>0</v>
      </c>
      <c r="V25" s="9">
        <f t="shared" si="30"/>
        <v>0</v>
      </c>
      <c r="W25" s="9">
        <f t="shared" si="30"/>
        <v>0</v>
      </c>
      <c r="X25" s="9">
        <f t="shared" si="30"/>
        <v>0</v>
      </c>
      <c r="Y25" s="9">
        <f t="shared" si="30"/>
        <v>49472</v>
      </c>
      <c r="Z25" s="9">
        <f t="shared" si="30"/>
        <v>0</v>
      </c>
      <c r="AA25" s="9">
        <f t="shared" si="30"/>
        <v>0</v>
      </c>
      <c r="AB25" s="9">
        <f t="shared" si="30"/>
        <v>1473</v>
      </c>
      <c r="AC25" s="9">
        <f t="shared" si="30"/>
        <v>0</v>
      </c>
      <c r="AD25" s="9">
        <f t="shared" si="30"/>
        <v>0</v>
      </c>
      <c r="AE25" s="9">
        <f t="shared" si="30"/>
        <v>50945</v>
      </c>
      <c r="AF25" s="9">
        <f t="shared" si="30"/>
        <v>0</v>
      </c>
      <c r="AG25" s="9">
        <f t="shared" si="30"/>
        <v>0</v>
      </c>
      <c r="AH25" s="9">
        <f t="shared" si="30"/>
        <v>0</v>
      </c>
      <c r="AI25" s="9">
        <f t="shared" si="30"/>
        <v>0</v>
      </c>
      <c r="AJ25" s="9">
        <f t="shared" si="30"/>
        <v>0</v>
      </c>
      <c r="AK25" s="86">
        <f t="shared" si="30"/>
        <v>50945</v>
      </c>
      <c r="AL25" s="86">
        <f t="shared" si="30"/>
        <v>0</v>
      </c>
      <c r="AM25" s="9">
        <f t="shared" si="30"/>
        <v>0</v>
      </c>
      <c r="AN25" s="9">
        <f t="shared" si="30"/>
        <v>0</v>
      </c>
      <c r="AO25" s="9">
        <f t="shared" si="30"/>
        <v>0</v>
      </c>
      <c r="AP25" s="9">
        <f t="shared" si="30"/>
        <v>0</v>
      </c>
      <c r="AQ25" s="9">
        <f t="shared" si="30"/>
        <v>50945</v>
      </c>
      <c r="AR25" s="9">
        <f t="shared" si="30"/>
        <v>0</v>
      </c>
    </row>
    <row r="26" spans="1:44" ht="36.75" hidden="1" customHeight="1">
      <c r="A26" s="26" t="s">
        <v>86</v>
      </c>
      <c r="B26" s="27">
        <f>B25</f>
        <v>900</v>
      </c>
      <c r="C26" s="27" t="s">
        <v>22</v>
      </c>
      <c r="D26" s="27" t="s">
        <v>80</v>
      </c>
      <c r="E26" s="27" t="s">
        <v>91</v>
      </c>
      <c r="F26" s="27" t="s">
        <v>87</v>
      </c>
      <c r="G26" s="9">
        <f>48495+977</f>
        <v>49472</v>
      </c>
      <c r="H26" s="10"/>
      <c r="I26" s="9"/>
      <c r="J26" s="10"/>
      <c r="K26" s="9"/>
      <c r="L26" s="10"/>
      <c r="M26" s="9">
        <f>G26+I26+J26+K26+L26</f>
        <v>49472</v>
      </c>
      <c r="N26" s="10">
        <f>H26+L26</f>
        <v>0</v>
      </c>
      <c r="O26" s="9"/>
      <c r="P26" s="10"/>
      <c r="Q26" s="9"/>
      <c r="R26" s="10"/>
      <c r="S26" s="9">
        <f>M26+O26+P26+Q26+R26</f>
        <v>49472</v>
      </c>
      <c r="T26" s="10">
        <f>N26+R26</f>
        <v>0</v>
      </c>
      <c r="U26" s="9"/>
      <c r="V26" s="10"/>
      <c r="W26" s="9"/>
      <c r="X26" s="10"/>
      <c r="Y26" s="9">
        <f>S26+U26+V26+W26+X26</f>
        <v>49472</v>
      </c>
      <c r="Z26" s="10">
        <f>T26+X26</f>
        <v>0</v>
      </c>
      <c r="AA26" s="9"/>
      <c r="AB26" s="9">
        <v>1473</v>
      </c>
      <c r="AC26" s="9"/>
      <c r="AD26" s="10"/>
      <c r="AE26" s="9">
        <f>Y26+AA26+AB26+AC26+AD26</f>
        <v>50945</v>
      </c>
      <c r="AF26" s="10">
        <f>Z26+AD26</f>
        <v>0</v>
      </c>
      <c r="AG26" s="9"/>
      <c r="AH26" s="9"/>
      <c r="AI26" s="9"/>
      <c r="AJ26" s="10"/>
      <c r="AK26" s="86">
        <f>AE26+AG26+AH26+AI26+AJ26</f>
        <v>50945</v>
      </c>
      <c r="AL26" s="87">
        <f>AF26+AJ26</f>
        <v>0</v>
      </c>
      <c r="AM26" s="9"/>
      <c r="AN26" s="9"/>
      <c r="AO26" s="9"/>
      <c r="AP26" s="10"/>
      <c r="AQ26" s="9">
        <f>AK26+AM26+AN26+AO26+AP26</f>
        <v>50945</v>
      </c>
      <c r="AR26" s="10">
        <f>AL26+AP26</f>
        <v>0</v>
      </c>
    </row>
    <row r="27" spans="1:44" ht="33.6" hidden="1">
      <c r="A27" s="26" t="s">
        <v>244</v>
      </c>
      <c r="B27" s="27">
        <f>B20</f>
        <v>900</v>
      </c>
      <c r="C27" s="27" t="s">
        <v>22</v>
      </c>
      <c r="D27" s="27" t="s">
        <v>80</v>
      </c>
      <c r="E27" s="27" t="s">
        <v>91</v>
      </c>
      <c r="F27" s="27" t="s">
        <v>31</v>
      </c>
      <c r="G27" s="9">
        <f t="shared" ref="G27:AR27" si="31">G28</f>
        <v>9214</v>
      </c>
      <c r="H27" s="9">
        <f t="shared" si="31"/>
        <v>0</v>
      </c>
      <c r="I27" s="9">
        <f t="shared" si="31"/>
        <v>0</v>
      </c>
      <c r="J27" s="9">
        <f t="shared" si="31"/>
        <v>0</v>
      </c>
      <c r="K27" s="9">
        <f t="shared" si="31"/>
        <v>0</v>
      </c>
      <c r="L27" s="9">
        <f t="shared" si="31"/>
        <v>0</v>
      </c>
      <c r="M27" s="9">
        <f t="shared" si="31"/>
        <v>9214</v>
      </c>
      <c r="N27" s="9">
        <f t="shared" si="31"/>
        <v>0</v>
      </c>
      <c r="O27" s="9">
        <f t="shared" si="31"/>
        <v>0</v>
      </c>
      <c r="P27" s="9">
        <f t="shared" si="31"/>
        <v>0</v>
      </c>
      <c r="Q27" s="9">
        <f t="shared" si="31"/>
        <v>0</v>
      </c>
      <c r="R27" s="9">
        <f t="shared" si="31"/>
        <v>0</v>
      </c>
      <c r="S27" s="9">
        <f t="shared" si="31"/>
        <v>9214</v>
      </c>
      <c r="T27" s="9">
        <f t="shared" si="31"/>
        <v>0</v>
      </c>
      <c r="U27" s="9">
        <f t="shared" si="31"/>
        <v>0</v>
      </c>
      <c r="V27" s="9">
        <f t="shared" si="31"/>
        <v>0</v>
      </c>
      <c r="W27" s="9">
        <f t="shared" si="31"/>
        <v>0</v>
      </c>
      <c r="X27" s="9">
        <f t="shared" si="31"/>
        <v>0</v>
      </c>
      <c r="Y27" s="9">
        <f t="shared" si="31"/>
        <v>9214</v>
      </c>
      <c r="Z27" s="9">
        <f t="shared" si="31"/>
        <v>0</v>
      </c>
      <c r="AA27" s="9">
        <f t="shared" si="31"/>
        <v>0</v>
      </c>
      <c r="AB27" s="9">
        <f t="shared" si="31"/>
        <v>0</v>
      </c>
      <c r="AC27" s="9">
        <f t="shared" si="31"/>
        <v>0</v>
      </c>
      <c r="AD27" s="9">
        <f t="shared" si="31"/>
        <v>0</v>
      </c>
      <c r="AE27" s="9">
        <f t="shared" si="31"/>
        <v>9214</v>
      </c>
      <c r="AF27" s="9">
        <f t="shared" si="31"/>
        <v>0</v>
      </c>
      <c r="AG27" s="9">
        <f t="shared" si="31"/>
        <v>0</v>
      </c>
      <c r="AH27" s="9">
        <f t="shared" si="31"/>
        <v>0</v>
      </c>
      <c r="AI27" s="9">
        <f t="shared" si="31"/>
        <v>0</v>
      </c>
      <c r="AJ27" s="9">
        <f t="shared" si="31"/>
        <v>0</v>
      </c>
      <c r="AK27" s="86">
        <f t="shared" si="31"/>
        <v>9214</v>
      </c>
      <c r="AL27" s="86">
        <f t="shared" si="31"/>
        <v>0</v>
      </c>
      <c r="AM27" s="9">
        <f t="shared" si="31"/>
        <v>0</v>
      </c>
      <c r="AN27" s="9">
        <f t="shared" si="31"/>
        <v>0</v>
      </c>
      <c r="AO27" s="9">
        <f t="shared" si="31"/>
        <v>-59</v>
      </c>
      <c r="AP27" s="9">
        <f t="shared" si="31"/>
        <v>0</v>
      </c>
      <c r="AQ27" s="9">
        <f t="shared" si="31"/>
        <v>9155</v>
      </c>
      <c r="AR27" s="9">
        <f t="shared" si="31"/>
        <v>0</v>
      </c>
    </row>
    <row r="28" spans="1:44" ht="33.6" hidden="1">
      <c r="A28" s="26" t="s">
        <v>37</v>
      </c>
      <c r="B28" s="27">
        <v>900</v>
      </c>
      <c r="C28" s="27" t="s">
        <v>22</v>
      </c>
      <c r="D28" s="27" t="s">
        <v>80</v>
      </c>
      <c r="E28" s="27" t="s">
        <v>91</v>
      </c>
      <c r="F28" s="27" t="s">
        <v>38</v>
      </c>
      <c r="G28" s="9">
        <f>8101+1113</f>
        <v>9214</v>
      </c>
      <c r="H28" s="10"/>
      <c r="I28" s="9"/>
      <c r="J28" s="10"/>
      <c r="K28" s="9"/>
      <c r="L28" s="10"/>
      <c r="M28" s="9">
        <f>G28+I28+J28+K28+L28</f>
        <v>9214</v>
      </c>
      <c r="N28" s="10">
        <f>H28+L28</f>
        <v>0</v>
      </c>
      <c r="O28" s="9"/>
      <c r="P28" s="10"/>
      <c r="Q28" s="9"/>
      <c r="R28" s="10"/>
      <c r="S28" s="9">
        <f>M28+O28+P28+Q28+R28</f>
        <v>9214</v>
      </c>
      <c r="T28" s="10">
        <f>N28+R28</f>
        <v>0</v>
      </c>
      <c r="U28" s="9"/>
      <c r="V28" s="10"/>
      <c r="W28" s="9"/>
      <c r="X28" s="10"/>
      <c r="Y28" s="9">
        <f>S28+U28+V28+W28+X28</f>
        <v>9214</v>
      </c>
      <c r="Z28" s="10">
        <f>T28+X28</f>
        <v>0</v>
      </c>
      <c r="AA28" s="9"/>
      <c r="AB28" s="10"/>
      <c r="AC28" s="9"/>
      <c r="AD28" s="10"/>
      <c r="AE28" s="9">
        <f>Y28+AA28+AB28+AC28+AD28</f>
        <v>9214</v>
      </c>
      <c r="AF28" s="10">
        <f>Z28+AD28</f>
        <v>0</v>
      </c>
      <c r="AG28" s="9"/>
      <c r="AH28" s="10"/>
      <c r="AI28" s="9"/>
      <c r="AJ28" s="10"/>
      <c r="AK28" s="86">
        <f>AE28+AG28+AH28+AI28+AJ28</f>
        <v>9214</v>
      </c>
      <c r="AL28" s="87">
        <f>AF28+AJ28</f>
        <v>0</v>
      </c>
      <c r="AM28" s="9"/>
      <c r="AN28" s="10"/>
      <c r="AO28" s="9">
        <v>-59</v>
      </c>
      <c r="AP28" s="10"/>
      <c r="AQ28" s="9">
        <f>AK28+AM28+AN28+AO28+AP28</f>
        <v>9155</v>
      </c>
      <c r="AR28" s="10">
        <f>AL28+AP28</f>
        <v>0</v>
      </c>
    </row>
    <row r="29" spans="1:44" ht="18.75" hidden="1" customHeight="1">
      <c r="A29" s="26" t="s">
        <v>101</v>
      </c>
      <c r="B29" s="27">
        <v>900</v>
      </c>
      <c r="C29" s="27" t="s">
        <v>22</v>
      </c>
      <c r="D29" s="27" t="s">
        <v>80</v>
      </c>
      <c r="E29" s="27" t="s">
        <v>91</v>
      </c>
      <c r="F29" s="27" t="s">
        <v>102</v>
      </c>
      <c r="G29" s="9">
        <f t="shared" ref="G29:AR29" si="32">G30</f>
        <v>98</v>
      </c>
      <c r="H29" s="9">
        <f t="shared" si="32"/>
        <v>0</v>
      </c>
      <c r="I29" s="9">
        <f t="shared" si="32"/>
        <v>0</v>
      </c>
      <c r="J29" s="9">
        <f t="shared" si="32"/>
        <v>0</v>
      </c>
      <c r="K29" s="9">
        <f t="shared" si="32"/>
        <v>0</v>
      </c>
      <c r="L29" s="9">
        <f t="shared" si="32"/>
        <v>0</v>
      </c>
      <c r="M29" s="9">
        <f t="shared" si="32"/>
        <v>98</v>
      </c>
      <c r="N29" s="9">
        <f t="shared" si="32"/>
        <v>0</v>
      </c>
      <c r="O29" s="9">
        <f t="shared" si="32"/>
        <v>0</v>
      </c>
      <c r="P29" s="9">
        <f t="shared" si="32"/>
        <v>0</v>
      </c>
      <c r="Q29" s="9">
        <f t="shared" si="32"/>
        <v>0</v>
      </c>
      <c r="R29" s="9">
        <f t="shared" si="32"/>
        <v>0</v>
      </c>
      <c r="S29" s="9">
        <f t="shared" si="32"/>
        <v>98</v>
      </c>
      <c r="T29" s="9">
        <f t="shared" si="32"/>
        <v>0</v>
      </c>
      <c r="U29" s="9">
        <f t="shared" si="32"/>
        <v>0</v>
      </c>
      <c r="V29" s="9">
        <f t="shared" si="32"/>
        <v>0</v>
      </c>
      <c r="W29" s="9">
        <f t="shared" si="32"/>
        <v>0</v>
      </c>
      <c r="X29" s="9">
        <f t="shared" si="32"/>
        <v>0</v>
      </c>
      <c r="Y29" s="9">
        <f t="shared" si="32"/>
        <v>98</v>
      </c>
      <c r="Z29" s="9">
        <f t="shared" si="32"/>
        <v>0</v>
      </c>
      <c r="AA29" s="9">
        <f t="shared" si="32"/>
        <v>0</v>
      </c>
      <c r="AB29" s="9">
        <f t="shared" si="32"/>
        <v>0</v>
      </c>
      <c r="AC29" s="9">
        <f t="shared" si="32"/>
        <v>0</v>
      </c>
      <c r="AD29" s="9">
        <f t="shared" si="32"/>
        <v>0</v>
      </c>
      <c r="AE29" s="9">
        <f t="shared" si="32"/>
        <v>98</v>
      </c>
      <c r="AF29" s="9">
        <f t="shared" si="32"/>
        <v>0</v>
      </c>
      <c r="AG29" s="9">
        <f t="shared" si="32"/>
        <v>0</v>
      </c>
      <c r="AH29" s="9">
        <f t="shared" si="32"/>
        <v>0</v>
      </c>
      <c r="AI29" s="9">
        <f t="shared" si="32"/>
        <v>0</v>
      </c>
      <c r="AJ29" s="9">
        <f t="shared" si="32"/>
        <v>0</v>
      </c>
      <c r="AK29" s="86">
        <f t="shared" si="32"/>
        <v>98</v>
      </c>
      <c r="AL29" s="86">
        <f t="shared" si="32"/>
        <v>0</v>
      </c>
      <c r="AM29" s="9">
        <f t="shared" si="32"/>
        <v>0</v>
      </c>
      <c r="AN29" s="9">
        <f t="shared" si="32"/>
        <v>0</v>
      </c>
      <c r="AO29" s="9">
        <f t="shared" si="32"/>
        <v>0</v>
      </c>
      <c r="AP29" s="9">
        <f t="shared" si="32"/>
        <v>0</v>
      </c>
      <c r="AQ29" s="9">
        <f t="shared" si="32"/>
        <v>98</v>
      </c>
      <c r="AR29" s="9">
        <f t="shared" si="32"/>
        <v>0</v>
      </c>
    </row>
    <row r="30" spans="1:44" ht="17.25" hidden="1" customHeight="1">
      <c r="A30" s="26" t="s">
        <v>103</v>
      </c>
      <c r="B30" s="27">
        <v>900</v>
      </c>
      <c r="C30" s="27" t="s">
        <v>22</v>
      </c>
      <c r="D30" s="27" t="s">
        <v>80</v>
      </c>
      <c r="E30" s="27" t="s">
        <v>91</v>
      </c>
      <c r="F30" s="27" t="s">
        <v>104</v>
      </c>
      <c r="G30" s="9">
        <f>88+10</f>
        <v>98</v>
      </c>
      <c r="H30" s="10"/>
      <c r="I30" s="9"/>
      <c r="J30" s="10"/>
      <c r="K30" s="9"/>
      <c r="L30" s="10"/>
      <c r="M30" s="9">
        <f>G30+I30+J30+K30+L30</f>
        <v>98</v>
      </c>
      <c r="N30" s="10">
        <f>H30+L30</f>
        <v>0</v>
      </c>
      <c r="O30" s="9"/>
      <c r="P30" s="10"/>
      <c r="Q30" s="9"/>
      <c r="R30" s="10"/>
      <c r="S30" s="9">
        <f>M30+O30+P30+Q30+R30</f>
        <v>98</v>
      </c>
      <c r="T30" s="10">
        <f>N30+R30</f>
        <v>0</v>
      </c>
      <c r="U30" s="9"/>
      <c r="V30" s="10"/>
      <c r="W30" s="9"/>
      <c r="X30" s="10"/>
      <c r="Y30" s="9">
        <f>S30+U30+V30+W30+X30</f>
        <v>98</v>
      </c>
      <c r="Z30" s="10">
        <f>T30+X30</f>
        <v>0</v>
      </c>
      <c r="AA30" s="9"/>
      <c r="AB30" s="10"/>
      <c r="AC30" s="9"/>
      <c r="AD30" s="10"/>
      <c r="AE30" s="9">
        <f>Y30+AA30+AB30+AC30+AD30</f>
        <v>98</v>
      </c>
      <c r="AF30" s="10">
        <f>Z30+AD30</f>
        <v>0</v>
      </c>
      <c r="AG30" s="9"/>
      <c r="AH30" s="10"/>
      <c r="AI30" s="9"/>
      <c r="AJ30" s="10"/>
      <c r="AK30" s="86">
        <f>AE30+AG30+AH30+AI30+AJ30</f>
        <v>98</v>
      </c>
      <c r="AL30" s="87">
        <f>AF30+AJ30</f>
        <v>0</v>
      </c>
      <c r="AM30" s="9"/>
      <c r="AN30" s="10"/>
      <c r="AO30" s="9"/>
      <c r="AP30" s="10"/>
      <c r="AQ30" s="9">
        <f>AK30+AM30+AN30+AO30+AP30</f>
        <v>98</v>
      </c>
      <c r="AR30" s="10">
        <f>AL30+AP30</f>
        <v>0</v>
      </c>
    </row>
    <row r="31" spans="1:44" ht="21.75" hidden="1" customHeight="1">
      <c r="A31" s="26" t="s">
        <v>66</v>
      </c>
      <c r="B31" s="27">
        <v>900</v>
      </c>
      <c r="C31" s="27" t="s">
        <v>22</v>
      </c>
      <c r="D31" s="27" t="s">
        <v>80</v>
      </c>
      <c r="E31" s="27" t="s">
        <v>91</v>
      </c>
      <c r="F31" s="27" t="s">
        <v>67</v>
      </c>
      <c r="G31" s="9">
        <f>G32</f>
        <v>390</v>
      </c>
      <c r="H31" s="9">
        <f>H32</f>
        <v>0</v>
      </c>
      <c r="I31" s="9">
        <f t="shared" ref="I31:AR31" si="33">I32</f>
        <v>0</v>
      </c>
      <c r="J31" s="9">
        <f t="shared" si="33"/>
        <v>0</v>
      </c>
      <c r="K31" s="9">
        <f t="shared" si="33"/>
        <v>0</v>
      </c>
      <c r="L31" s="9">
        <f t="shared" si="33"/>
        <v>0</v>
      </c>
      <c r="M31" s="9">
        <f t="shared" si="33"/>
        <v>390</v>
      </c>
      <c r="N31" s="9">
        <f t="shared" si="33"/>
        <v>0</v>
      </c>
      <c r="O31" s="9">
        <f t="shared" si="33"/>
        <v>0</v>
      </c>
      <c r="P31" s="9">
        <f t="shared" si="33"/>
        <v>0</v>
      </c>
      <c r="Q31" s="9">
        <f t="shared" si="33"/>
        <v>0</v>
      </c>
      <c r="R31" s="9">
        <f t="shared" si="33"/>
        <v>0</v>
      </c>
      <c r="S31" s="9">
        <f t="shared" si="33"/>
        <v>390</v>
      </c>
      <c r="T31" s="9">
        <f t="shared" si="33"/>
        <v>0</v>
      </c>
      <c r="U31" s="9">
        <f t="shared" si="33"/>
        <v>0</v>
      </c>
      <c r="V31" s="9">
        <f t="shared" si="33"/>
        <v>0</v>
      </c>
      <c r="W31" s="9">
        <f t="shared" si="33"/>
        <v>0</v>
      </c>
      <c r="X31" s="9">
        <f t="shared" si="33"/>
        <v>0</v>
      </c>
      <c r="Y31" s="9">
        <f t="shared" si="33"/>
        <v>390</v>
      </c>
      <c r="Z31" s="9">
        <f t="shared" si="33"/>
        <v>0</v>
      </c>
      <c r="AA31" s="9">
        <f t="shared" si="33"/>
        <v>0</v>
      </c>
      <c r="AB31" s="9">
        <f t="shared" si="33"/>
        <v>0</v>
      </c>
      <c r="AC31" s="9">
        <f t="shared" si="33"/>
        <v>0</v>
      </c>
      <c r="AD31" s="9">
        <f t="shared" si="33"/>
        <v>0</v>
      </c>
      <c r="AE31" s="9">
        <f t="shared" si="33"/>
        <v>390</v>
      </c>
      <c r="AF31" s="9">
        <f t="shared" si="33"/>
        <v>0</v>
      </c>
      <c r="AG31" s="9">
        <f t="shared" si="33"/>
        <v>0</v>
      </c>
      <c r="AH31" s="9">
        <f t="shared" si="33"/>
        <v>0</v>
      </c>
      <c r="AI31" s="9">
        <f t="shared" si="33"/>
        <v>0</v>
      </c>
      <c r="AJ31" s="9">
        <f t="shared" si="33"/>
        <v>0</v>
      </c>
      <c r="AK31" s="86">
        <f t="shared" si="33"/>
        <v>390</v>
      </c>
      <c r="AL31" s="86">
        <f t="shared" si="33"/>
        <v>0</v>
      </c>
      <c r="AM31" s="9">
        <f t="shared" si="33"/>
        <v>0</v>
      </c>
      <c r="AN31" s="9">
        <f t="shared" si="33"/>
        <v>0</v>
      </c>
      <c r="AO31" s="9">
        <f t="shared" si="33"/>
        <v>0</v>
      </c>
      <c r="AP31" s="9">
        <f t="shared" si="33"/>
        <v>0</v>
      </c>
      <c r="AQ31" s="9">
        <f t="shared" si="33"/>
        <v>390</v>
      </c>
      <c r="AR31" s="9">
        <f t="shared" si="33"/>
        <v>0</v>
      </c>
    </row>
    <row r="32" spans="1:44" ht="21.75" hidden="1" customHeight="1">
      <c r="A32" s="26" t="s">
        <v>92</v>
      </c>
      <c r="B32" s="27">
        <v>900</v>
      </c>
      <c r="C32" s="27" t="s">
        <v>22</v>
      </c>
      <c r="D32" s="27" t="s">
        <v>80</v>
      </c>
      <c r="E32" s="27" t="s">
        <v>91</v>
      </c>
      <c r="F32" s="27" t="s">
        <v>69</v>
      </c>
      <c r="G32" s="9">
        <f>378+12</f>
        <v>390</v>
      </c>
      <c r="H32" s="10"/>
      <c r="I32" s="9"/>
      <c r="J32" s="10"/>
      <c r="K32" s="9"/>
      <c r="L32" s="10"/>
      <c r="M32" s="9">
        <f>G32+I32+J32+K32+L32</f>
        <v>390</v>
      </c>
      <c r="N32" s="10">
        <f>H32+L32</f>
        <v>0</v>
      </c>
      <c r="O32" s="9"/>
      <c r="P32" s="10"/>
      <c r="Q32" s="9"/>
      <c r="R32" s="10"/>
      <c r="S32" s="9">
        <f>M32+O32+P32+Q32+R32</f>
        <v>390</v>
      </c>
      <c r="T32" s="10">
        <f>N32+R32</f>
        <v>0</v>
      </c>
      <c r="U32" s="9"/>
      <c r="V32" s="10"/>
      <c r="W32" s="9"/>
      <c r="X32" s="10"/>
      <c r="Y32" s="9">
        <f>S32+U32+V32+W32+X32</f>
        <v>390</v>
      </c>
      <c r="Z32" s="10">
        <f>T32+X32</f>
        <v>0</v>
      </c>
      <c r="AA32" s="9"/>
      <c r="AB32" s="10"/>
      <c r="AC32" s="9"/>
      <c r="AD32" s="10"/>
      <c r="AE32" s="9">
        <f>Y32+AA32+AB32+AC32+AD32</f>
        <v>390</v>
      </c>
      <c r="AF32" s="10">
        <f>Z32+AD32</f>
        <v>0</v>
      </c>
      <c r="AG32" s="9"/>
      <c r="AH32" s="10"/>
      <c r="AI32" s="9"/>
      <c r="AJ32" s="10"/>
      <c r="AK32" s="86">
        <f>AE32+AG32+AH32+AI32+AJ32</f>
        <v>390</v>
      </c>
      <c r="AL32" s="87">
        <f>AF32+AJ32</f>
        <v>0</v>
      </c>
      <c r="AM32" s="9"/>
      <c r="AN32" s="10"/>
      <c r="AO32" s="9"/>
      <c r="AP32" s="10"/>
      <c r="AQ32" s="9">
        <f>AK32+AM32+AN32+AO32+AP32</f>
        <v>390</v>
      </c>
      <c r="AR32" s="10">
        <f>AL32+AP32</f>
        <v>0</v>
      </c>
    </row>
    <row r="33" spans="1:44" hidden="1">
      <c r="A33" s="26"/>
      <c r="B33" s="27"/>
      <c r="C33" s="27"/>
      <c r="D33" s="27"/>
      <c r="E33" s="27"/>
      <c r="F33" s="27"/>
      <c r="G33" s="9"/>
      <c r="H33" s="10"/>
      <c r="I33" s="9"/>
      <c r="J33" s="10"/>
      <c r="K33" s="9"/>
      <c r="L33" s="10"/>
      <c r="M33" s="9"/>
      <c r="N33" s="10"/>
      <c r="O33" s="9"/>
      <c r="P33" s="10"/>
      <c r="Q33" s="9"/>
      <c r="R33" s="10"/>
      <c r="S33" s="9"/>
      <c r="T33" s="10"/>
      <c r="U33" s="9"/>
      <c r="V33" s="10"/>
      <c r="W33" s="9"/>
      <c r="X33" s="10"/>
      <c r="Y33" s="9"/>
      <c r="Z33" s="10"/>
      <c r="AA33" s="9"/>
      <c r="AB33" s="10"/>
      <c r="AC33" s="9"/>
      <c r="AD33" s="10"/>
      <c r="AE33" s="9"/>
      <c r="AF33" s="10"/>
      <c r="AG33" s="9"/>
      <c r="AH33" s="10"/>
      <c r="AI33" s="9"/>
      <c r="AJ33" s="10"/>
      <c r="AK33" s="86"/>
      <c r="AL33" s="87"/>
      <c r="AM33" s="9"/>
      <c r="AN33" s="10"/>
      <c r="AO33" s="9"/>
      <c r="AP33" s="10"/>
      <c r="AQ33" s="9"/>
      <c r="AR33" s="10"/>
    </row>
    <row r="34" spans="1:44" ht="60" hidden="1" customHeight="1">
      <c r="A34" s="24" t="s">
        <v>93</v>
      </c>
      <c r="B34" s="25">
        <f>B31</f>
        <v>900</v>
      </c>
      <c r="C34" s="25" t="s">
        <v>22</v>
      </c>
      <c r="D34" s="25" t="s">
        <v>17</v>
      </c>
      <c r="E34" s="25"/>
      <c r="F34" s="25"/>
      <c r="G34" s="7">
        <f t="shared" ref="G34:V36" si="34">G35</f>
        <v>15196</v>
      </c>
      <c r="H34" s="7">
        <f t="shared" si="34"/>
        <v>0</v>
      </c>
      <c r="I34" s="7">
        <f t="shared" si="34"/>
        <v>0</v>
      </c>
      <c r="J34" s="7">
        <f t="shared" si="34"/>
        <v>0</v>
      </c>
      <c r="K34" s="7">
        <f t="shared" si="34"/>
        <v>0</v>
      </c>
      <c r="L34" s="7">
        <f t="shared" si="34"/>
        <v>0</v>
      </c>
      <c r="M34" s="7">
        <f t="shared" si="34"/>
        <v>15196</v>
      </c>
      <c r="N34" s="7">
        <f t="shared" si="34"/>
        <v>0</v>
      </c>
      <c r="O34" s="7">
        <f t="shared" si="34"/>
        <v>0</v>
      </c>
      <c r="P34" s="7">
        <f t="shared" si="34"/>
        <v>3</v>
      </c>
      <c r="Q34" s="7">
        <f t="shared" si="34"/>
        <v>0</v>
      </c>
      <c r="R34" s="7">
        <f t="shared" si="34"/>
        <v>0</v>
      </c>
      <c r="S34" s="7">
        <f t="shared" si="34"/>
        <v>15199</v>
      </c>
      <c r="T34" s="7">
        <f t="shared" si="34"/>
        <v>0</v>
      </c>
      <c r="U34" s="7">
        <f t="shared" si="34"/>
        <v>0</v>
      </c>
      <c r="V34" s="7">
        <f t="shared" si="34"/>
        <v>0</v>
      </c>
      <c r="W34" s="7">
        <f t="shared" ref="U34:AJ36" si="35">W35</f>
        <v>0</v>
      </c>
      <c r="X34" s="7">
        <f t="shared" si="35"/>
        <v>0</v>
      </c>
      <c r="Y34" s="7">
        <f t="shared" si="35"/>
        <v>15199</v>
      </c>
      <c r="Z34" s="7">
        <f t="shared" si="35"/>
        <v>0</v>
      </c>
      <c r="AA34" s="7">
        <f t="shared" si="35"/>
        <v>0</v>
      </c>
      <c r="AB34" s="7">
        <f t="shared" si="35"/>
        <v>410</v>
      </c>
      <c r="AC34" s="7">
        <f t="shared" si="35"/>
        <v>0</v>
      </c>
      <c r="AD34" s="7">
        <f t="shared" si="35"/>
        <v>0</v>
      </c>
      <c r="AE34" s="7">
        <f t="shared" si="35"/>
        <v>15609</v>
      </c>
      <c r="AF34" s="7">
        <f t="shared" si="35"/>
        <v>0</v>
      </c>
      <c r="AG34" s="7">
        <f t="shared" si="35"/>
        <v>0</v>
      </c>
      <c r="AH34" s="7">
        <f t="shared" si="35"/>
        <v>0</v>
      </c>
      <c r="AI34" s="7">
        <f t="shared" si="35"/>
        <v>0</v>
      </c>
      <c r="AJ34" s="7">
        <f t="shared" si="35"/>
        <v>0</v>
      </c>
      <c r="AK34" s="84">
        <f t="shared" ref="AG34:AR36" si="36">AK35</f>
        <v>15609</v>
      </c>
      <c r="AL34" s="84">
        <f t="shared" si="36"/>
        <v>0</v>
      </c>
      <c r="AM34" s="7">
        <f t="shared" si="36"/>
        <v>0</v>
      </c>
      <c r="AN34" s="7">
        <f t="shared" si="36"/>
        <v>0</v>
      </c>
      <c r="AO34" s="7">
        <f t="shared" si="36"/>
        <v>-18</v>
      </c>
      <c r="AP34" s="7">
        <f t="shared" si="36"/>
        <v>0</v>
      </c>
      <c r="AQ34" s="7">
        <f t="shared" si="36"/>
        <v>15591</v>
      </c>
      <c r="AR34" s="7">
        <f t="shared" si="36"/>
        <v>0</v>
      </c>
    </row>
    <row r="35" spans="1:44" ht="22.5" hidden="1" customHeight="1">
      <c r="A35" s="26" t="s">
        <v>62</v>
      </c>
      <c r="B35" s="27">
        <f>B34</f>
        <v>900</v>
      </c>
      <c r="C35" s="27" t="s">
        <v>22</v>
      </c>
      <c r="D35" s="27" t="s">
        <v>17</v>
      </c>
      <c r="E35" s="27" t="s">
        <v>63</v>
      </c>
      <c r="F35" s="28"/>
      <c r="G35" s="8">
        <f t="shared" si="34"/>
        <v>15196</v>
      </c>
      <c r="H35" s="8">
        <f t="shared" si="34"/>
        <v>0</v>
      </c>
      <c r="I35" s="8">
        <f t="shared" si="34"/>
        <v>0</v>
      </c>
      <c r="J35" s="8">
        <f t="shared" si="34"/>
        <v>0</v>
      </c>
      <c r="K35" s="8">
        <f t="shared" si="34"/>
        <v>0</v>
      </c>
      <c r="L35" s="8">
        <f t="shared" si="34"/>
        <v>0</v>
      </c>
      <c r="M35" s="8">
        <f t="shared" si="34"/>
        <v>15196</v>
      </c>
      <c r="N35" s="8">
        <f t="shared" si="34"/>
        <v>0</v>
      </c>
      <c r="O35" s="8">
        <f t="shared" si="34"/>
        <v>0</v>
      </c>
      <c r="P35" s="8">
        <f t="shared" si="34"/>
        <v>3</v>
      </c>
      <c r="Q35" s="8">
        <f t="shared" si="34"/>
        <v>0</v>
      </c>
      <c r="R35" s="8">
        <f t="shared" si="34"/>
        <v>0</v>
      </c>
      <c r="S35" s="8">
        <f t="shared" si="34"/>
        <v>15199</v>
      </c>
      <c r="T35" s="8">
        <f t="shared" si="34"/>
        <v>0</v>
      </c>
      <c r="U35" s="8">
        <f t="shared" si="35"/>
        <v>0</v>
      </c>
      <c r="V35" s="8">
        <f t="shared" si="35"/>
        <v>0</v>
      </c>
      <c r="W35" s="8">
        <f t="shared" si="35"/>
        <v>0</v>
      </c>
      <c r="X35" s="8">
        <f t="shared" si="35"/>
        <v>0</v>
      </c>
      <c r="Y35" s="8">
        <f t="shared" si="35"/>
        <v>15199</v>
      </c>
      <c r="Z35" s="8">
        <f t="shared" si="35"/>
        <v>0</v>
      </c>
      <c r="AA35" s="8">
        <f t="shared" si="35"/>
        <v>0</v>
      </c>
      <c r="AB35" s="8">
        <f t="shared" si="35"/>
        <v>410</v>
      </c>
      <c r="AC35" s="8">
        <f t="shared" si="35"/>
        <v>0</v>
      </c>
      <c r="AD35" s="8">
        <f t="shared" si="35"/>
        <v>0</v>
      </c>
      <c r="AE35" s="8">
        <f t="shared" si="35"/>
        <v>15609</v>
      </c>
      <c r="AF35" s="8">
        <f t="shared" si="35"/>
        <v>0</v>
      </c>
      <c r="AG35" s="8">
        <f t="shared" si="36"/>
        <v>0</v>
      </c>
      <c r="AH35" s="8">
        <f t="shared" si="36"/>
        <v>0</v>
      </c>
      <c r="AI35" s="8">
        <f t="shared" si="36"/>
        <v>0</v>
      </c>
      <c r="AJ35" s="8">
        <f t="shared" si="36"/>
        <v>0</v>
      </c>
      <c r="AK35" s="85">
        <f t="shared" si="36"/>
        <v>15609</v>
      </c>
      <c r="AL35" s="85">
        <f t="shared" si="36"/>
        <v>0</v>
      </c>
      <c r="AM35" s="8">
        <f t="shared" si="36"/>
        <v>0</v>
      </c>
      <c r="AN35" s="8">
        <f t="shared" si="36"/>
        <v>0</v>
      </c>
      <c r="AO35" s="8">
        <f t="shared" si="36"/>
        <v>-18</v>
      </c>
      <c r="AP35" s="8">
        <f t="shared" si="36"/>
        <v>0</v>
      </c>
      <c r="AQ35" s="8">
        <f t="shared" si="36"/>
        <v>15591</v>
      </c>
      <c r="AR35" s="8">
        <f t="shared" si="36"/>
        <v>0</v>
      </c>
    </row>
    <row r="36" spans="1:44" ht="34.5" hidden="1" customHeight="1">
      <c r="A36" s="26" t="s">
        <v>81</v>
      </c>
      <c r="B36" s="27">
        <f>B35</f>
        <v>900</v>
      </c>
      <c r="C36" s="27" t="s">
        <v>22</v>
      </c>
      <c r="D36" s="27" t="s">
        <v>17</v>
      </c>
      <c r="E36" s="27" t="s">
        <v>82</v>
      </c>
      <c r="F36" s="27"/>
      <c r="G36" s="11">
        <f t="shared" si="34"/>
        <v>15196</v>
      </c>
      <c r="H36" s="11">
        <f t="shared" si="34"/>
        <v>0</v>
      </c>
      <c r="I36" s="11">
        <f t="shared" si="34"/>
        <v>0</v>
      </c>
      <c r="J36" s="11">
        <f t="shared" si="34"/>
        <v>0</v>
      </c>
      <c r="K36" s="11">
        <f t="shared" si="34"/>
        <v>0</v>
      </c>
      <c r="L36" s="11">
        <f t="shared" si="34"/>
        <v>0</v>
      </c>
      <c r="M36" s="11">
        <f t="shared" si="34"/>
        <v>15196</v>
      </c>
      <c r="N36" s="11">
        <f t="shared" si="34"/>
        <v>0</v>
      </c>
      <c r="O36" s="11">
        <f t="shared" si="34"/>
        <v>0</v>
      </c>
      <c r="P36" s="11">
        <f t="shared" si="34"/>
        <v>3</v>
      </c>
      <c r="Q36" s="11">
        <f t="shared" si="34"/>
        <v>0</v>
      </c>
      <c r="R36" s="11">
        <f t="shared" si="34"/>
        <v>0</v>
      </c>
      <c r="S36" s="11">
        <f t="shared" si="34"/>
        <v>15199</v>
      </c>
      <c r="T36" s="11">
        <f t="shared" si="34"/>
        <v>0</v>
      </c>
      <c r="U36" s="11">
        <f t="shared" si="35"/>
        <v>0</v>
      </c>
      <c r="V36" s="11">
        <f t="shared" si="35"/>
        <v>0</v>
      </c>
      <c r="W36" s="11">
        <f t="shared" si="35"/>
        <v>0</v>
      </c>
      <c r="X36" s="11">
        <f t="shared" si="35"/>
        <v>0</v>
      </c>
      <c r="Y36" s="11">
        <f t="shared" si="35"/>
        <v>15199</v>
      </c>
      <c r="Z36" s="11">
        <f t="shared" si="35"/>
        <v>0</v>
      </c>
      <c r="AA36" s="11">
        <f t="shared" si="35"/>
        <v>0</v>
      </c>
      <c r="AB36" s="11">
        <f t="shared" si="35"/>
        <v>410</v>
      </c>
      <c r="AC36" s="11">
        <f t="shared" si="35"/>
        <v>0</v>
      </c>
      <c r="AD36" s="11">
        <f t="shared" si="35"/>
        <v>0</v>
      </c>
      <c r="AE36" s="11">
        <f t="shared" si="35"/>
        <v>15609</v>
      </c>
      <c r="AF36" s="11">
        <f t="shared" si="35"/>
        <v>0</v>
      </c>
      <c r="AG36" s="11">
        <f t="shared" si="36"/>
        <v>0</v>
      </c>
      <c r="AH36" s="11">
        <f t="shared" si="36"/>
        <v>0</v>
      </c>
      <c r="AI36" s="11">
        <f t="shared" si="36"/>
        <v>0</v>
      </c>
      <c r="AJ36" s="11">
        <f t="shared" si="36"/>
        <v>0</v>
      </c>
      <c r="AK36" s="88">
        <f t="shared" si="36"/>
        <v>15609</v>
      </c>
      <c r="AL36" s="88">
        <f t="shared" si="36"/>
        <v>0</v>
      </c>
      <c r="AM36" s="11">
        <f t="shared" si="36"/>
        <v>0</v>
      </c>
      <c r="AN36" s="11">
        <f t="shared" si="36"/>
        <v>0</v>
      </c>
      <c r="AO36" s="11">
        <f t="shared" si="36"/>
        <v>-18</v>
      </c>
      <c r="AP36" s="11">
        <f t="shared" si="36"/>
        <v>0</v>
      </c>
      <c r="AQ36" s="11">
        <f t="shared" si="36"/>
        <v>15591</v>
      </c>
      <c r="AR36" s="11">
        <f t="shared" si="36"/>
        <v>0</v>
      </c>
    </row>
    <row r="37" spans="1:44" ht="21" hidden="1" customHeight="1">
      <c r="A37" s="26" t="s">
        <v>90</v>
      </c>
      <c r="B37" s="27">
        <f>B36</f>
        <v>900</v>
      </c>
      <c r="C37" s="27" t="s">
        <v>22</v>
      </c>
      <c r="D37" s="27" t="s">
        <v>17</v>
      </c>
      <c r="E37" s="27" t="s">
        <v>91</v>
      </c>
      <c r="F37" s="27"/>
      <c r="G37" s="11">
        <f t="shared" ref="G37:H37" si="37">G38+G40+G42</f>
        <v>15196</v>
      </c>
      <c r="H37" s="11">
        <f t="shared" si="37"/>
        <v>0</v>
      </c>
      <c r="I37" s="11">
        <f t="shared" ref="I37:N37" si="38">I38+I40+I42</f>
        <v>0</v>
      </c>
      <c r="J37" s="11">
        <f t="shared" si="38"/>
        <v>0</v>
      </c>
      <c r="K37" s="11">
        <f t="shared" si="38"/>
        <v>0</v>
      </c>
      <c r="L37" s="11">
        <f t="shared" si="38"/>
        <v>0</v>
      </c>
      <c r="M37" s="11">
        <f t="shared" si="38"/>
        <v>15196</v>
      </c>
      <c r="N37" s="11">
        <f t="shared" si="38"/>
        <v>0</v>
      </c>
      <c r="O37" s="11">
        <f t="shared" ref="O37:T37" si="39">O38+O40+O42</f>
        <v>0</v>
      </c>
      <c r="P37" s="11">
        <f t="shared" si="39"/>
        <v>3</v>
      </c>
      <c r="Q37" s="11">
        <f t="shared" si="39"/>
        <v>0</v>
      </c>
      <c r="R37" s="11">
        <f t="shared" si="39"/>
        <v>0</v>
      </c>
      <c r="S37" s="11">
        <f t="shared" si="39"/>
        <v>15199</v>
      </c>
      <c r="T37" s="11">
        <f t="shared" si="39"/>
        <v>0</v>
      </c>
      <c r="U37" s="11">
        <f t="shared" ref="U37:Z37" si="40">U38+U40+U42</f>
        <v>0</v>
      </c>
      <c r="V37" s="11">
        <f t="shared" si="40"/>
        <v>0</v>
      </c>
      <c r="W37" s="11">
        <f t="shared" si="40"/>
        <v>0</v>
      </c>
      <c r="X37" s="11">
        <f t="shared" si="40"/>
        <v>0</v>
      </c>
      <c r="Y37" s="11">
        <f t="shared" si="40"/>
        <v>15199</v>
      </c>
      <c r="Z37" s="11">
        <f t="shared" si="40"/>
        <v>0</v>
      </c>
      <c r="AA37" s="11">
        <f t="shared" ref="AA37:AF37" si="41">AA38+AA40+AA42</f>
        <v>0</v>
      </c>
      <c r="AB37" s="11">
        <f t="shared" si="41"/>
        <v>410</v>
      </c>
      <c r="AC37" s="11">
        <f t="shared" si="41"/>
        <v>0</v>
      </c>
      <c r="AD37" s="11">
        <f t="shared" si="41"/>
        <v>0</v>
      </c>
      <c r="AE37" s="11">
        <f t="shared" si="41"/>
        <v>15609</v>
      </c>
      <c r="AF37" s="11">
        <f t="shared" si="41"/>
        <v>0</v>
      </c>
      <c r="AG37" s="11">
        <f t="shared" ref="AG37:AL37" si="42">AG38+AG40+AG42</f>
        <v>0</v>
      </c>
      <c r="AH37" s="11">
        <f t="shared" si="42"/>
        <v>0</v>
      </c>
      <c r="AI37" s="11">
        <f t="shared" si="42"/>
        <v>0</v>
      </c>
      <c r="AJ37" s="11">
        <f t="shared" si="42"/>
        <v>0</v>
      </c>
      <c r="AK37" s="88">
        <f t="shared" si="42"/>
        <v>15609</v>
      </c>
      <c r="AL37" s="88">
        <f t="shared" si="42"/>
        <v>0</v>
      </c>
      <c r="AM37" s="11">
        <f t="shared" ref="AM37:AR37" si="43">AM38+AM40+AM42</f>
        <v>0</v>
      </c>
      <c r="AN37" s="11">
        <f t="shared" si="43"/>
        <v>0</v>
      </c>
      <c r="AO37" s="11">
        <f t="shared" si="43"/>
        <v>-18</v>
      </c>
      <c r="AP37" s="11">
        <f t="shared" si="43"/>
        <v>0</v>
      </c>
      <c r="AQ37" s="11">
        <f t="shared" si="43"/>
        <v>15591</v>
      </c>
      <c r="AR37" s="11">
        <f t="shared" si="43"/>
        <v>0</v>
      </c>
    </row>
    <row r="38" spans="1:44" ht="69.75" hidden="1" customHeight="1">
      <c r="A38" s="26" t="s">
        <v>457</v>
      </c>
      <c r="B38" s="27">
        <f>B37</f>
        <v>900</v>
      </c>
      <c r="C38" s="27" t="s">
        <v>22</v>
      </c>
      <c r="D38" s="27" t="s">
        <v>17</v>
      </c>
      <c r="E38" s="27" t="s">
        <v>91</v>
      </c>
      <c r="F38" s="27" t="s">
        <v>85</v>
      </c>
      <c r="G38" s="9">
        <f t="shared" ref="G38:AR38" si="44">G39</f>
        <v>13734</v>
      </c>
      <c r="H38" s="9">
        <f t="shared" si="44"/>
        <v>0</v>
      </c>
      <c r="I38" s="9">
        <f t="shared" si="44"/>
        <v>0</v>
      </c>
      <c r="J38" s="9">
        <f t="shared" si="44"/>
        <v>0</v>
      </c>
      <c r="K38" s="9">
        <f t="shared" si="44"/>
        <v>0</v>
      </c>
      <c r="L38" s="9">
        <f t="shared" si="44"/>
        <v>0</v>
      </c>
      <c r="M38" s="9">
        <f t="shared" si="44"/>
        <v>13734</v>
      </c>
      <c r="N38" s="9">
        <f t="shared" si="44"/>
        <v>0</v>
      </c>
      <c r="O38" s="9">
        <f t="shared" si="44"/>
        <v>0</v>
      </c>
      <c r="P38" s="9">
        <f t="shared" si="44"/>
        <v>0</v>
      </c>
      <c r="Q38" s="9">
        <f t="shared" si="44"/>
        <v>0</v>
      </c>
      <c r="R38" s="9">
        <f t="shared" si="44"/>
        <v>0</v>
      </c>
      <c r="S38" s="9">
        <f t="shared" si="44"/>
        <v>13734</v>
      </c>
      <c r="T38" s="9">
        <f t="shared" si="44"/>
        <v>0</v>
      </c>
      <c r="U38" s="9">
        <f t="shared" si="44"/>
        <v>0</v>
      </c>
      <c r="V38" s="9">
        <f t="shared" si="44"/>
        <v>0</v>
      </c>
      <c r="W38" s="9">
        <f t="shared" si="44"/>
        <v>0</v>
      </c>
      <c r="X38" s="9">
        <f t="shared" si="44"/>
        <v>0</v>
      </c>
      <c r="Y38" s="9">
        <f t="shared" si="44"/>
        <v>13734</v>
      </c>
      <c r="Z38" s="9">
        <f t="shared" si="44"/>
        <v>0</v>
      </c>
      <c r="AA38" s="9">
        <f t="shared" si="44"/>
        <v>0</v>
      </c>
      <c r="AB38" s="9">
        <f t="shared" si="44"/>
        <v>410</v>
      </c>
      <c r="AC38" s="9">
        <f t="shared" si="44"/>
        <v>0</v>
      </c>
      <c r="AD38" s="9">
        <f t="shared" si="44"/>
        <v>0</v>
      </c>
      <c r="AE38" s="9">
        <f t="shared" si="44"/>
        <v>14144</v>
      </c>
      <c r="AF38" s="9">
        <f t="shared" si="44"/>
        <v>0</v>
      </c>
      <c r="AG38" s="9">
        <f t="shared" si="44"/>
        <v>0</v>
      </c>
      <c r="AH38" s="9">
        <f t="shared" si="44"/>
        <v>0</v>
      </c>
      <c r="AI38" s="9">
        <f t="shared" si="44"/>
        <v>0</v>
      </c>
      <c r="AJ38" s="9">
        <f t="shared" si="44"/>
        <v>0</v>
      </c>
      <c r="AK38" s="86">
        <f t="shared" si="44"/>
        <v>14144</v>
      </c>
      <c r="AL38" s="86">
        <f t="shared" si="44"/>
        <v>0</v>
      </c>
      <c r="AM38" s="9">
        <f t="shared" si="44"/>
        <v>0</v>
      </c>
      <c r="AN38" s="9">
        <f t="shared" si="44"/>
        <v>0</v>
      </c>
      <c r="AO38" s="9">
        <f t="shared" si="44"/>
        <v>0</v>
      </c>
      <c r="AP38" s="9">
        <f t="shared" si="44"/>
        <v>0</v>
      </c>
      <c r="AQ38" s="9">
        <f t="shared" si="44"/>
        <v>14144</v>
      </c>
      <c r="AR38" s="9">
        <f t="shared" si="44"/>
        <v>0</v>
      </c>
    </row>
    <row r="39" spans="1:44" ht="36" hidden="1" customHeight="1">
      <c r="A39" s="26" t="s">
        <v>86</v>
      </c>
      <c r="B39" s="27">
        <f>B38</f>
        <v>900</v>
      </c>
      <c r="C39" s="27" t="s">
        <v>22</v>
      </c>
      <c r="D39" s="27" t="s">
        <v>17</v>
      </c>
      <c r="E39" s="27" t="s">
        <v>91</v>
      </c>
      <c r="F39" s="27" t="s">
        <v>87</v>
      </c>
      <c r="G39" s="9">
        <f>11807+1927</f>
        <v>13734</v>
      </c>
      <c r="H39" s="10"/>
      <c r="I39" s="9"/>
      <c r="J39" s="10"/>
      <c r="K39" s="9"/>
      <c r="L39" s="10"/>
      <c r="M39" s="9">
        <f>G39+I39+J39+K39+L39</f>
        <v>13734</v>
      </c>
      <c r="N39" s="10">
        <f>H39+L39</f>
        <v>0</v>
      </c>
      <c r="O39" s="9"/>
      <c r="P39" s="10"/>
      <c r="Q39" s="9"/>
      <c r="R39" s="10"/>
      <c r="S39" s="9">
        <f>M39+O39+P39+Q39+R39</f>
        <v>13734</v>
      </c>
      <c r="T39" s="10">
        <f>N39+R39</f>
        <v>0</v>
      </c>
      <c r="U39" s="9"/>
      <c r="V39" s="10"/>
      <c r="W39" s="9"/>
      <c r="X39" s="10"/>
      <c r="Y39" s="9">
        <f>S39+U39+V39+W39+X39</f>
        <v>13734</v>
      </c>
      <c r="Z39" s="10">
        <f>T39+X39</f>
        <v>0</v>
      </c>
      <c r="AA39" s="9"/>
      <c r="AB39" s="9">
        <v>410</v>
      </c>
      <c r="AC39" s="9"/>
      <c r="AD39" s="10"/>
      <c r="AE39" s="9">
        <f>Y39+AA39+AB39+AC39+AD39</f>
        <v>14144</v>
      </c>
      <c r="AF39" s="10">
        <f>Z39+AD39</f>
        <v>0</v>
      </c>
      <c r="AG39" s="9"/>
      <c r="AH39" s="9"/>
      <c r="AI39" s="9"/>
      <c r="AJ39" s="10"/>
      <c r="AK39" s="86">
        <f>AE39+AG39+AH39+AI39+AJ39</f>
        <v>14144</v>
      </c>
      <c r="AL39" s="87">
        <f>AF39+AJ39</f>
        <v>0</v>
      </c>
      <c r="AM39" s="9"/>
      <c r="AN39" s="9"/>
      <c r="AO39" s="9"/>
      <c r="AP39" s="10"/>
      <c r="AQ39" s="9">
        <f>AK39+AM39+AN39+AO39+AP39</f>
        <v>14144</v>
      </c>
      <c r="AR39" s="10">
        <f>AL39+AP39</f>
        <v>0</v>
      </c>
    </row>
    <row r="40" spans="1:44" ht="33.6" hidden="1">
      <c r="A40" s="26" t="s">
        <v>244</v>
      </c>
      <c r="B40" s="27">
        <f>B38</f>
        <v>900</v>
      </c>
      <c r="C40" s="27" t="s">
        <v>22</v>
      </c>
      <c r="D40" s="27" t="s">
        <v>17</v>
      </c>
      <c r="E40" s="27" t="s">
        <v>91</v>
      </c>
      <c r="F40" s="27" t="s">
        <v>31</v>
      </c>
      <c r="G40" s="9">
        <f t="shared" ref="G40:AR40" si="45">G41</f>
        <v>1457</v>
      </c>
      <c r="H40" s="9">
        <f t="shared" si="45"/>
        <v>0</v>
      </c>
      <c r="I40" s="9">
        <f t="shared" si="45"/>
        <v>0</v>
      </c>
      <c r="J40" s="9">
        <f t="shared" si="45"/>
        <v>0</v>
      </c>
      <c r="K40" s="9">
        <f t="shared" si="45"/>
        <v>0</v>
      </c>
      <c r="L40" s="9">
        <f t="shared" si="45"/>
        <v>0</v>
      </c>
      <c r="M40" s="9">
        <f t="shared" si="45"/>
        <v>1457</v>
      </c>
      <c r="N40" s="9">
        <f t="shared" si="45"/>
        <v>0</v>
      </c>
      <c r="O40" s="9">
        <f t="shared" si="45"/>
        <v>0</v>
      </c>
      <c r="P40" s="9">
        <f t="shared" si="45"/>
        <v>0</v>
      </c>
      <c r="Q40" s="9">
        <f t="shared" si="45"/>
        <v>0</v>
      </c>
      <c r="R40" s="9">
        <f t="shared" si="45"/>
        <v>0</v>
      </c>
      <c r="S40" s="9">
        <f t="shared" si="45"/>
        <v>1457</v>
      </c>
      <c r="T40" s="9">
        <f t="shared" si="45"/>
        <v>0</v>
      </c>
      <c r="U40" s="9">
        <f t="shared" si="45"/>
        <v>0</v>
      </c>
      <c r="V40" s="9">
        <f t="shared" si="45"/>
        <v>0</v>
      </c>
      <c r="W40" s="9">
        <f t="shared" si="45"/>
        <v>0</v>
      </c>
      <c r="X40" s="9">
        <f t="shared" si="45"/>
        <v>0</v>
      </c>
      <c r="Y40" s="9">
        <f t="shared" si="45"/>
        <v>1457</v>
      </c>
      <c r="Z40" s="9">
        <f t="shared" si="45"/>
        <v>0</v>
      </c>
      <c r="AA40" s="9">
        <f t="shared" si="45"/>
        <v>0</v>
      </c>
      <c r="AB40" s="9">
        <f t="shared" si="45"/>
        <v>0</v>
      </c>
      <c r="AC40" s="9">
        <f t="shared" si="45"/>
        <v>0</v>
      </c>
      <c r="AD40" s="9">
        <f t="shared" si="45"/>
        <v>0</v>
      </c>
      <c r="AE40" s="9">
        <f t="shared" si="45"/>
        <v>1457</v>
      </c>
      <c r="AF40" s="9">
        <f t="shared" si="45"/>
        <v>0</v>
      </c>
      <c r="AG40" s="9">
        <f t="shared" si="45"/>
        <v>0</v>
      </c>
      <c r="AH40" s="9">
        <f t="shared" si="45"/>
        <v>0</v>
      </c>
      <c r="AI40" s="9">
        <f t="shared" si="45"/>
        <v>0</v>
      </c>
      <c r="AJ40" s="9">
        <f t="shared" si="45"/>
        <v>0</v>
      </c>
      <c r="AK40" s="86">
        <f t="shared" si="45"/>
        <v>1457</v>
      </c>
      <c r="AL40" s="86">
        <f t="shared" si="45"/>
        <v>0</v>
      </c>
      <c r="AM40" s="9">
        <f t="shared" si="45"/>
        <v>0</v>
      </c>
      <c r="AN40" s="9">
        <f t="shared" si="45"/>
        <v>0</v>
      </c>
      <c r="AO40" s="9">
        <f t="shared" si="45"/>
        <v>-18</v>
      </c>
      <c r="AP40" s="9">
        <f t="shared" si="45"/>
        <v>0</v>
      </c>
      <c r="AQ40" s="9">
        <f t="shared" si="45"/>
        <v>1439</v>
      </c>
      <c r="AR40" s="9">
        <f t="shared" si="45"/>
        <v>0</v>
      </c>
    </row>
    <row r="41" spans="1:44" ht="37.5" hidden="1" customHeight="1">
      <c r="A41" s="26" t="s">
        <v>37</v>
      </c>
      <c r="B41" s="27">
        <f>B39</f>
        <v>900</v>
      </c>
      <c r="C41" s="27" t="s">
        <v>22</v>
      </c>
      <c r="D41" s="27" t="s">
        <v>17</v>
      </c>
      <c r="E41" s="27" t="s">
        <v>91</v>
      </c>
      <c r="F41" s="27" t="s">
        <v>38</v>
      </c>
      <c r="G41" s="9">
        <f>1497-40</f>
        <v>1457</v>
      </c>
      <c r="H41" s="10"/>
      <c r="I41" s="9"/>
      <c r="J41" s="10"/>
      <c r="K41" s="9"/>
      <c r="L41" s="10"/>
      <c r="M41" s="9">
        <f>G41+I41+J41+K41+L41</f>
        <v>1457</v>
      </c>
      <c r="N41" s="10">
        <f>H41+L41</f>
        <v>0</v>
      </c>
      <c r="O41" s="9"/>
      <c r="P41" s="10"/>
      <c r="Q41" s="9"/>
      <c r="R41" s="10"/>
      <c r="S41" s="9">
        <f>M41+O41+P41+Q41+R41</f>
        <v>1457</v>
      </c>
      <c r="T41" s="10">
        <f>N41+R41</f>
        <v>0</v>
      </c>
      <c r="U41" s="9"/>
      <c r="V41" s="10"/>
      <c r="W41" s="9"/>
      <c r="X41" s="10"/>
      <c r="Y41" s="9">
        <f>S41+U41+V41+W41+X41</f>
        <v>1457</v>
      </c>
      <c r="Z41" s="10">
        <f>T41+X41</f>
        <v>0</v>
      </c>
      <c r="AA41" s="9"/>
      <c r="AB41" s="10"/>
      <c r="AC41" s="9"/>
      <c r="AD41" s="10"/>
      <c r="AE41" s="9">
        <f>Y41+AA41+AB41+AC41+AD41</f>
        <v>1457</v>
      </c>
      <c r="AF41" s="10">
        <f>Z41+AD41</f>
        <v>0</v>
      </c>
      <c r="AG41" s="9"/>
      <c r="AH41" s="10"/>
      <c r="AI41" s="9"/>
      <c r="AJ41" s="10"/>
      <c r="AK41" s="86">
        <f>AE41+AG41+AH41+AI41+AJ41</f>
        <v>1457</v>
      </c>
      <c r="AL41" s="87">
        <f>AF41+AJ41</f>
        <v>0</v>
      </c>
      <c r="AM41" s="9"/>
      <c r="AN41" s="10"/>
      <c r="AO41" s="9">
        <v>-18</v>
      </c>
      <c r="AP41" s="10"/>
      <c r="AQ41" s="9">
        <f>AK41+AM41+AN41+AO41+AP41</f>
        <v>1439</v>
      </c>
      <c r="AR41" s="10">
        <f>AL41+AP41</f>
        <v>0</v>
      </c>
    </row>
    <row r="42" spans="1:44" ht="18.75" hidden="1" customHeight="1">
      <c r="A42" s="26" t="s">
        <v>66</v>
      </c>
      <c r="B42" s="27">
        <f>B40</f>
        <v>900</v>
      </c>
      <c r="C42" s="27" t="s">
        <v>22</v>
      </c>
      <c r="D42" s="27" t="s">
        <v>17</v>
      </c>
      <c r="E42" s="27" t="s">
        <v>91</v>
      </c>
      <c r="F42" s="27" t="s">
        <v>67</v>
      </c>
      <c r="G42" s="9">
        <f t="shared" ref="G42:N42" si="46">G44</f>
        <v>5</v>
      </c>
      <c r="H42" s="9">
        <f t="shared" si="46"/>
        <v>0</v>
      </c>
      <c r="I42" s="9">
        <f t="shared" si="46"/>
        <v>0</v>
      </c>
      <c r="J42" s="9">
        <f t="shared" si="46"/>
        <v>0</v>
      </c>
      <c r="K42" s="9">
        <f t="shared" si="46"/>
        <v>0</v>
      </c>
      <c r="L42" s="9">
        <f t="shared" si="46"/>
        <v>0</v>
      </c>
      <c r="M42" s="9">
        <f t="shared" si="46"/>
        <v>5</v>
      </c>
      <c r="N42" s="9">
        <f t="shared" si="46"/>
        <v>0</v>
      </c>
      <c r="O42" s="9">
        <f>O43+O44</f>
        <v>0</v>
      </c>
      <c r="P42" s="9">
        <f t="shared" ref="P42:T42" si="47">P43+P44</f>
        <v>3</v>
      </c>
      <c r="Q42" s="9">
        <f t="shared" si="47"/>
        <v>0</v>
      </c>
      <c r="R42" s="9">
        <f t="shared" si="47"/>
        <v>0</v>
      </c>
      <c r="S42" s="9">
        <f t="shared" si="47"/>
        <v>8</v>
      </c>
      <c r="T42" s="9">
        <f t="shared" si="47"/>
        <v>0</v>
      </c>
      <c r="U42" s="9">
        <f>U43+U44</f>
        <v>0</v>
      </c>
      <c r="V42" s="9">
        <f t="shared" ref="V42:Z42" si="48">V43+V44</f>
        <v>0</v>
      </c>
      <c r="W42" s="9">
        <f t="shared" si="48"/>
        <v>0</v>
      </c>
      <c r="X42" s="9">
        <f t="shared" si="48"/>
        <v>0</v>
      </c>
      <c r="Y42" s="9">
        <f t="shared" si="48"/>
        <v>8</v>
      </c>
      <c r="Z42" s="9">
        <f t="shared" si="48"/>
        <v>0</v>
      </c>
      <c r="AA42" s="9">
        <f>AA43+AA44</f>
        <v>0</v>
      </c>
      <c r="AB42" s="9">
        <f t="shared" ref="AB42:AF42" si="49">AB43+AB44</f>
        <v>0</v>
      </c>
      <c r="AC42" s="9">
        <f t="shared" si="49"/>
        <v>0</v>
      </c>
      <c r="AD42" s="9">
        <f t="shared" si="49"/>
        <v>0</v>
      </c>
      <c r="AE42" s="9">
        <f t="shared" si="49"/>
        <v>8</v>
      </c>
      <c r="AF42" s="9">
        <f t="shared" si="49"/>
        <v>0</v>
      </c>
      <c r="AG42" s="9">
        <f>AG43+AG44</f>
        <v>0</v>
      </c>
      <c r="AH42" s="9">
        <f t="shared" ref="AH42:AL42" si="50">AH43+AH44</f>
        <v>0</v>
      </c>
      <c r="AI42" s="9">
        <f t="shared" si="50"/>
        <v>0</v>
      </c>
      <c r="AJ42" s="9">
        <f t="shared" si="50"/>
        <v>0</v>
      </c>
      <c r="AK42" s="86">
        <f t="shared" si="50"/>
        <v>8</v>
      </c>
      <c r="AL42" s="86">
        <f t="shared" si="50"/>
        <v>0</v>
      </c>
      <c r="AM42" s="9">
        <f>AM43+AM44</f>
        <v>0</v>
      </c>
      <c r="AN42" s="9">
        <f t="shared" ref="AN42:AR42" si="51">AN43+AN44</f>
        <v>0</v>
      </c>
      <c r="AO42" s="9">
        <f t="shared" si="51"/>
        <v>0</v>
      </c>
      <c r="AP42" s="9">
        <f t="shared" si="51"/>
        <v>0</v>
      </c>
      <c r="AQ42" s="9">
        <f t="shared" si="51"/>
        <v>8</v>
      </c>
      <c r="AR42" s="9">
        <f t="shared" si="51"/>
        <v>0</v>
      </c>
    </row>
    <row r="43" spans="1:44" ht="18.75" hidden="1" customHeight="1">
      <c r="A43" s="26" t="s">
        <v>156</v>
      </c>
      <c r="B43" s="27">
        <f>B41</f>
        <v>900</v>
      </c>
      <c r="C43" s="27" t="s">
        <v>22</v>
      </c>
      <c r="D43" s="27" t="s">
        <v>17</v>
      </c>
      <c r="E43" s="27" t="s">
        <v>91</v>
      </c>
      <c r="F43" s="27" t="s">
        <v>649</v>
      </c>
      <c r="G43" s="9"/>
      <c r="H43" s="9"/>
      <c r="I43" s="9"/>
      <c r="J43" s="9"/>
      <c r="K43" s="9"/>
      <c r="L43" s="9"/>
      <c r="M43" s="9"/>
      <c r="N43" s="9"/>
      <c r="O43" s="9"/>
      <c r="P43" s="9">
        <v>3</v>
      </c>
      <c r="Q43" s="9"/>
      <c r="R43" s="9"/>
      <c r="S43" s="9">
        <f>M43+O43+P43+Q43+R43</f>
        <v>3</v>
      </c>
      <c r="T43" s="10">
        <f>N43+R43</f>
        <v>0</v>
      </c>
      <c r="U43" s="9"/>
      <c r="V43" s="9"/>
      <c r="W43" s="9"/>
      <c r="X43" s="9"/>
      <c r="Y43" s="9">
        <f>S43+U43+V43+W43+X43</f>
        <v>3</v>
      </c>
      <c r="Z43" s="10">
        <f>T43+X43</f>
        <v>0</v>
      </c>
      <c r="AA43" s="9"/>
      <c r="AB43" s="9"/>
      <c r="AC43" s="9"/>
      <c r="AD43" s="9"/>
      <c r="AE43" s="9">
        <f>Y43+AA43+AB43+AC43+AD43</f>
        <v>3</v>
      </c>
      <c r="AF43" s="10">
        <f>Z43+AD43</f>
        <v>0</v>
      </c>
      <c r="AG43" s="9"/>
      <c r="AH43" s="9"/>
      <c r="AI43" s="9"/>
      <c r="AJ43" s="9"/>
      <c r="AK43" s="86">
        <f>AE43+AG43+AH43+AI43+AJ43</f>
        <v>3</v>
      </c>
      <c r="AL43" s="87">
        <f>AF43+AJ43</f>
        <v>0</v>
      </c>
      <c r="AM43" s="9"/>
      <c r="AN43" s="9"/>
      <c r="AO43" s="9"/>
      <c r="AP43" s="9"/>
      <c r="AQ43" s="9">
        <f>AK43+AM43+AN43+AO43+AP43</f>
        <v>3</v>
      </c>
      <c r="AR43" s="10">
        <f>AL43+AP43</f>
        <v>0</v>
      </c>
    </row>
    <row r="44" spans="1:44" ht="20.25" hidden="1" customHeight="1">
      <c r="A44" s="26" t="s">
        <v>92</v>
      </c>
      <c r="B44" s="27">
        <v>900</v>
      </c>
      <c r="C44" s="27" t="s">
        <v>22</v>
      </c>
      <c r="D44" s="27" t="s">
        <v>17</v>
      </c>
      <c r="E44" s="27" t="s">
        <v>91</v>
      </c>
      <c r="F44" s="27" t="s">
        <v>69</v>
      </c>
      <c r="G44" s="9">
        <f>18-13</f>
        <v>5</v>
      </c>
      <c r="H44" s="10"/>
      <c r="I44" s="9"/>
      <c r="J44" s="10"/>
      <c r="K44" s="9"/>
      <c r="L44" s="10"/>
      <c r="M44" s="9">
        <f>G44+I44+J44+K44+L44</f>
        <v>5</v>
      </c>
      <c r="N44" s="10">
        <f>H44+L44</f>
        <v>0</v>
      </c>
      <c r="O44" s="9"/>
      <c r="P44" s="10"/>
      <c r="Q44" s="9"/>
      <c r="R44" s="10"/>
      <c r="S44" s="9">
        <f>M44+O44+P44+Q44+R44</f>
        <v>5</v>
      </c>
      <c r="T44" s="10">
        <f>N44+R44</f>
        <v>0</v>
      </c>
      <c r="U44" s="9"/>
      <c r="V44" s="10"/>
      <c r="W44" s="9"/>
      <c r="X44" s="10"/>
      <c r="Y44" s="9">
        <f>S44+U44+V44+W44+X44</f>
        <v>5</v>
      </c>
      <c r="Z44" s="10">
        <f>T44+X44</f>
        <v>0</v>
      </c>
      <c r="AA44" s="9"/>
      <c r="AB44" s="10"/>
      <c r="AC44" s="9"/>
      <c r="AD44" s="10"/>
      <c r="AE44" s="9">
        <f>Y44+AA44+AB44+AC44+AD44</f>
        <v>5</v>
      </c>
      <c r="AF44" s="10">
        <f>Z44+AD44</f>
        <v>0</v>
      </c>
      <c r="AG44" s="9"/>
      <c r="AH44" s="10"/>
      <c r="AI44" s="9"/>
      <c r="AJ44" s="10"/>
      <c r="AK44" s="86">
        <f>AE44+AG44+AH44+AI44+AJ44</f>
        <v>5</v>
      </c>
      <c r="AL44" s="87">
        <f>AF44+AJ44</f>
        <v>0</v>
      </c>
      <c r="AM44" s="9"/>
      <c r="AN44" s="10"/>
      <c r="AO44" s="9"/>
      <c r="AP44" s="10"/>
      <c r="AQ44" s="9">
        <f>AK44+AM44+AN44+AO44+AP44</f>
        <v>5</v>
      </c>
      <c r="AR44" s="10">
        <f>AL44+AP44</f>
        <v>0</v>
      </c>
    </row>
    <row r="45" spans="1:44" hidden="1">
      <c r="A45" s="26"/>
      <c r="B45" s="27"/>
      <c r="C45" s="27"/>
      <c r="D45" s="27"/>
      <c r="E45" s="27"/>
      <c r="F45" s="27"/>
      <c r="G45" s="9"/>
      <c r="H45" s="10"/>
      <c r="I45" s="9"/>
      <c r="J45" s="10"/>
      <c r="K45" s="9"/>
      <c r="L45" s="10"/>
      <c r="M45" s="9"/>
      <c r="N45" s="10"/>
      <c r="O45" s="9"/>
      <c r="P45" s="10"/>
      <c r="Q45" s="9"/>
      <c r="R45" s="10"/>
      <c r="S45" s="9"/>
      <c r="T45" s="10"/>
      <c r="U45" s="9"/>
      <c r="V45" s="10"/>
      <c r="W45" s="9"/>
      <c r="X45" s="10"/>
      <c r="Y45" s="9"/>
      <c r="Z45" s="10"/>
      <c r="AA45" s="9"/>
      <c r="AB45" s="10"/>
      <c r="AC45" s="9"/>
      <c r="AD45" s="10"/>
      <c r="AE45" s="9"/>
      <c r="AF45" s="10"/>
      <c r="AG45" s="9"/>
      <c r="AH45" s="10"/>
      <c r="AI45" s="9"/>
      <c r="AJ45" s="10"/>
      <c r="AK45" s="86"/>
      <c r="AL45" s="87"/>
      <c r="AM45" s="9"/>
      <c r="AN45" s="10"/>
      <c r="AO45" s="9"/>
      <c r="AP45" s="10"/>
      <c r="AQ45" s="9"/>
      <c r="AR45" s="10"/>
    </row>
    <row r="46" spans="1:44" ht="20.25" hidden="1" customHeight="1">
      <c r="A46" s="24" t="s">
        <v>59</v>
      </c>
      <c r="B46" s="25">
        <f>B31</f>
        <v>900</v>
      </c>
      <c r="C46" s="25" t="s">
        <v>22</v>
      </c>
      <c r="D46" s="25" t="s">
        <v>60</v>
      </c>
      <c r="E46" s="25"/>
      <c r="F46" s="25"/>
      <c r="G46" s="7">
        <f>G53+G47</f>
        <v>33007</v>
      </c>
      <c r="H46" s="7">
        <f>H53+H47</f>
        <v>0</v>
      </c>
      <c r="I46" s="7">
        <f t="shared" ref="I46:N46" si="52">I53+I47</f>
        <v>0</v>
      </c>
      <c r="J46" s="7">
        <f t="shared" si="52"/>
        <v>0</v>
      </c>
      <c r="K46" s="7">
        <f t="shared" si="52"/>
        <v>0</v>
      </c>
      <c r="L46" s="7">
        <f t="shared" si="52"/>
        <v>0</v>
      </c>
      <c r="M46" s="7">
        <f t="shared" si="52"/>
        <v>33007</v>
      </c>
      <c r="N46" s="7">
        <f t="shared" si="52"/>
        <v>0</v>
      </c>
      <c r="O46" s="7">
        <f t="shared" ref="O46:T46" si="53">O53+O47</f>
        <v>0</v>
      </c>
      <c r="P46" s="7">
        <f t="shared" si="53"/>
        <v>0</v>
      </c>
      <c r="Q46" s="7">
        <f t="shared" si="53"/>
        <v>0</v>
      </c>
      <c r="R46" s="7">
        <f t="shared" si="53"/>
        <v>0</v>
      </c>
      <c r="S46" s="7">
        <f t="shared" si="53"/>
        <v>33007</v>
      </c>
      <c r="T46" s="7">
        <f t="shared" si="53"/>
        <v>0</v>
      </c>
      <c r="U46" s="7">
        <f t="shared" ref="U46:Z46" si="54">U53+U47</f>
        <v>0</v>
      </c>
      <c r="V46" s="7">
        <f t="shared" si="54"/>
        <v>0</v>
      </c>
      <c r="W46" s="7">
        <f t="shared" si="54"/>
        <v>0</v>
      </c>
      <c r="X46" s="7">
        <f t="shared" si="54"/>
        <v>0</v>
      </c>
      <c r="Y46" s="7">
        <f t="shared" si="54"/>
        <v>33007</v>
      </c>
      <c r="Z46" s="7">
        <f t="shared" si="54"/>
        <v>0</v>
      </c>
      <c r="AA46" s="7">
        <f t="shared" ref="AA46:AF46" si="55">AA53+AA47</f>
        <v>0</v>
      </c>
      <c r="AB46" s="7">
        <f t="shared" si="55"/>
        <v>0</v>
      </c>
      <c r="AC46" s="7">
        <f t="shared" si="55"/>
        <v>0</v>
      </c>
      <c r="AD46" s="7">
        <f t="shared" si="55"/>
        <v>0</v>
      </c>
      <c r="AE46" s="7">
        <f t="shared" si="55"/>
        <v>33007</v>
      </c>
      <c r="AF46" s="7">
        <f t="shared" si="55"/>
        <v>0</v>
      </c>
      <c r="AG46" s="7">
        <f t="shared" ref="AG46:AL46" si="56">AG53+AG47</f>
        <v>0</v>
      </c>
      <c r="AH46" s="7">
        <f t="shared" si="56"/>
        <v>0</v>
      </c>
      <c r="AI46" s="7">
        <f t="shared" si="56"/>
        <v>0</v>
      </c>
      <c r="AJ46" s="7">
        <f t="shared" si="56"/>
        <v>0</v>
      </c>
      <c r="AK46" s="84">
        <f t="shared" si="56"/>
        <v>33007</v>
      </c>
      <c r="AL46" s="84">
        <f t="shared" si="56"/>
        <v>0</v>
      </c>
      <c r="AM46" s="7">
        <f t="shared" ref="AM46:AR46" si="57">AM53+AM47</f>
        <v>0</v>
      </c>
      <c r="AN46" s="7">
        <f t="shared" si="57"/>
        <v>0</v>
      </c>
      <c r="AO46" s="7">
        <f t="shared" si="57"/>
        <v>-69</v>
      </c>
      <c r="AP46" s="7">
        <f t="shared" si="57"/>
        <v>0</v>
      </c>
      <c r="AQ46" s="7">
        <f t="shared" si="57"/>
        <v>32938</v>
      </c>
      <c r="AR46" s="7">
        <f t="shared" si="57"/>
        <v>0</v>
      </c>
    </row>
    <row r="47" spans="1:44" ht="53.25" hidden="1" customHeight="1">
      <c r="A47" s="29" t="s">
        <v>436</v>
      </c>
      <c r="B47" s="27">
        <f t="shared" ref="B47:B52" si="58">B46</f>
        <v>900</v>
      </c>
      <c r="C47" s="27" t="s">
        <v>22</v>
      </c>
      <c r="D47" s="27" t="s">
        <v>60</v>
      </c>
      <c r="E47" s="27" t="s">
        <v>74</v>
      </c>
      <c r="F47" s="27"/>
      <c r="G47" s="11">
        <f t="shared" ref="G47:V51" si="59">G48</f>
        <v>134</v>
      </c>
      <c r="H47" s="11">
        <f t="shared" si="59"/>
        <v>0</v>
      </c>
      <c r="I47" s="11">
        <f t="shared" si="59"/>
        <v>0</v>
      </c>
      <c r="J47" s="11">
        <f t="shared" si="59"/>
        <v>0</v>
      </c>
      <c r="K47" s="11">
        <f t="shared" si="59"/>
        <v>0</v>
      </c>
      <c r="L47" s="11">
        <f t="shared" si="59"/>
        <v>0</v>
      </c>
      <c r="M47" s="11">
        <f t="shared" si="59"/>
        <v>134</v>
      </c>
      <c r="N47" s="11">
        <f t="shared" si="59"/>
        <v>0</v>
      </c>
      <c r="O47" s="11">
        <f t="shared" si="59"/>
        <v>0</v>
      </c>
      <c r="P47" s="11">
        <f t="shared" si="59"/>
        <v>0</v>
      </c>
      <c r="Q47" s="11">
        <f t="shared" si="59"/>
        <v>0</v>
      </c>
      <c r="R47" s="11">
        <f t="shared" si="59"/>
        <v>0</v>
      </c>
      <c r="S47" s="11">
        <f t="shared" si="59"/>
        <v>134</v>
      </c>
      <c r="T47" s="11">
        <f t="shared" si="59"/>
        <v>0</v>
      </c>
      <c r="U47" s="11">
        <f t="shared" si="59"/>
        <v>0</v>
      </c>
      <c r="V47" s="11">
        <f t="shared" si="59"/>
        <v>0</v>
      </c>
      <c r="W47" s="11">
        <f t="shared" ref="U47:AJ51" si="60">W48</f>
        <v>0</v>
      </c>
      <c r="X47" s="11">
        <f t="shared" si="60"/>
        <v>0</v>
      </c>
      <c r="Y47" s="11">
        <f t="shared" si="60"/>
        <v>134</v>
      </c>
      <c r="Z47" s="11">
        <f t="shared" si="60"/>
        <v>0</v>
      </c>
      <c r="AA47" s="11">
        <f t="shared" si="60"/>
        <v>0</v>
      </c>
      <c r="AB47" s="11">
        <f t="shared" si="60"/>
        <v>0</v>
      </c>
      <c r="AC47" s="11">
        <f t="shared" si="60"/>
        <v>0</v>
      </c>
      <c r="AD47" s="11">
        <f t="shared" si="60"/>
        <v>0</v>
      </c>
      <c r="AE47" s="11">
        <f t="shared" si="60"/>
        <v>134</v>
      </c>
      <c r="AF47" s="11">
        <f t="shared" si="60"/>
        <v>0</v>
      </c>
      <c r="AG47" s="11">
        <f t="shared" si="60"/>
        <v>0</v>
      </c>
      <c r="AH47" s="11">
        <f t="shared" si="60"/>
        <v>0</v>
      </c>
      <c r="AI47" s="11">
        <f t="shared" si="60"/>
        <v>0</v>
      </c>
      <c r="AJ47" s="11">
        <f t="shared" si="60"/>
        <v>0</v>
      </c>
      <c r="AK47" s="88">
        <f t="shared" ref="AG47:AR51" si="61">AK48</f>
        <v>134</v>
      </c>
      <c r="AL47" s="88">
        <f t="shared" si="61"/>
        <v>0</v>
      </c>
      <c r="AM47" s="11">
        <f t="shared" si="61"/>
        <v>0</v>
      </c>
      <c r="AN47" s="11">
        <f t="shared" si="61"/>
        <v>0</v>
      </c>
      <c r="AO47" s="11">
        <f t="shared" si="61"/>
        <v>0</v>
      </c>
      <c r="AP47" s="11">
        <f t="shared" si="61"/>
        <v>0</v>
      </c>
      <c r="AQ47" s="11">
        <f t="shared" si="61"/>
        <v>134</v>
      </c>
      <c r="AR47" s="11">
        <f t="shared" si="61"/>
        <v>0</v>
      </c>
    </row>
    <row r="48" spans="1:44" ht="33.6" hidden="1">
      <c r="A48" s="26" t="s">
        <v>455</v>
      </c>
      <c r="B48" s="27">
        <f t="shared" si="58"/>
        <v>900</v>
      </c>
      <c r="C48" s="27" t="s">
        <v>22</v>
      </c>
      <c r="D48" s="27" t="s">
        <v>60</v>
      </c>
      <c r="E48" s="27" t="s">
        <v>447</v>
      </c>
      <c r="F48" s="27"/>
      <c r="G48" s="11">
        <f t="shared" si="59"/>
        <v>134</v>
      </c>
      <c r="H48" s="11">
        <f t="shared" si="59"/>
        <v>0</v>
      </c>
      <c r="I48" s="11">
        <f t="shared" si="59"/>
        <v>0</v>
      </c>
      <c r="J48" s="11">
        <f t="shared" si="59"/>
        <v>0</v>
      </c>
      <c r="K48" s="11">
        <f t="shared" si="59"/>
        <v>0</v>
      </c>
      <c r="L48" s="11">
        <f t="shared" si="59"/>
        <v>0</v>
      </c>
      <c r="M48" s="11">
        <f t="shared" si="59"/>
        <v>134</v>
      </c>
      <c r="N48" s="11">
        <f t="shared" si="59"/>
        <v>0</v>
      </c>
      <c r="O48" s="11">
        <f t="shared" si="59"/>
        <v>0</v>
      </c>
      <c r="P48" s="11">
        <f t="shared" si="59"/>
        <v>0</v>
      </c>
      <c r="Q48" s="11">
        <f t="shared" si="59"/>
        <v>0</v>
      </c>
      <c r="R48" s="11">
        <f t="shared" si="59"/>
        <v>0</v>
      </c>
      <c r="S48" s="11">
        <f t="shared" si="59"/>
        <v>134</v>
      </c>
      <c r="T48" s="11">
        <f t="shared" si="59"/>
        <v>0</v>
      </c>
      <c r="U48" s="11">
        <f t="shared" si="60"/>
        <v>0</v>
      </c>
      <c r="V48" s="11">
        <f t="shared" si="60"/>
        <v>0</v>
      </c>
      <c r="W48" s="11">
        <f t="shared" si="60"/>
        <v>0</v>
      </c>
      <c r="X48" s="11">
        <f t="shared" si="60"/>
        <v>0</v>
      </c>
      <c r="Y48" s="11">
        <f t="shared" si="60"/>
        <v>134</v>
      </c>
      <c r="Z48" s="11">
        <f t="shared" si="60"/>
        <v>0</v>
      </c>
      <c r="AA48" s="11">
        <f t="shared" si="60"/>
        <v>0</v>
      </c>
      <c r="AB48" s="11">
        <f t="shared" si="60"/>
        <v>0</v>
      </c>
      <c r="AC48" s="11">
        <f t="shared" si="60"/>
        <v>0</v>
      </c>
      <c r="AD48" s="11">
        <f t="shared" si="60"/>
        <v>0</v>
      </c>
      <c r="AE48" s="11">
        <f t="shared" si="60"/>
        <v>134</v>
      </c>
      <c r="AF48" s="11">
        <f t="shared" si="60"/>
        <v>0</v>
      </c>
      <c r="AG48" s="11">
        <f t="shared" si="61"/>
        <v>0</v>
      </c>
      <c r="AH48" s="11">
        <f t="shared" si="61"/>
        <v>0</v>
      </c>
      <c r="AI48" s="11">
        <f t="shared" si="61"/>
        <v>0</v>
      </c>
      <c r="AJ48" s="11">
        <f t="shared" si="61"/>
        <v>0</v>
      </c>
      <c r="AK48" s="88">
        <f t="shared" si="61"/>
        <v>134</v>
      </c>
      <c r="AL48" s="88">
        <f t="shared" si="61"/>
        <v>0</v>
      </c>
      <c r="AM48" s="11">
        <f t="shared" si="61"/>
        <v>0</v>
      </c>
      <c r="AN48" s="11">
        <f t="shared" si="61"/>
        <v>0</v>
      </c>
      <c r="AO48" s="11">
        <f t="shared" si="61"/>
        <v>0</v>
      </c>
      <c r="AP48" s="11">
        <f t="shared" si="61"/>
        <v>0</v>
      </c>
      <c r="AQ48" s="11">
        <f t="shared" si="61"/>
        <v>134</v>
      </c>
      <c r="AR48" s="11">
        <f t="shared" si="61"/>
        <v>0</v>
      </c>
    </row>
    <row r="49" spans="1:44" ht="20.25" hidden="1" customHeight="1">
      <c r="A49" s="26" t="s">
        <v>15</v>
      </c>
      <c r="B49" s="27">
        <f t="shared" si="58"/>
        <v>900</v>
      </c>
      <c r="C49" s="27" t="s">
        <v>22</v>
      </c>
      <c r="D49" s="27" t="s">
        <v>60</v>
      </c>
      <c r="E49" s="27" t="s">
        <v>445</v>
      </c>
      <c r="F49" s="27"/>
      <c r="G49" s="11">
        <f t="shared" si="59"/>
        <v>134</v>
      </c>
      <c r="H49" s="11">
        <f t="shared" si="59"/>
        <v>0</v>
      </c>
      <c r="I49" s="11">
        <f t="shared" si="59"/>
        <v>0</v>
      </c>
      <c r="J49" s="11">
        <f t="shared" si="59"/>
        <v>0</v>
      </c>
      <c r="K49" s="11">
        <f t="shared" si="59"/>
        <v>0</v>
      </c>
      <c r="L49" s="11">
        <f t="shared" si="59"/>
        <v>0</v>
      </c>
      <c r="M49" s="11">
        <f t="shared" si="59"/>
        <v>134</v>
      </c>
      <c r="N49" s="11">
        <f t="shared" si="59"/>
        <v>0</v>
      </c>
      <c r="O49" s="11">
        <f t="shared" si="59"/>
        <v>0</v>
      </c>
      <c r="P49" s="11">
        <f t="shared" si="59"/>
        <v>0</v>
      </c>
      <c r="Q49" s="11">
        <f t="shared" si="59"/>
        <v>0</v>
      </c>
      <c r="R49" s="11">
        <f t="shared" si="59"/>
        <v>0</v>
      </c>
      <c r="S49" s="11">
        <f t="shared" si="59"/>
        <v>134</v>
      </c>
      <c r="T49" s="11">
        <f t="shared" si="59"/>
        <v>0</v>
      </c>
      <c r="U49" s="11">
        <f t="shared" si="60"/>
        <v>0</v>
      </c>
      <c r="V49" s="11">
        <f t="shared" si="60"/>
        <v>0</v>
      </c>
      <c r="W49" s="11">
        <f t="shared" si="60"/>
        <v>0</v>
      </c>
      <c r="X49" s="11">
        <f t="shared" si="60"/>
        <v>0</v>
      </c>
      <c r="Y49" s="11">
        <f t="shared" si="60"/>
        <v>134</v>
      </c>
      <c r="Z49" s="11">
        <f t="shared" si="60"/>
        <v>0</v>
      </c>
      <c r="AA49" s="11">
        <f t="shared" si="60"/>
        <v>0</v>
      </c>
      <c r="AB49" s="11">
        <f t="shared" si="60"/>
        <v>0</v>
      </c>
      <c r="AC49" s="11">
        <f t="shared" si="60"/>
        <v>0</v>
      </c>
      <c r="AD49" s="11">
        <f t="shared" si="60"/>
        <v>0</v>
      </c>
      <c r="AE49" s="11">
        <f t="shared" si="60"/>
        <v>134</v>
      </c>
      <c r="AF49" s="11">
        <f t="shared" si="60"/>
        <v>0</v>
      </c>
      <c r="AG49" s="11">
        <f t="shared" si="61"/>
        <v>0</v>
      </c>
      <c r="AH49" s="11">
        <f t="shared" si="61"/>
        <v>0</v>
      </c>
      <c r="AI49" s="11">
        <f t="shared" si="61"/>
        <v>0</v>
      </c>
      <c r="AJ49" s="11">
        <f t="shared" si="61"/>
        <v>0</v>
      </c>
      <c r="AK49" s="88">
        <f t="shared" si="61"/>
        <v>134</v>
      </c>
      <c r="AL49" s="88">
        <f t="shared" si="61"/>
        <v>0</v>
      </c>
      <c r="AM49" s="11">
        <f t="shared" si="61"/>
        <v>0</v>
      </c>
      <c r="AN49" s="11">
        <f t="shared" si="61"/>
        <v>0</v>
      </c>
      <c r="AO49" s="11">
        <f t="shared" si="61"/>
        <v>0</v>
      </c>
      <c r="AP49" s="11">
        <f t="shared" si="61"/>
        <v>0</v>
      </c>
      <c r="AQ49" s="11">
        <f t="shared" si="61"/>
        <v>134</v>
      </c>
      <c r="AR49" s="11">
        <f t="shared" si="61"/>
        <v>0</v>
      </c>
    </row>
    <row r="50" spans="1:44" ht="36" hidden="1" customHeight="1">
      <c r="A50" s="26" t="s">
        <v>94</v>
      </c>
      <c r="B50" s="27">
        <f t="shared" si="58"/>
        <v>900</v>
      </c>
      <c r="C50" s="27" t="s">
        <v>22</v>
      </c>
      <c r="D50" s="27" t="s">
        <v>60</v>
      </c>
      <c r="E50" s="27" t="s">
        <v>446</v>
      </c>
      <c r="F50" s="27"/>
      <c r="G50" s="11">
        <f t="shared" si="59"/>
        <v>134</v>
      </c>
      <c r="H50" s="11">
        <f t="shared" si="59"/>
        <v>0</v>
      </c>
      <c r="I50" s="11">
        <f t="shared" si="59"/>
        <v>0</v>
      </c>
      <c r="J50" s="11">
        <f t="shared" si="59"/>
        <v>0</v>
      </c>
      <c r="K50" s="11">
        <f t="shared" si="59"/>
        <v>0</v>
      </c>
      <c r="L50" s="11">
        <f t="shared" si="59"/>
        <v>0</v>
      </c>
      <c r="M50" s="11">
        <f t="shared" si="59"/>
        <v>134</v>
      </c>
      <c r="N50" s="11">
        <f t="shared" si="59"/>
        <v>0</v>
      </c>
      <c r="O50" s="11">
        <f t="shared" si="59"/>
        <v>0</v>
      </c>
      <c r="P50" s="11">
        <f t="shared" si="59"/>
        <v>0</v>
      </c>
      <c r="Q50" s="11">
        <f t="shared" si="59"/>
        <v>0</v>
      </c>
      <c r="R50" s="11">
        <f t="shared" si="59"/>
        <v>0</v>
      </c>
      <c r="S50" s="11">
        <f t="shared" si="59"/>
        <v>134</v>
      </c>
      <c r="T50" s="11">
        <f t="shared" si="59"/>
        <v>0</v>
      </c>
      <c r="U50" s="11">
        <f t="shared" si="60"/>
        <v>0</v>
      </c>
      <c r="V50" s="11">
        <f t="shared" si="60"/>
        <v>0</v>
      </c>
      <c r="W50" s="11">
        <f t="shared" si="60"/>
        <v>0</v>
      </c>
      <c r="X50" s="11">
        <f t="shared" si="60"/>
        <v>0</v>
      </c>
      <c r="Y50" s="11">
        <f t="shared" si="60"/>
        <v>134</v>
      </c>
      <c r="Z50" s="11">
        <f t="shared" si="60"/>
        <v>0</v>
      </c>
      <c r="AA50" s="11">
        <f t="shared" si="60"/>
        <v>0</v>
      </c>
      <c r="AB50" s="11">
        <f t="shared" si="60"/>
        <v>0</v>
      </c>
      <c r="AC50" s="11">
        <f t="shared" si="60"/>
        <v>0</v>
      </c>
      <c r="AD50" s="11">
        <f t="shared" si="60"/>
        <v>0</v>
      </c>
      <c r="AE50" s="11">
        <f t="shared" si="60"/>
        <v>134</v>
      </c>
      <c r="AF50" s="11">
        <f t="shared" si="60"/>
        <v>0</v>
      </c>
      <c r="AG50" s="11">
        <f t="shared" si="61"/>
        <v>0</v>
      </c>
      <c r="AH50" s="11">
        <f t="shared" si="61"/>
        <v>0</v>
      </c>
      <c r="AI50" s="11">
        <f t="shared" si="61"/>
        <v>0</v>
      </c>
      <c r="AJ50" s="11">
        <f t="shared" si="61"/>
        <v>0</v>
      </c>
      <c r="AK50" s="88">
        <f t="shared" si="61"/>
        <v>134</v>
      </c>
      <c r="AL50" s="88">
        <f t="shared" si="61"/>
        <v>0</v>
      </c>
      <c r="AM50" s="11">
        <f t="shared" si="61"/>
        <v>0</v>
      </c>
      <c r="AN50" s="11">
        <f t="shared" si="61"/>
        <v>0</v>
      </c>
      <c r="AO50" s="11">
        <f t="shared" si="61"/>
        <v>0</v>
      </c>
      <c r="AP50" s="11">
        <f t="shared" si="61"/>
        <v>0</v>
      </c>
      <c r="AQ50" s="11">
        <f t="shared" si="61"/>
        <v>134</v>
      </c>
      <c r="AR50" s="11">
        <f t="shared" si="61"/>
        <v>0</v>
      </c>
    </row>
    <row r="51" spans="1:44" ht="33.6" hidden="1">
      <c r="A51" s="26" t="s">
        <v>244</v>
      </c>
      <c r="B51" s="27">
        <f t="shared" si="58"/>
        <v>900</v>
      </c>
      <c r="C51" s="27" t="s">
        <v>22</v>
      </c>
      <c r="D51" s="27" t="s">
        <v>60</v>
      </c>
      <c r="E51" s="27" t="s">
        <v>446</v>
      </c>
      <c r="F51" s="27" t="s">
        <v>31</v>
      </c>
      <c r="G51" s="9">
        <f t="shared" si="59"/>
        <v>134</v>
      </c>
      <c r="H51" s="9">
        <f t="shared" si="59"/>
        <v>0</v>
      </c>
      <c r="I51" s="9">
        <f t="shared" si="59"/>
        <v>0</v>
      </c>
      <c r="J51" s="9">
        <f t="shared" si="59"/>
        <v>0</v>
      </c>
      <c r="K51" s="9">
        <f t="shared" si="59"/>
        <v>0</v>
      </c>
      <c r="L51" s="9">
        <f t="shared" si="59"/>
        <v>0</v>
      </c>
      <c r="M51" s="9">
        <f t="shared" si="59"/>
        <v>134</v>
      </c>
      <c r="N51" s="9">
        <f t="shared" si="59"/>
        <v>0</v>
      </c>
      <c r="O51" s="9">
        <f t="shared" si="59"/>
        <v>0</v>
      </c>
      <c r="P51" s="9">
        <f t="shared" si="59"/>
        <v>0</v>
      </c>
      <c r="Q51" s="9">
        <f t="shared" si="59"/>
        <v>0</v>
      </c>
      <c r="R51" s="9">
        <f t="shared" si="59"/>
        <v>0</v>
      </c>
      <c r="S51" s="9">
        <f t="shared" si="59"/>
        <v>134</v>
      </c>
      <c r="T51" s="9">
        <f t="shared" si="59"/>
        <v>0</v>
      </c>
      <c r="U51" s="9">
        <f t="shared" si="60"/>
        <v>0</v>
      </c>
      <c r="V51" s="9">
        <f t="shared" si="60"/>
        <v>0</v>
      </c>
      <c r="W51" s="9">
        <f t="shared" si="60"/>
        <v>0</v>
      </c>
      <c r="X51" s="9">
        <f t="shared" si="60"/>
        <v>0</v>
      </c>
      <c r="Y51" s="9">
        <f t="shared" si="60"/>
        <v>134</v>
      </c>
      <c r="Z51" s="9">
        <f t="shared" si="60"/>
        <v>0</v>
      </c>
      <c r="AA51" s="9">
        <f t="shared" si="60"/>
        <v>0</v>
      </c>
      <c r="AB51" s="9">
        <f t="shared" si="60"/>
        <v>0</v>
      </c>
      <c r="AC51" s="9">
        <f t="shared" si="60"/>
        <v>0</v>
      </c>
      <c r="AD51" s="9">
        <f t="shared" si="60"/>
        <v>0</v>
      </c>
      <c r="AE51" s="9">
        <f t="shared" si="60"/>
        <v>134</v>
      </c>
      <c r="AF51" s="9">
        <f t="shared" si="60"/>
        <v>0</v>
      </c>
      <c r="AG51" s="9">
        <f t="shared" si="61"/>
        <v>0</v>
      </c>
      <c r="AH51" s="9">
        <f t="shared" si="61"/>
        <v>0</v>
      </c>
      <c r="AI51" s="9">
        <f t="shared" si="61"/>
        <v>0</v>
      </c>
      <c r="AJ51" s="9">
        <f t="shared" si="61"/>
        <v>0</v>
      </c>
      <c r="AK51" s="86">
        <f t="shared" si="61"/>
        <v>134</v>
      </c>
      <c r="AL51" s="86">
        <f t="shared" si="61"/>
        <v>0</v>
      </c>
      <c r="AM51" s="9">
        <f t="shared" si="61"/>
        <v>0</v>
      </c>
      <c r="AN51" s="9">
        <f t="shared" si="61"/>
        <v>0</v>
      </c>
      <c r="AO51" s="9">
        <f t="shared" si="61"/>
        <v>0</v>
      </c>
      <c r="AP51" s="9">
        <f t="shared" si="61"/>
        <v>0</v>
      </c>
      <c r="AQ51" s="9">
        <f t="shared" si="61"/>
        <v>134</v>
      </c>
      <c r="AR51" s="9">
        <f t="shared" si="61"/>
        <v>0</v>
      </c>
    </row>
    <row r="52" spans="1:44" ht="33.6" hidden="1">
      <c r="A52" s="26" t="s">
        <v>37</v>
      </c>
      <c r="B52" s="27">
        <f t="shared" si="58"/>
        <v>900</v>
      </c>
      <c r="C52" s="27" t="s">
        <v>22</v>
      </c>
      <c r="D52" s="27" t="s">
        <v>60</v>
      </c>
      <c r="E52" s="27" t="s">
        <v>446</v>
      </c>
      <c r="F52" s="27" t="s">
        <v>38</v>
      </c>
      <c r="G52" s="9">
        <v>134</v>
      </c>
      <c r="H52" s="10"/>
      <c r="I52" s="9"/>
      <c r="J52" s="10"/>
      <c r="K52" s="9"/>
      <c r="L52" s="10"/>
      <c r="M52" s="9">
        <f>G52+I52+J52+K52+L52</f>
        <v>134</v>
      </c>
      <c r="N52" s="10">
        <f>H52+L52</f>
        <v>0</v>
      </c>
      <c r="O52" s="9"/>
      <c r="P52" s="10"/>
      <c r="Q52" s="9"/>
      <c r="R52" s="10"/>
      <c r="S52" s="9">
        <f>M52+O52+P52+Q52+R52</f>
        <v>134</v>
      </c>
      <c r="T52" s="10">
        <f>N52+R52</f>
        <v>0</v>
      </c>
      <c r="U52" s="9"/>
      <c r="V52" s="10"/>
      <c r="W52" s="9"/>
      <c r="X52" s="10"/>
      <c r="Y52" s="9">
        <f>S52+U52+V52+W52+X52</f>
        <v>134</v>
      </c>
      <c r="Z52" s="10">
        <f>T52+X52</f>
        <v>0</v>
      </c>
      <c r="AA52" s="9"/>
      <c r="AB52" s="10"/>
      <c r="AC52" s="9"/>
      <c r="AD52" s="10"/>
      <c r="AE52" s="9">
        <f>Y52+AA52+AB52+AC52+AD52</f>
        <v>134</v>
      </c>
      <c r="AF52" s="10">
        <f>Z52+AD52</f>
        <v>0</v>
      </c>
      <c r="AG52" s="9"/>
      <c r="AH52" s="10"/>
      <c r="AI52" s="9"/>
      <c r="AJ52" s="10"/>
      <c r="AK52" s="86">
        <f>AE52+AG52+AH52+AI52+AJ52</f>
        <v>134</v>
      </c>
      <c r="AL52" s="87">
        <f>AF52+AJ52</f>
        <v>0</v>
      </c>
      <c r="AM52" s="9"/>
      <c r="AN52" s="10"/>
      <c r="AO52" s="9"/>
      <c r="AP52" s="10"/>
      <c r="AQ52" s="9">
        <f>AK52+AM52+AN52+AO52+AP52</f>
        <v>134</v>
      </c>
      <c r="AR52" s="10">
        <f>AL52+AP52</f>
        <v>0</v>
      </c>
    </row>
    <row r="53" spans="1:44" ht="19.5" hidden="1" customHeight="1">
      <c r="A53" s="26" t="s">
        <v>62</v>
      </c>
      <c r="B53" s="27">
        <f>B46</f>
        <v>900</v>
      </c>
      <c r="C53" s="27" t="s">
        <v>22</v>
      </c>
      <c r="D53" s="27" t="s">
        <v>60</v>
      </c>
      <c r="E53" s="27" t="s">
        <v>63</v>
      </c>
      <c r="F53" s="27"/>
      <c r="G53" s="8">
        <f t="shared" ref="G53:AR53" si="62">G54</f>
        <v>32873</v>
      </c>
      <c r="H53" s="8">
        <f t="shared" si="62"/>
        <v>0</v>
      </c>
      <c r="I53" s="8">
        <f t="shared" si="62"/>
        <v>0</v>
      </c>
      <c r="J53" s="8">
        <f t="shared" si="62"/>
        <v>0</v>
      </c>
      <c r="K53" s="8">
        <f t="shared" si="62"/>
        <v>0</v>
      </c>
      <c r="L53" s="8">
        <f t="shared" si="62"/>
        <v>0</v>
      </c>
      <c r="M53" s="8">
        <f t="shared" si="62"/>
        <v>32873</v>
      </c>
      <c r="N53" s="8">
        <f t="shared" si="62"/>
        <v>0</v>
      </c>
      <c r="O53" s="8">
        <f t="shared" si="62"/>
        <v>0</v>
      </c>
      <c r="P53" s="8">
        <f t="shared" si="62"/>
        <v>0</v>
      </c>
      <c r="Q53" s="8">
        <f t="shared" si="62"/>
        <v>0</v>
      </c>
      <c r="R53" s="8">
        <f t="shared" si="62"/>
        <v>0</v>
      </c>
      <c r="S53" s="8">
        <f t="shared" si="62"/>
        <v>32873</v>
      </c>
      <c r="T53" s="8">
        <f t="shared" si="62"/>
        <v>0</v>
      </c>
      <c r="U53" s="8">
        <f t="shared" si="62"/>
        <v>0</v>
      </c>
      <c r="V53" s="8">
        <f t="shared" si="62"/>
        <v>0</v>
      </c>
      <c r="W53" s="8">
        <f t="shared" si="62"/>
        <v>0</v>
      </c>
      <c r="X53" s="8">
        <f t="shared" si="62"/>
        <v>0</v>
      </c>
      <c r="Y53" s="8">
        <f t="shared" si="62"/>
        <v>32873</v>
      </c>
      <c r="Z53" s="8">
        <f t="shared" si="62"/>
        <v>0</v>
      </c>
      <c r="AA53" s="8">
        <f t="shared" si="62"/>
        <v>0</v>
      </c>
      <c r="AB53" s="8">
        <f t="shared" si="62"/>
        <v>0</v>
      </c>
      <c r="AC53" s="8">
        <f t="shared" si="62"/>
        <v>0</v>
      </c>
      <c r="AD53" s="8">
        <f t="shared" si="62"/>
        <v>0</v>
      </c>
      <c r="AE53" s="8">
        <f t="shared" si="62"/>
        <v>32873</v>
      </c>
      <c r="AF53" s="8">
        <f t="shared" si="62"/>
        <v>0</v>
      </c>
      <c r="AG53" s="8">
        <f t="shared" si="62"/>
        <v>0</v>
      </c>
      <c r="AH53" s="8">
        <f t="shared" si="62"/>
        <v>0</v>
      </c>
      <c r="AI53" s="8">
        <f t="shared" si="62"/>
        <v>0</v>
      </c>
      <c r="AJ53" s="8">
        <f t="shared" si="62"/>
        <v>0</v>
      </c>
      <c r="AK53" s="85">
        <f t="shared" si="62"/>
        <v>32873</v>
      </c>
      <c r="AL53" s="85">
        <f t="shared" si="62"/>
        <v>0</v>
      </c>
      <c r="AM53" s="8">
        <f t="shared" si="62"/>
        <v>0</v>
      </c>
      <c r="AN53" s="8">
        <f t="shared" si="62"/>
        <v>0</v>
      </c>
      <c r="AO53" s="8">
        <f t="shared" si="62"/>
        <v>-69</v>
      </c>
      <c r="AP53" s="8">
        <f t="shared" si="62"/>
        <v>0</v>
      </c>
      <c r="AQ53" s="8">
        <f t="shared" si="62"/>
        <v>32804</v>
      </c>
      <c r="AR53" s="8">
        <f t="shared" si="62"/>
        <v>0</v>
      </c>
    </row>
    <row r="54" spans="1:44" ht="19.5" hidden="1" customHeight="1">
      <c r="A54" s="26" t="s">
        <v>15</v>
      </c>
      <c r="B54" s="27">
        <f>B53</f>
        <v>900</v>
      </c>
      <c r="C54" s="27" t="s">
        <v>22</v>
      </c>
      <c r="D54" s="27" t="s">
        <v>60</v>
      </c>
      <c r="E54" s="27" t="s">
        <v>64</v>
      </c>
      <c r="F54" s="27"/>
      <c r="G54" s="8">
        <f t="shared" ref="G54:H54" si="63">G55+G62</f>
        <v>32873</v>
      </c>
      <c r="H54" s="8">
        <f t="shared" si="63"/>
        <v>0</v>
      </c>
      <c r="I54" s="8">
        <f t="shared" ref="I54:N54" si="64">I55+I62</f>
        <v>0</v>
      </c>
      <c r="J54" s="8">
        <f t="shared" si="64"/>
        <v>0</v>
      </c>
      <c r="K54" s="8">
        <f t="shared" si="64"/>
        <v>0</v>
      </c>
      <c r="L54" s="8">
        <f t="shared" si="64"/>
        <v>0</v>
      </c>
      <c r="M54" s="8">
        <f t="shared" si="64"/>
        <v>32873</v>
      </c>
      <c r="N54" s="8">
        <f t="shared" si="64"/>
        <v>0</v>
      </c>
      <c r="O54" s="8">
        <f t="shared" ref="O54:T54" si="65">O55+O62</f>
        <v>0</v>
      </c>
      <c r="P54" s="8">
        <f t="shared" si="65"/>
        <v>0</v>
      </c>
      <c r="Q54" s="8">
        <f t="shared" si="65"/>
        <v>0</v>
      </c>
      <c r="R54" s="8">
        <f t="shared" si="65"/>
        <v>0</v>
      </c>
      <c r="S54" s="8">
        <f t="shared" si="65"/>
        <v>32873</v>
      </c>
      <c r="T54" s="8">
        <f t="shared" si="65"/>
        <v>0</v>
      </c>
      <c r="U54" s="8">
        <f t="shared" ref="U54:Z54" si="66">U55+U62</f>
        <v>0</v>
      </c>
      <c r="V54" s="8">
        <f t="shared" si="66"/>
        <v>0</v>
      </c>
      <c r="W54" s="8">
        <f t="shared" si="66"/>
        <v>0</v>
      </c>
      <c r="X54" s="8">
        <f t="shared" si="66"/>
        <v>0</v>
      </c>
      <c r="Y54" s="8">
        <f t="shared" si="66"/>
        <v>32873</v>
      </c>
      <c r="Z54" s="8">
        <f t="shared" si="66"/>
        <v>0</v>
      </c>
      <c r="AA54" s="8">
        <f t="shared" ref="AA54:AF54" si="67">AA55+AA62</f>
        <v>0</v>
      </c>
      <c r="AB54" s="8">
        <f t="shared" si="67"/>
        <v>0</v>
      </c>
      <c r="AC54" s="8">
        <f t="shared" si="67"/>
        <v>0</v>
      </c>
      <c r="AD54" s="8">
        <f t="shared" si="67"/>
        <v>0</v>
      </c>
      <c r="AE54" s="8">
        <f t="shared" si="67"/>
        <v>32873</v>
      </c>
      <c r="AF54" s="8">
        <f t="shared" si="67"/>
        <v>0</v>
      </c>
      <c r="AG54" s="8">
        <f t="shared" ref="AG54:AL54" si="68">AG55+AG62</f>
        <v>0</v>
      </c>
      <c r="AH54" s="8">
        <f t="shared" si="68"/>
        <v>0</v>
      </c>
      <c r="AI54" s="8">
        <f t="shared" si="68"/>
        <v>0</v>
      </c>
      <c r="AJ54" s="8">
        <f t="shared" si="68"/>
        <v>0</v>
      </c>
      <c r="AK54" s="85">
        <f t="shared" si="68"/>
        <v>32873</v>
      </c>
      <c r="AL54" s="85">
        <f t="shared" si="68"/>
        <v>0</v>
      </c>
      <c r="AM54" s="8">
        <f t="shared" ref="AM54:AR54" si="69">AM55+AM62</f>
        <v>0</v>
      </c>
      <c r="AN54" s="8">
        <f t="shared" si="69"/>
        <v>0</v>
      </c>
      <c r="AO54" s="8">
        <f t="shared" si="69"/>
        <v>-69</v>
      </c>
      <c r="AP54" s="8">
        <f t="shared" si="69"/>
        <v>0</v>
      </c>
      <c r="AQ54" s="8">
        <f t="shared" si="69"/>
        <v>32804</v>
      </c>
      <c r="AR54" s="8">
        <f t="shared" si="69"/>
        <v>0</v>
      </c>
    </row>
    <row r="55" spans="1:44" ht="18.75" hidden="1" customHeight="1">
      <c r="A55" s="26" t="s">
        <v>61</v>
      </c>
      <c r="B55" s="27">
        <f>B54</f>
        <v>900</v>
      </c>
      <c r="C55" s="27" t="s">
        <v>22</v>
      </c>
      <c r="D55" s="27" t="s">
        <v>60</v>
      </c>
      <c r="E55" s="27" t="s">
        <v>65</v>
      </c>
      <c r="F55" s="27"/>
      <c r="G55" s="8">
        <f t="shared" ref="G55:H55" si="70">G58+G56</f>
        <v>32682</v>
      </c>
      <c r="H55" s="8">
        <f t="shared" si="70"/>
        <v>0</v>
      </c>
      <c r="I55" s="8">
        <f t="shared" ref="I55:N55" si="71">I58+I56</f>
        <v>0</v>
      </c>
      <c r="J55" s="8">
        <f t="shared" si="71"/>
        <v>0</v>
      </c>
      <c r="K55" s="8">
        <f t="shared" si="71"/>
        <v>0</v>
      </c>
      <c r="L55" s="8">
        <f t="shared" si="71"/>
        <v>0</v>
      </c>
      <c r="M55" s="8">
        <f t="shared" si="71"/>
        <v>32682</v>
      </c>
      <c r="N55" s="8">
        <f t="shared" si="71"/>
        <v>0</v>
      </c>
      <c r="O55" s="8">
        <f t="shared" ref="O55:T55" si="72">O58+O56</f>
        <v>0</v>
      </c>
      <c r="P55" s="8">
        <f t="shared" si="72"/>
        <v>0</v>
      </c>
      <c r="Q55" s="8">
        <f t="shared" si="72"/>
        <v>0</v>
      </c>
      <c r="R55" s="8">
        <f t="shared" si="72"/>
        <v>0</v>
      </c>
      <c r="S55" s="8">
        <f t="shared" si="72"/>
        <v>32682</v>
      </c>
      <c r="T55" s="8">
        <f t="shared" si="72"/>
        <v>0</v>
      </c>
      <c r="U55" s="8">
        <f t="shared" ref="U55:Z55" si="73">U58+U56</f>
        <v>0</v>
      </c>
      <c r="V55" s="8">
        <f t="shared" si="73"/>
        <v>0</v>
      </c>
      <c r="W55" s="8">
        <f t="shared" si="73"/>
        <v>0</v>
      </c>
      <c r="X55" s="8">
        <f t="shared" si="73"/>
        <v>0</v>
      </c>
      <c r="Y55" s="8">
        <f t="shared" si="73"/>
        <v>32682</v>
      </c>
      <c r="Z55" s="8">
        <f t="shared" si="73"/>
        <v>0</v>
      </c>
      <c r="AA55" s="8">
        <f>AA58+AA56+AA60</f>
        <v>0</v>
      </c>
      <c r="AB55" s="8">
        <f t="shared" ref="AB55:AF55" si="74">AB58+AB56+AB60</f>
        <v>0</v>
      </c>
      <c r="AC55" s="8">
        <f t="shared" si="74"/>
        <v>0</v>
      </c>
      <c r="AD55" s="8">
        <f t="shared" si="74"/>
        <v>0</v>
      </c>
      <c r="AE55" s="8">
        <f t="shared" si="74"/>
        <v>32682</v>
      </c>
      <c r="AF55" s="8">
        <f t="shared" si="74"/>
        <v>0</v>
      </c>
      <c r="AG55" s="8">
        <f>AG58+AG56+AG60</f>
        <v>0</v>
      </c>
      <c r="AH55" s="8">
        <f t="shared" ref="AH55:AL55" si="75">AH58+AH56+AH60</f>
        <v>0</v>
      </c>
      <c r="AI55" s="8">
        <f t="shared" si="75"/>
        <v>0</v>
      </c>
      <c r="AJ55" s="8">
        <f t="shared" si="75"/>
        <v>0</v>
      </c>
      <c r="AK55" s="85">
        <f t="shared" si="75"/>
        <v>32682</v>
      </c>
      <c r="AL55" s="85">
        <f t="shared" si="75"/>
        <v>0</v>
      </c>
      <c r="AM55" s="8">
        <f>AM58+AM56+AM60</f>
        <v>0</v>
      </c>
      <c r="AN55" s="8">
        <f t="shared" ref="AN55:AR55" si="76">AN58+AN56+AN60</f>
        <v>0</v>
      </c>
      <c r="AO55" s="8">
        <f t="shared" si="76"/>
        <v>-69</v>
      </c>
      <c r="AP55" s="8">
        <f t="shared" si="76"/>
        <v>0</v>
      </c>
      <c r="AQ55" s="8">
        <f t="shared" si="76"/>
        <v>32613</v>
      </c>
      <c r="AR55" s="8">
        <f t="shared" si="76"/>
        <v>0</v>
      </c>
    </row>
    <row r="56" spans="1:44" ht="66.75" hidden="1" customHeight="1">
      <c r="A56" s="26" t="s">
        <v>457</v>
      </c>
      <c r="B56" s="27">
        <f>B55</f>
        <v>900</v>
      </c>
      <c r="C56" s="27" t="s">
        <v>22</v>
      </c>
      <c r="D56" s="27" t="s">
        <v>60</v>
      </c>
      <c r="E56" s="27" t="s">
        <v>65</v>
      </c>
      <c r="F56" s="27" t="s">
        <v>85</v>
      </c>
      <c r="G56" s="9">
        <f t="shared" ref="G56:AR56" si="77">G57</f>
        <v>25208</v>
      </c>
      <c r="H56" s="9">
        <f t="shared" si="77"/>
        <v>0</v>
      </c>
      <c r="I56" s="9">
        <f t="shared" si="77"/>
        <v>0</v>
      </c>
      <c r="J56" s="9">
        <f t="shared" si="77"/>
        <v>0</v>
      </c>
      <c r="K56" s="9">
        <f t="shared" si="77"/>
        <v>0</v>
      </c>
      <c r="L56" s="9">
        <f t="shared" si="77"/>
        <v>0</v>
      </c>
      <c r="M56" s="9">
        <f t="shared" si="77"/>
        <v>25208</v>
      </c>
      <c r="N56" s="9">
        <f t="shared" si="77"/>
        <v>0</v>
      </c>
      <c r="O56" s="9">
        <f t="shared" si="77"/>
        <v>0</v>
      </c>
      <c r="P56" s="9">
        <f t="shared" si="77"/>
        <v>0</v>
      </c>
      <c r="Q56" s="9">
        <f t="shared" si="77"/>
        <v>0</v>
      </c>
      <c r="R56" s="9">
        <f t="shared" si="77"/>
        <v>0</v>
      </c>
      <c r="S56" s="9">
        <f t="shared" si="77"/>
        <v>25208</v>
      </c>
      <c r="T56" s="9">
        <f t="shared" si="77"/>
        <v>0</v>
      </c>
      <c r="U56" s="9">
        <f t="shared" si="77"/>
        <v>0</v>
      </c>
      <c r="V56" s="9">
        <f t="shared" si="77"/>
        <v>0</v>
      </c>
      <c r="W56" s="9">
        <f t="shared" si="77"/>
        <v>0</v>
      </c>
      <c r="X56" s="9">
        <f t="shared" si="77"/>
        <v>0</v>
      </c>
      <c r="Y56" s="9">
        <f t="shared" si="77"/>
        <v>25208</v>
      </c>
      <c r="Z56" s="9">
        <f t="shared" si="77"/>
        <v>0</v>
      </c>
      <c r="AA56" s="9">
        <f t="shared" si="77"/>
        <v>0</v>
      </c>
      <c r="AB56" s="9">
        <f t="shared" si="77"/>
        <v>0</v>
      </c>
      <c r="AC56" s="9">
        <f t="shared" si="77"/>
        <v>0</v>
      </c>
      <c r="AD56" s="9">
        <f t="shared" si="77"/>
        <v>0</v>
      </c>
      <c r="AE56" s="9">
        <f t="shared" si="77"/>
        <v>25208</v>
      </c>
      <c r="AF56" s="9">
        <f t="shared" si="77"/>
        <v>0</v>
      </c>
      <c r="AG56" s="9">
        <f t="shared" si="77"/>
        <v>0</v>
      </c>
      <c r="AH56" s="9">
        <f t="shared" si="77"/>
        <v>0</v>
      </c>
      <c r="AI56" s="9">
        <f t="shared" si="77"/>
        <v>0</v>
      </c>
      <c r="AJ56" s="9">
        <f t="shared" si="77"/>
        <v>0</v>
      </c>
      <c r="AK56" s="86">
        <f t="shared" si="77"/>
        <v>25208</v>
      </c>
      <c r="AL56" s="86">
        <f t="shared" si="77"/>
        <v>0</v>
      </c>
      <c r="AM56" s="9">
        <f t="shared" si="77"/>
        <v>0</v>
      </c>
      <c r="AN56" s="9">
        <f t="shared" si="77"/>
        <v>0</v>
      </c>
      <c r="AO56" s="9">
        <f t="shared" si="77"/>
        <v>0</v>
      </c>
      <c r="AP56" s="9">
        <f t="shared" si="77"/>
        <v>0</v>
      </c>
      <c r="AQ56" s="9">
        <f t="shared" si="77"/>
        <v>25208</v>
      </c>
      <c r="AR56" s="9">
        <f t="shared" si="77"/>
        <v>0</v>
      </c>
    </row>
    <row r="57" spans="1:44" ht="33.6" hidden="1">
      <c r="A57" s="26" t="s">
        <v>86</v>
      </c>
      <c r="B57" s="27">
        <f>B56</f>
        <v>900</v>
      </c>
      <c r="C57" s="27" t="s">
        <v>22</v>
      </c>
      <c r="D57" s="27" t="s">
        <v>60</v>
      </c>
      <c r="E57" s="27" t="s">
        <v>65</v>
      </c>
      <c r="F57" s="27" t="s">
        <v>87</v>
      </c>
      <c r="G57" s="9">
        <f>24072+1136</f>
        <v>25208</v>
      </c>
      <c r="H57" s="10"/>
      <c r="I57" s="9"/>
      <c r="J57" s="10"/>
      <c r="K57" s="9"/>
      <c r="L57" s="10"/>
      <c r="M57" s="9">
        <f>G57+I57+J57+K57+L57</f>
        <v>25208</v>
      </c>
      <c r="N57" s="10">
        <f>H57+L57</f>
        <v>0</v>
      </c>
      <c r="O57" s="9"/>
      <c r="P57" s="10"/>
      <c r="Q57" s="9"/>
      <c r="R57" s="10"/>
      <c r="S57" s="9">
        <f>M57+O57+P57+Q57+R57</f>
        <v>25208</v>
      </c>
      <c r="T57" s="10">
        <f>N57+R57</f>
        <v>0</v>
      </c>
      <c r="U57" s="9"/>
      <c r="V57" s="10"/>
      <c r="W57" s="9"/>
      <c r="X57" s="10"/>
      <c r="Y57" s="9">
        <f>S57+U57+V57+W57+X57</f>
        <v>25208</v>
      </c>
      <c r="Z57" s="10">
        <f>T57+X57</f>
        <v>0</v>
      </c>
      <c r="AA57" s="9"/>
      <c r="AB57" s="10"/>
      <c r="AC57" s="9"/>
      <c r="AD57" s="10"/>
      <c r="AE57" s="9">
        <f>Y57+AA57+AB57+AC57+AD57</f>
        <v>25208</v>
      </c>
      <c r="AF57" s="10">
        <f>Z57+AD57</f>
        <v>0</v>
      </c>
      <c r="AG57" s="9"/>
      <c r="AH57" s="10"/>
      <c r="AI57" s="9"/>
      <c r="AJ57" s="10"/>
      <c r="AK57" s="86">
        <f>AE57+AG57+AH57+AI57+AJ57</f>
        <v>25208</v>
      </c>
      <c r="AL57" s="87">
        <f>AF57+AJ57</f>
        <v>0</v>
      </c>
      <c r="AM57" s="9"/>
      <c r="AN57" s="10"/>
      <c r="AO57" s="9"/>
      <c r="AP57" s="10"/>
      <c r="AQ57" s="9">
        <f>AK57+AM57+AN57+AO57+AP57</f>
        <v>25208</v>
      </c>
      <c r="AR57" s="10">
        <f>AL57+AP57</f>
        <v>0</v>
      </c>
    </row>
    <row r="58" spans="1:44" ht="33.6" hidden="1">
      <c r="A58" s="26" t="s">
        <v>244</v>
      </c>
      <c r="B58" s="27">
        <f>B55</f>
        <v>900</v>
      </c>
      <c r="C58" s="27" t="s">
        <v>22</v>
      </c>
      <c r="D58" s="27" t="s">
        <v>60</v>
      </c>
      <c r="E58" s="27" t="s">
        <v>65</v>
      </c>
      <c r="F58" s="27" t="s">
        <v>31</v>
      </c>
      <c r="G58" s="9">
        <f t="shared" ref="G58:AR58" si="78">G59</f>
        <v>7474</v>
      </c>
      <c r="H58" s="9">
        <f t="shared" si="78"/>
        <v>0</v>
      </c>
      <c r="I58" s="9">
        <f t="shared" si="78"/>
        <v>0</v>
      </c>
      <c r="J58" s="9">
        <f t="shared" si="78"/>
        <v>0</v>
      </c>
      <c r="K58" s="9">
        <f t="shared" si="78"/>
        <v>0</v>
      </c>
      <c r="L58" s="9">
        <f t="shared" si="78"/>
        <v>0</v>
      </c>
      <c r="M58" s="9">
        <f t="shared" si="78"/>
        <v>7474</v>
      </c>
      <c r="N58" s="9">
        <f t="shared" si="78"/>
        <v>0</v>
      </c>
      <c r="O58" s="9">
        <f t="shared" si="78"/>
        <v>0</v>
      </c>
      <c r="P58" s="9">
        <f t="shared" si="78"/>
        <v>0</v>
      </c>
      <c r="Q58" s="9">
        <f t="shared" si="78"/>
        <v>0</v>
      </c>
      <c r="R58" s="9">
        <f t="shared" si="78"/>
        <v>0</v>
      </c>
      <c r="S58" s="9">
        <f t="shared" si="78"/>
        <v>7474</v>
      </c>
      <c r="T58" s="9">
        <f t="shared" si="78"/>
        <v>0</v>
      </c>
      <c r="U58" s="9">
        <f t="shared" si="78"/>
        <v>0</v>
      </c>
      <c r="V58" s="9">
        <f t="shared" si="78"/>
        <v>0</v>
      </c>
      <c r="W58" s="9">
        <f t="shared" si="78"/>
        <v>0</v>
      </c>
      <c r="X58" s="9">
        <f t="shared" si="78"/>
        <v>0</v>
      </c>
      <c r="Y58" s="9">
        <f t="shared" si="78"/>
        <v>7474</v>
      </c>
      <c r="Z58" s="9">
        <f t="shared" si="78"/>
        <v>0</v>
      </c>
      <c r="AA58" s="9">
        <f t="shared" si="78"/>
        <v>-3</v>
      </c>
      <c r="AB58" s="9">
        <f t="shared" si="78"/>
        <v>0</v>
      </c>
      <c r="AC58" s="9">
        <f t="shared" si="78"/>
        <v>0</v>
      </c>
      <c r="AD58" s="9">
        <f t="shared" si="78"/>
        <v>0</v>
      </c>
      <c r="AE58" s="9">
        <f t="shared" si="78"/>
        <v>7471</v>
      </c>
      <c r="AF58" s="9">
        <f t="shared" si="78"/>
        <v>0</v>
      </c>
      <c r="AG58" s="9">
        <f t="shared" si="78"/>
        <v>0</v>
      </c>
      <c r="AH58" s="9">
        <f t="shared" si="78"/>
        <v>0</v>
      </c>
      <c r="AI58" s="9">
        <f t="shared" si="78"/>
        <v>0</v>
      </c>
      <c r="AJ58" s="9">
        <f t="shared" si="78"/>
        <v>0</v>
      </c>
      <c r="AK58" s="86">
        <f t="shared" si="78"/>
        <v>7471</v>
      </c>
      <c r="AL58" s="86">
        <f t="shared" si="78"/>
        <v>0</v>
      </c>
      <c r="AM58" s="9">
        <f t="shared" si="78"/>
        <v>0</v>
      </c>
      <c r="AN58" s="9">
        <f t="shared" si="78"/>
        <v>0</v>
      </c>
      <c r="AO58" s="9">
        <f t="shared" si="78"/>
        <v>-69</v>
      </c>
      <c r="AP58" s="9">
        <f t="shared" si="78"/>
        <v>0</v>
      </c>
      <c r="AQ58" s="9">
        <f t="shared" si="78"/>
        <v>7402</v>
      </c>
      <c r="AR58" s="9">
        <f t="shared" si="78"/>
        <v>0</v>
      </c>
    </row>
    <row r="59" spans="1:44" ht="33.6" hidden="1">
      <c r="A59" s="26" t="s">
        <v>37</v>
      </c>
      <c r="B59" s="27">
        <f>B56</f>
        <v>900</v>
      </c>
      <c r="C59" s="27" t="s">
        <v>22</v>
      </c>
      <c r="D59" s="27" t="s">
        <v>60</v>
      </c>
      <c r="E59" s="27" t="s">
        <v>65</v>
      </c>
      <c r="F59" s="27" t="s">
        <v>38</v>
      </c>
      <c r="G59" s="9">
        <f>6724+750</f>
        <v>7474</v>
      </c>
      <c r="H59" s="10"/>
      <c r="I59" s="9"/>
      <c r="J59" s="10"/>
      <c r="K59" s="9"/>
      <c r="L59" s="10"/>
      <c r="M59" s="9">
        <f>G59+I59+J59+K59+L59</f>
        <v>7474</v>
      </c>
      <c r="N59" s="10">
        <f>H59+L59</f>
        <v>0</v>
      </c>
      <c r="O59" s="9"/>
      <c r="P59" s="10"/>
      <c r="Q59" s="9"/>
      <c r="R59" s="10"/>
      <c r="S59" s="9">
        <f>M59+O59+P59+Q59+R59</f>
        <v>7474</v>
      </c>
      <c r="T59" s="10">
        <f>N59+R59</f>
        <v>0</v>
      </c>
      <c r="U59" s="9"/>
      <c r="V59" s="10"/>
      <c r="W59" s="9"/>
      <c r="X59" s="10"/>
      <c r="Y59" s="9">
        <f>S59+U59+V59+W59+X59</f>
        <v>7474</v>
      </c>
      <c r="Z59" s="10">
        <f>T59+X59</f>
        <v>0</v>
      </c>
      <c r="AA59" s="9">
        <v>-3</v>
      </c>
      <c r="AB59" s="10"/>
      <c r="AC59" s="9"/>
      <c r="AD59" s="10"/>
      <c r="AE59" s="9">
        <f>Y59+AA59+AB59+AC59+AD59</f>
        <v>7471</v>
      </c>
      <c r="AF59" s="10">
        <f>Z59+AD59</f>
        <v>0</v>
      </c>
      <c r="AG59" s="9"/>
      <c r="AH59" s="10"/>
      <c r="AI59" s="9"/>
      <c r="AJ59" s="10"/>
      <c r="AK59" s="86">
        <f>AE59+AG59+AH59+AI59+AJ59</f>
        <v>7471</v>
      </c>
      <c r="AL59" s="87">
        <f>AF59+AJ59</f>
        <v>0</v>
      </c>
      <c r="AM59" s="9"/>
      <c r="AN59" s="10"/>
      <c r="AO59" s="9">
        <v>-69</v>
      </c>
      <c r="AP59" s="10"/>
      <c r="AQ59" s="9">
        <f>AK59+AM59+AN59+AO59+AP59</f>
        <v>7402</v>
      </c>
      <c r="AR59" s="10">
        <f>AL59+AP59</f>
        <v>0</v>
      </c>
    </row>
    <row r="60" spans="1:44" ht="21" hidden="1" customHeight="1">
      <c r="A60" s="26" t="s">
        <v>66</v>
      </c>
      <c r="B60" s="27">
        <f t="shared" ref="B60:B61" si="79">B57</f>
        <v>900</v>
      </c>
      <c r="C60" s="27" t="s">
        <v>22</v>
      </c>
      <c r="D60" s="27" t="s">
        <v>60</v>
      </c>
      <c r="E60" s="27" t="s">
        <v>65</v>
      </c>
      <c r="F60" s="27" t="s">
        <v>67</v>
      </c>
      <c r="G60" s="9"/>
      <c r="H60" s="10"/>
      <c r="I60" s="9"/>
      <c r="J60" s="10"/>
      <c r="K60" s="9"/>
      <c r="L60" s="10"/>
      <c r="M60" s="9"/>
      <c r="N60" s="10"/>
      <c r="O60" s="9"/>
      <c r="P60" s="10"/>
      <c r="Q60" s="9"/>
      <c r="R60" s="10"/>
      <c r="S60" s="9"/>
      <c r="T60" s="10"/>
      <c r="U60" s="9"/>
      <c r="V60" s="10"/>
      <c r="W60" s="9"/>
      <c r="X60" s="10"/>
      <c r="Y60" s="9"/>
      <c r="Z60" s="10"/>
      <c r="AA60" s="9">
        <f>AA61</f>
        <v>3</v>
      </c>
      <c r="AB60" s="9">
        <f t="shared" ref="AB60:AR60" si="80">AB61</f>
        <v>0</v>
      </c>
      <c r="AC60" s="9">
        <f t="shared" si="80"/>
        <v>0</v>
      </c>
      <c r="AD60" s="9">
        <f t="shared" si="80"/>
        <v>0</v>
      </c>
      <c r="AE60" s="9">
        <f t="shared" si="80"/>
        <v>3</v>
      </c>
      <c r="AF60" s="9">
        <f t="shared" si="80"/>
        <v>0</v>
      </c>
      <c r="AG60" s="9">
        <f>AG61</f>
        <v>0</v>
      </c>
      <c r="AH60" s="9">
        <f t="shared" si="80"/>
        <v>0</v>
      </c>
      <c r="AI60" s="9">
        <f t="shared" si="80"/>
        <v>0</v>
      </c>
      <c r="AJ60" s="9">
        <f t="shared" si="80"/>
        <v>0</v>
      </c>
      <c r="AK60" s="86">
        <f t="shared" si="80"/>
        <v>3</v>
      </c>
      <c r="AL60" s="86">
        <f t="shared" si="80"/>
        <v>0</v>
      </c>
      <c r="AM60" s="9">
        <f>AM61</f>
        <v>0</v>
      </c>
      <c r="AN60" s="9">
        <f t="shared" si="80"/>
        <v>0</v>
      </c>
      <c r="AO60" s="9">
        <f t="shared" si="80"/>
        <v>0</v>
      </c>
      <c r="AP60" s="9">
        <f t="shared" si="80"/>
        <v>0</v>
      </c>
      <c r="AQ60" s="9">
        <f t="shared" si="80"/>
        <v>3</v>
      </c>
      <c r="AR60" s="9">
        <f t="shared" si="80"/>
        <v>0</v>
      </c>
    </row>
    <row r="61" spans="1:44" ht="22.5" hidden="1" customHeight="1">
      <c r="A61" s="26" t="s">
        <v>156</v>
      </c>
      <c r="B61" s="27">
        <f t="shared" si="79"/>
        <v>900</v>
      </c>
      <c r="C61" s="27" t="s">
        <v>22</v>
      </c>
      <c r="D61" s="27" t="s">
        <v>60</v>
      </c>
      <c r="E61" s="27" t="s">
        <v>65</v>
      </c>
      <c r="F61" s="27" t="s">
        <v>649</v>
      </c>
      <c r="G61" s="9"/>
      <c r="H61" s="10"/>
      <c r="I61" s="9"/>
      <c r="J61" s="10"/>
      <c r="K61" s="9"/>
      <c r="L61" s="10"/>
      <c r="M61" s="9"/>
      <c r="N61" s="10"/>
      <c r="O61" s="9"/>
      <c r="P61" s="10"/>
      <c r="Q61" s="9"/>
      <c r="R61" s="10"/>
      <c r="S61" s="9"/>
      <c r="T61" s="10"/>
      <c r="U61" s="9"/>
      <c r="V61" s="10"/>
      <c r="W61" s="9"/>
      <c r="X61" s="10"/>
      <c r="Y61" s="9"/>
      <c r="Z61" s="10"/>
      <c r="AA61" s="9">
        <v>3</v>
      </c>
      <c r="AB61" s="10"/>
      <c r="AC61" s="9"/>
      <c r="AD61" s="10"/>
      <c r="AE61" s="9">
        <f>Y61+AA61+AB61+AC61+AD61</f>
        <v>3</v>
      </c>
      <c r="AF61" s="10">
        <f>Z61+AD61</f>
        <v>0</v>
      </c>
      <c r="AG61" s="9"/>
      <c r="AH61" s="10"/>
      <c r="AI61" s="9"/>
      <c r="AJ61" s="10"/>
      <c r="AK61" s="86">
        <f>AE61+AG61+AH61+AI61+AJ61</f>
        <v>3</v>
      </c>
      <c r="AL61" s="87">
        <f>AF61+AJ61</f>
        <v>0</v>
      </c>
      <c r="AM61" s="9"/>
      <c r="AN61" s="10"/>
      <c r="AO61" s="9"/>
      <c r="AP61" s="10"/>
      <c r="AQ61" s="9">
        <f>AK61+AM61+AN61+AO61+AP61</f>
        <v>3</v>
      </c>
      <c r="AR61" s="10">
        <f>AL61+AP61</f>
        <v>0</v>
      </c>
    </row>
    <row r="62" spans="1:44" ht="33.6" hidden="1">
      <c r="A62" s="26" t="s">
        <v>483</v>
      </c>
      <c r="B62" s="27">
        <f>B59</f>
        <v>900</v>
      </c>
      <c r="C62" s="27" t="s">
        <v>22</v>
      </c>
      <c r="D62" s="27" t="s">
        <v>60</v>
      </c>
      <c r="E62" s="27" t="s">
        <v>461</v>
      </c>
      <c r="F62" s="27"/>
      <c r="G62" s="8">
        <f>G63</f>
        <v>191</v>
      </c>
      <c r="H62" s="8">
        <f>H63</f>
        <v>0</v>
      </c>
      <c r="I62" s="8">
        <f t="shared" ref="I62:X63" si="81">I63</f>
        <v>0</v>
      </c>
      <c r="J62" s="8">
        <f t="shared" si="81"/>
        <v>0</v>
      </c>
      <c r="K62" s="8">
        <f t="shared" si="81"/>
        <v>0</v>
      </c>
      <c r="L62" s="8">
        <f t="shared" si="81"/>
        <v>0</v>
      </c>
      <c r="M62" s="8">
        <f t="shared" si="81"/>
        <v>191</v>
      </c>
      <c r="N62" s="8">
        <f t="shared" si="81"/>
        <v>0</v>
      </c>
      <c r="O62" s="8">
        <f t="shared" si="81"/>
        <v>0</v>
      </c>
      <c r="P62" s="8">
        <f t="shared" si="81"/>
        <v>0</v>
      </c>
      <c r="Q62" s="8">
        <f t="shared" si="81"/>
        <v>0</v>
      </c>
      <c r="R62" s="8">
        <f t="shared" si="81"/>
        <v>0</v>
      </c>
      <c r="S62" s="8">
        <f t="shared" si="81"/>
        <v>191</v>
      </c>
      <c r="T62" s="8">
        <f t="shared" si="81"/>
        <v>0</v>
      </c>
      <c r="U62" s="8">
        <f t="shared" si="81"/>
        <v>0</v>
      </c>
      <c r="V62" s="8">
        <f t="shared" si="81"/>
        <v>0</v>
      </c>
      <c r="W62" s="8">
        <f t="shared" si="81"/>
        <v>0</v>
      </c>
      <c r="X62" s="8">
        <f t="shared" si="81"/>
        <v>0</v>
      </c>
      <c r="Y62" s="8">
        <f t="shared" ref="U62:AJ63" si="82">Y63</f>
        <v>191</v>
      </c>
      <c r="Z62" s="8">
        <f t="shared" si="82"/>
        <v>0</v>
      </c>
      <c r="AA62" s="8">
        <f t="shared" si="82"/>
        <v>0</v>
      </c>
      <c r="AB62" s="8">
        <f t="shared" si="82"/>
        <v>0</v>
      </c>
      <c r="AC62" s="8">
        <f t="shared" si="82"/>
        <v>0</v>
      </c>
      <c r="AD62" s="8">
        <f t="shared" si="82"/>
        <v>0</v>
      </c>
      <c r="AE62" s="8">
        <f t="shared" si="82"/>
        <v>191</v>
      </c>
      <c r="AF62" s="8">
        <f t="shared" si="82"/>
        <v>0</v>
      </c>
      <c r="AG62" s="8">
        <f t="shared" si="82"/>
        <v>0</v>
      </c>
      <c r="AH62" s="8">
        <f t="shared" si="82"/>
        <v>0</v>
      </c>
      <c r="AI62" s="8">
        <f t="shared" si="82"/>
        <v>0</v>
      </c>
      <c r="AJ62" s="8">
        <f t="shared" si="82"/>
        <v>0</v>
      </c>
      <c r="AK62" s="85">
        <f t="shared" ref="AG62:AR63" si="83">AK63</f>
        <v>191</v>
      </c>
      <c r="AL62" s="85">
        <f t="shared" si="83"/>
        <v>0</v>
      </c>
      <c r="AM62" s="8">
        <f t="shared" si="83"/>
        <v>0</v>
      </c>
      <c r="AN62" s="8">
        <f t="shared" si="83"/>
        <v>0</v>
      </c>
      <c r="AO62" s="8">
        <f t="shared" si="83"/>
        <v>0</v>
      </c>
      <c r="AP62" s="8">
        <f t="shared" si="83"/>
        <v>0</v>
      </c>
      <c r="AQ62" s="8">
        <f t="shared" si="83"/>
        <v>191</v>
      </c>
      <c r="AR62" s="8">
        <f t="shared" si="83"/>
        <v>0</v>
      </c>
    </row>
    <row r="63" spans="1:44" ht="33.6" hidden="1">
      <c r="A63" s="26" t="s">
        <v>244</v>
      </c>
      <c r="B63" s="27">
        <f>B62</f>
        <v>900</v>
      </c>
      <c r="C63" s="27" t="s">
        <v>22</v>
      </c>
      <c r="D63" s="27" t="s">
        <v>60</v>
      </c>
      <c r="E63" s="27" t="s">
        <v>461</v>
      </c>
      <c r="F63" s="27" t="s">
        <v>31</v>
      </c>
      <c r="G63" s="9">
        <f>G64</f>
        <v>191</v>
      </c>
      <c r="H63" s="9">
        <f>H64</f>
        <v>0</v>
      </c>
      <c r="I63" s="9">
        <f t="shared" si="81"/>
        <v>0</v>
      </c>
      <c r="J63" s="9">
        <f t="shared" si="81"/>
        <v>0</v>
      </c>
      <c r="K63" s="9">
        <f t="shared" si="81"/>
        <v>0</v>
      </c>
      <c r="L63" s="9">
        <f t="shared" si="81"/>
        <v>0</v>
      </c>
      <c r="M63" s="9">
        <f t="shared" si="81"/>
        <v>191</v>
      </c>
      <c r="N63" s="9">
        <f t="shared" si="81"/>
        <v>0</v>
      </c>
      <c r="O63" s="9">
        <f t="shared" si="81"/>
        <v>0</v>
      </c>
      <c r="P63" s="9">
        <f t="shared" si="81"/>
        <v>0</v>
      </c>
      <c r="Q63" s="9">
        <f t="shared" si="81"/>
        <v>0</v>
      </c>
      <c r="R63" s="9">
        <f t="shared" si="81"/>
        <v>0</v>
      </c>
      <c r="S63" s="9">
        <f t="shared" si="81"/>
        <v>191</v>
      </c>
      <c r="T63" s="9">
        <f t="shared" si="81"/>
        <v>0</v>
      </c>
      <c r="U63" s="9">
        <f t="shared" si="82"/>
        <v>0</v>
      </c>
      <c r="V63" s="9">
        <f t="shared" si="82"/>
        <v>0</v>
      </c>
      <c r="W63" s="9">
        <f t="shared" si="82"/>
        <v>0</v>
      </c>
      <c r="X63" s="9">
        <f t="shared" si="82"/>
        <v>0</v>
      </c>
      <c r="Y63" s="9">
        <f t="shared" si="82"/>
        <v>191</v>
      </c>
      <c r="Z63" s="9">
        <f t="shared" si="82"/>
        <v>0</v>
      </c>
      <c r="AA63" s="9">
        <f t="shared" si="82"/>
        <v>0</v>
      </c>
      <c r="AB63" s="9">
        <f t="shared" si="82"/>
        <v>0</v>
      </c>
      <c r="AC63" s="9">
        <f t="shared" si="82"/>
        <v>0</v>
      </c>
      <c r="AD63" s="9">
        <f t="shared" si="82"/>
        <v>0</v>
      </c>
      <c r="AE63" s="9">
        <f t="shared" si="82"/>
        <v>191</v>
      </c>
      <c r="AF63" s="9">
        <f t="shared" si="82"/>
        <v>0</v>
      </c>
      <c r="AG63" s="9">
        <f t="shared" si="83"/>
        <v>0</v>
      </c>
      <c r="AH63" s="9">
        <f t="shared" si="83"/>
        <v>0</v>
      </c>
      <c r="AI63" s="9">
        <f t="shared" si="83"/>
        <v>0</v>
      </c>
      <c r="AJ63" s="9">
        <f t="shared" si="83"/>
        <v>0</v>
      </c>
      <c r="AK63" s="86">
        <f t="shared" si="83"/>
        <v>191</v>
      </c>
      <c r="AL63" s="86">
        <f t="shared" si="83"/>
        <v>0</v>
      </c>
      <c r="AM63" s="9">
        <f t="shared" si="83"/>
        <v>0</v>
      </c>
      <c r="AN63" s="9">
        <f t="shared" si="83"/>
        <v>0</v>
      </c>
      <c r="AO63" s="9">
        <f t="shared" si="83"/>
        <v>0</v>
      </c>
      <c r="AP63" s="9">
        <f t="shared" si="83"/>
        <v>0</v>
      </c>
      <c r="AQ63" s="9">
        <f t="shared" si="83"/>
        <v>191</v>
      </c>
      <c r="AR63" s="9">
        <f t="shared" si="83"/>
        <v>0</v>
      </c>
    </row>
    <row r="64" spans="1:44" ht="33.6" hidden="1">
      <c r="A64" s="26" t="s">
        <v>37</v>
      </c>
      <c r="B64" s="27" t="s">
        <v>462</v>
      </c>
      <c r="C64" s="27" t="s">
        <v>22</v>
      </c>
      <c r="D64" s="27" t="s">
        <v>60</v>
      </c>
      <c r="E64" s="27" t="s">
        <v>461</v>
      </c>
      <c r="F64" s="27" t="s">
        <v>38</v>
      </c>
      <c r="G64" s="9">
        <v>191</v>
      </c>
      <c r="H64" s="10"/>
      <c r="I64" s="9"/>
      <c r="J64" s="10"/>
      <c r="K64" s="9"/>
      <c r="L64" s="10"/>
      <c r="M64" s="9">
        <f>G64+I64+J64+K64+L64</f>
        <v>191</v>
      </c>
      <c r="N64" s="10">
        <f>H64+L64</f>
        <v>0</v>
      </c>
      <c r="O64" s="9"/>
      <c r="P64" s="10"/>
      <c r="Q64" s="9"/>
      <c r="R64" s="10"/>
      <c r="S64" s="9">
        <f>M64+O64+P64+Q64+R64</f>
        <v>191</v>
      </c>
      <c r="T64" s="10">
        <f>N64+R64</f>
        <v>0</v>
      </c>
      <c r="U64" s="9"/>
      <c r="V64" s="10"/>
      <c r="W64" s="9"/>
      <c r="X64" s="10"/>
      <c r="Y64" s="9">
        <f>S64+U64+V64+W64+X64</f>
        <v>191</v>
      </c>
      <c r="Z64" s="10">
        <f>T64+X64</f>
        <v>0</v>
      </c>
      <c r="AA64" s="9"/>
      <c r="AB64" s="10"/>
      <c r="AC64" s="9"/>
      <c r="AD64" s="10"/>
      <c r="AE64" s="9">
        <f>Y64+AA64+AB64+AC64+AD64</f>
        <v>191</v>
      </c>
      <c r="AF64" s="10">
        <f>Z64+AD64</f>
        <v>0</v>
      </c>
      <c r="AG64" s="9"/>
      <c r="AH64" s="10"/>
      <c r="AI64" s="9"/>
      <c r="AJ64" s="10"/>
      <c r="AK64" s="86">
        <f>AE64+AG64+AH64+AI64+AJ64</f>
        <v>191</v>
      </c>
      <c r="AL64" s="87">
        <f>AF64+AJ64</f>
        <v>0</v>
      </c>
      <c r="AM64" s="9"/>
      <c r="AN64" s="10"/>
      <c r="AO64" s="9"/>
      <c r="AP64" s="10"/>
      <c r="AQ64" s="9">
        <f>AK64+AM64+AN64+AO64+AP64</f>
        <v>191</v>
      </c>
      <c r="AR64" s="10">
        <f>AL64+AP64</f>
        <v>0</v>
      </c>
    </row>
    <row r="65" spans="1:44" ht="18.75" hidden="1" customHeight="1">
      <c r="A65" s="26"/>
      <c r="B65" s="27"/>
      <c r="C65" s="27"/>
      <c r="D65" s="27"/>
      <c r="E65" s="27"/>
      <c r="F65" s="27"/>
      <c r="G65" s="9"/>
      <c r="H65" s="10"/>
      <c r="I65" s="9"/>
      <c r="J65" s="10"/>
      <c r="K65" s="9"/>
      <c r="L65" s="10"/>
      <c r="M65" s="9"/>
      <c r="N65" s="10"/>
      <c r="O65" s="9"/>
      <c r="P65" s="10"/>
      <c r="Q65" s="9"/>
      <c r="R65" s="10"/>
      <c r="S65" s="9"/>
      <c r="T65" s="10"/>
      <c r="U65" s="9"/>
      <c r="V65" s="10"/>
      <c r="W65" s="9"/>
      <c r="X65" s="10"/>
      <c r="Y65" s="9"/>
      <c r="Z65" s="10"/>
      <c r="AA65" s="9"/>
      <c r="AB65" s="10"/>
      <c r="AC65" s="9"/>
      <c r="AD65" s="10"/>
      <c r="AE65" s="9"/>
      <c r="AF65" s="10"/>
      <c r="AG65" s="9"/>
      <c r="AH65" s="10"/>
      <c r="AI65" s="9"/>
      <c r="AJ65" s="10"/>
      <c r="AK65" s="86"/>
      <c r="AL65" s="87"/>
      <c r="AM65" s="9"/>
      <c r="AN65" s="10"/>
      <c r="AO65" s="9"/>
      <c r="AP65" s="10"/>
      <c r="AQ65" s="9"/>
      <c r="AR65" s="10"/>
    </row>
    <row r="66" spans="1:44" ht="25.5" hidden="1" customHeight="1">
      <c r="A66" s="21" t="s">
        <v>484</v>
      </c>
      <c r="B66" s="30">
        <v>901</v>
      </c>
      <c r="C66" s="23"/>
      <c r="D66" s="23"/>
      <c r="E66" s="22"/>
      <c r="F66" s="22"/>
      <c r="G66" s="12">
        <f t="shared" ref="G66:N66" si="84">G68+G75+G110</f>
        <v>466054</v>
      </c>
      <c r="H66" s="12">
        <f t="shared" si="84"/>
        <v>0</v>
      </c>
      <c r="I66" s="12">
        <f t="shared" si="84"/>
        <v>0</v>
      </c>
      <c r="J66" s="12">
        <f t="shared" si="84"/>
        <v>0</v>
      </c>
      <c r="K66" s="12">
        <f t="shared" si="84"/>
        <v>0</v>
      </c>
      <c r="L66" s="12">
        <f t="shared" si="84"/>
        <v>46661</v>
      </c>
      <c r="M66" s="12">
        <f t="shared" si="84"/>
        <v>512715</v>
      </c>
      <c r="N66" s="12">
        <f t="shared" si="84"/>
        <v>46661</v>
      </c>
      <c r="O66" s="12">
        <f t="shared" ref="O66:T66" si="85">O68+O75+O110</f>
        <v>0</v>
      </c>
      <c r="P66" s="12">
        <f t="shared" si="85"/>
        <v>0</v>
      </c>
      <c r="Q66" s="12">
        <f t="shared" si="85"/>
        <v>0</v>
      </c>
      <c r="R66" s="12">
        <f t="shared" si="85"/>
        <v>0</v>
      </c>
      <c r="S66" s="12">
        <f t="shared" si="85"/>
        <v>512715</v>
      </c>
      <c r="T66" s="12">
        <f t="shared" si="85"/>
        <v>46661</v>
      </c>
      <c r="U66" s="12">
        <f t="shared" ref="U66:Z66" si="86">U68+U75+U110</f>
        <v>0</v>
      </c>
      <c r="V66" s="12">
        <f t="shared" si="86"/>
        <v>0</v>
      </c>
      <c r="W66" s="12">
        <f t="shared" si="86"/>
        <v>0</v>
      </c>
      <c r="X66" s="12">
        <f t="shared" si="86"/>
        <v>0</v>
      </c>
      <c r="Y66" s="12">
        <f t="shared" si="86"/>
        <v>512715</v>
      </c>
      <c r="Z66" s="12">
        <f t="shared" si="86"/>
        <v>46661</v>
      </c>
      <c r="AA66" s="12">
        <f t="shared" ref="AA66:AF66" si="87">AA68+AA75+AA110</f>
        <v>0</v>
      </c>
      <c r="AB66" s="12">
        <f t="shared" si="87"/>
        <v>13873</v>
      </c>
      <c r="AC66" s="12">
        <f t="shared" si="87"/>
        <v>0</v>
      </c>
      <c r="AD66" s="12">
        <f t="shared" si="87"/>
        <v>0</v>
      </c>
      <c r="AE66" s="12">
        <f t="shared" si="87"/>
        <v>526588</v>
      </c>
      <c r="AF66" s="12">
        <f t="shared" si="87"/>
        <v>46661</v>
      </c>
      <c r="AG66" s="12">
        <f t="shared" ref="AG66:AL66" si="88">AG68+AG75+AG110</f>
        <v>0</v>
      </c>
      <c r="AH66" s="12">
        <f t="shared" si="88"/>
        <v>0</v>
      </c>
      <c r="AI66" s="12">
        <f t="shared" si="88"/>
        <v>0</v>
      </c>
      <c r="AJ66" s="12">
        <f t="shared" si="88"/>
        <v>0</v>
      </c>
      <c r="AK66" s="89">
        <f t="shared" si="88"/>
        <v>526588</v>
      </c>
      <c r="AL66" s="89">
        <f t="shared" si="88"/>
        <v>46661</v>
      </c>
      <c r="AM66" s="12">
        <f t="shared" ref="AM66:AR66" si="89">AM68+AM75+AM110</f>
        <v>0</v>
      </c>
      <c r="AN66" s="12">
        <f t="shared" si="89"/>
        <v>0</v>
      </c>
      <c r="AO66" s="12">
        <f t="shared" si="89"/>
        <v>0</v>
      </c>
      <c r="AP66" s="12">
        <f t="shared" si="89"/>
        <v>0</v>
      </c>
      <c r="AQ66" s="12">
        <f t="shared" si="89"/>
        <v>526588</v>
      </c>
      <c r="AR66" s="12">
        <f t="shared" si="89"/>
        <v>46661</v>
      </c>
    </row>
    <row r="67" spans="1:44" ht="18.75" hidden="1" customHeight="1">
      <c r="A67" s="21"/>
      <c r="B67" s="30"/>
      <c r="C67" s="23"/>
      <c r="D67" s="23"/>
      <c r="E67" s="22"/>
      <c r="F67" s="2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89"/>
      <c r="AL67" s="89"/>
      <c r="AM67" s="12"/>
      <c r="AN67" s="12"/>
      <c r="AO67" s="12"/>
      <c r="AP67" s="12"/>
      <c r="AQ67" s="12"/>
      <c r="AR67" s="12"/>
    </row>
    <row r="68" spans="1:44" ht="52.2" hidden="1">
      <c r="A68" s="24" t="s">
        <v>95</v>
      </c>
      <c r="B68" s="25">
        <f>B66</f>
        <v>901</v>
      </c>
      <c r="C68" s="25" t="s">
        <v>22</v>
      </c>
      <c r="D68" s="25" t="s">
        <v>8</v>
      </c>
      <c r="E68" s="25"/>
      <c r="F68" s="25"/>
      <c r="G68" s="13">
        <f t="shared" ref="G68:V72" si="90">G69</f>
        <v>3867</v>
      </c>
      <c r="H68" s="13">
        <f t="shared" si="90"/>
        <v>0</v>
      </c>
      <c r="I68" s="13">
        <f t="shared" si="90"/>
        <v>0</v>
      </c>
      <c r="J68" s="13">
        <f t="shared" si="90"/>
        <v>0</v>
      </c>
      <c r="K68" s="13">
        <f t="shared" si="90"/>
        <v>0</v>
      </c>
      <c r="L68" s="13">
        <f t="shared" si="90"/>
        <v>0</v>
      </c>
      <c r="M68" s="13">
        <f t="shared" si="90"/>
        <v>3867</v>
      </c>
      <c r="N68" s="13">
        <f t="shared" si="90"/>
        <v>0</v>
      </c>
      <c r="O68" s="13">
        <f t="shared" si="90"/>
        <v>0</v>
      </c>
      <c r="P68" s="13">
        <f t="shared" si="90"/>
        <v>0</v>
      </c>
      <c r="Q68" s="13">
        <f t="shared" si="90"/>
        <v>0</v>
      </c>
      <c r="R68" s="13">
        <f t="shared" si="90"/>
        <v>0</v>
      </c>
      <c r="S68" s="13">
        <f t="shared" si="90"/>
        <v>3867</v>
      </c>
      <c r="T68" s="13">
        <f t="shared" si="90"/>
        <v>0</v>
      </c>
      <c r="U68" s="13">
        <f t="shared" si="90"/>
        <v>0</v>
      </c>
      <c r="V68" s="13">
        <f t="shared" si="90"/>
        <v>0</v>
      </c>
      <c r="W68" s="13">
        <f t="shared" ref="U68:AJ72" si="91">W69</f>
        <v>0</v>
      </c>
      <c r="X68" s="13">
        <f t="shared" si="91"/>
        <v>0</v>
      </c>
      <c r="Y68" s="13">
        <f t="shared" si="91"/>
        <v>3867</v>
      </c>
      <c r="Z68" s="13">
        <f t="shared" si="91"/>
        <v>0</v>
      </c>
      <c r="AA68" s="13">
        <f t="shared" si="91"/>
        <v>0</v>
      </c>
      <c r="AB68" s="13">
        <f t="shared" si="91"/>
        <v>116</v>
      </c>
      <c r="AC68" s="13">
        <f t="shared" si="91"/>
        <v>0</v>
      </c>
      <c r="AD68" s="13">
        <f t="shared" si="91"/>
        <v>0</v>
      </c>
      <c r="AE68" s="13">
        <f t="shared" si="91"/>
        <v>3983</v>
      </c>
      <c r="AF68" s="13">
        <f t="shared" si="91"/>
        <v>0</v>
      </c>
      <c r="AG68" s="13">
        <f t="shared" si="91"/>
        <v>0</v>
      </c>
      <c r="AH68" s="13">
        <f t="shared" si="91"/>
        <v>0</v>
      </c>
      <c r="AI68" s="13">
        <f t="shared" si="91"/>
        <v>0</v>
      </c>
      <c r="AJ68" s="13">
        <f t="shared" si="91"/>
        <v>0</v>
      </c>
      <c r="AK68" s="90">
        <f t="shared" ref="AG68:AR72" si="92">AK69</f>
        <v>3983</v>
      </c>
      <c r="AL68" s="90">
        <f t="shared" si="92"/>
        <v>0</v>
      </c>
      <c r="AM68" s="13">
        <f t="shared" si="92"/>
        <v>0</v>
      </c>
      <c r="AN68" s="13">
        <f t="shared" si="92"/>
        <v>0</v>
      </c>
      <c r="AO68" s="13">
        <f t="shared" si="92"/>
        <v>0</v>
      </c>
      <c r="AP68" s="13">
        <f t="shared" si="92"/>
        <v>0</v>
      </c>
      <c r="AQ68" s="13">
        <f t="shared" si="92"/>
        <v>3983</v>
      </c>
      <c r="AR68" s="13">
        <f t="shared" si="92"/>
        <v>0</v>
      </c>
    </row>
    <row r="69" spans="1:44" ht="50.4" hidden="1">
      <c r="A69" s="29" t="s">
        <v>436</v>
      </c>
      <c r="B69" s="27">
        <f t="shared" ref="B69:B73" si="93">B68</f>
        <v>901</v>
      </c>
      <c r="C69" s="27" t="s">
        <v>22</v>
      </c>
      <c r="D69" s="27" t="s">
        <v>8</v>
      </c>
      <c r="E69" s="27" t="s">
        <v>74</v>
      </c>
      <c r="F69" s="27"/>
      <c r="G69" s="11">
        <f>G70</f>
        <v>3867</v>
      </c>
      <c r="H69" s="11">
        <f>H70</f>
        <v>0</v>
      </c>
      <c r="I69" s="11">
        <f t="shared" si="90"/>
        <v>0</v>
      </c>
      <c r="J69" s="11">
        <f t="shared" si="90"/>
        <v>0</v>
      </c>
      <c r="K69" s="11">
        <f t="shared" si="90"/>
        <v>0</v>
      </c>
      <c r="L69" s="11">
        <f t="shared" si="90"/>
        <v>0</v>
      </c>
      <c r="M69" s="11">
        <f t="shared" si="90"/>
        <v>3867</v>
      </c>
      <c r="N69" s="11">
        <f t="shared" si="90"/>
        <v>0</v>
      </c>
      <c r="O69" s="11">
        <f t="shared" si="90"/>
        <v>0</v>
      </c>
      <c r="P69" s="11">
        <f t="shared" si="90"/>
        <v>0</v>
      </c>
      <c r="Q69" s="11">
        <f t="shared" si="90"/>
        <v>0</v>
      </c>
      <c r="R69" s="11">
        <f t="shared" si="90"/>
        <v>0</v>
      </c>
      <c r="S69" s="11">
        <f t="shared" si="90"/>
        <v>3867</v>
      </c>
      <c r="T69" s="11">
        <f t="shared" si="90"/>
        <v>0</v>
      </c>
      <c r="U69" s="11">
        <f t="shared" si="91"/>
        <v>0</v>
      </c>
      <c r="V69" s="11">
        <f t="shared" si="91"/>
        <v>0</v>
      </c>
      <c r="W69" s="11">
        <f t="shared" si="91"/>
        <v>0</v>
      </c>
      <c r="X69" s="11">
        <f t="shared" si="91"/>
        <v>0</v>
      </c>
      <c r="Y69" s="11">
        <f t="shared" si="91"/>
        <v>3867</v>
      </c>
      <c r="Z69" s="11">
        <f t="shared" si="91"/>
        <v>0</v>
      </c>
      <c r="AA69" s="11">
        <f t="shared" si="91"/>
        <v>0</v>
      </c>
      <c r="AB69" s="11">
        <f t="shared" si="91"/>
        <v>116</v>
      </c>
      <c r="AC69" s="11">
        <f t="shared" si="91"/>
        <v>0</v>
      </c>
      <c r="AD69" s="11">
        <f t="shared" si="91"/>
        <v>0</v>
      </c>
      <c r="AE69" s="11">
        <f t="shared" si="91"/>
        <v>3983</v>
      </c>
      <c r="AF69" s="11">
        <f t="shared" si="91"/>
        <v>0</v>
      </c>
      <c r="AG69" s="11">
        <f t="shared" si="92"/>
        <v>0</v>
      </c>
      <c r="AH69" s="11">
        <f t="shared" si="92"/>
        <v>0</v>
      </c>
      <c r="AI69" s="11">
        <f t="shared" si="92"/>
        <v>0</v>
      </c>
      <c r="AJ69" s="11">
        <f t="shared" si="92"/>
        <v>0</v>
      </c>
      <c r="AK69" s="88">
        <f t="shared" si="92"/>
        <v>3983</v>
      </c>
      <c r="AL69" s="88">
        <f t="shared" si="92"/>
        <v>0</v>
      </c>
      <c r="AM69" s="11">
        <f t="shared" si="92"/>
        <v>0</v>
      </c>
      <c r="AN69" s="11">
        <f t="shared" si="92"/>
        <v>0</v>
      </c>
      <c r="AO69" s="11">
        <f t="shared" si="92"/>
        <v>0</v>
      </c>
      <c r="AP69" s="11">
        <f t="shared" si="92"/>
        <v>0</v>
      </c>
      <c r="AQ69" s="11">
        <f t="shared" si="92"/>
        <v>3983</v>
      </c>
      <c r="AR69" s="11">
        <f t="shared" si="92"/>
        <v>0</v>
      </c>
    </row>
    <row r="70" spans="1:44" ht="33.6" hidden="1">
      <c r="A70" s="26" t="s">
        <v>81</v>
      </c>
      <c r="B70" s="27">
        <f t="shared" si="93"/>
        <v>901</v>
      </c>
      <c r="C70" s="27" t="s">
        <v>22</v>
      </c>
      <c r="D70" s="27" t="s">
        <v>8</v>
      </c>
      <c r="E70" s="27" t="s">
        <v>561</v>
      </c>
      <c r="F70" s="27"/>
      <c r="G70" s="11">
        <f t="shared" si="90"/>
        <v>3867</v>
      </c>
      <c r="H70" s="11">
        <f t="shared" si="90"/>
        <v>0</v>
      </c>
      <c r="I70" s="11">
        <f t="shared" si="90"/>
        <v>0</v>
      </c>
      <c r="J70" s="11">
        <f t="shared" si="90"/>
        <v>0</v>
      </c>
      <c r="K70" s="11">
        <f t="shared" si="90"/>
        <v>0</v>
      </c>
      <c r="L70" s="11">
        <f t="shared" si="90"/>
        <v>0</v>
      </c>
      <c r="M70" s="11">
        <f t="shared" si="90"/>
        <v>3867</v>
      </c>
      <c r="N70" s="11">
        <f t="shared" si="90"/>
        <v>0</v>
      </c>
      <c r="O70" s="11">
        <f t="shared" si="90"/>
        <v>0</v>
      </c>
      <c r="P70" s="11">
        <f t="shared" si="90"/>
        <v>0</v>
      </c>
      <c r="Q70" s="11">
        <f t="shared" si="90"/>
        <v>0</v>
      </c>
      <c r="R70" s="11">
        <f t="shared" si="90"/>
        <v>0</v>
      </c>
      <c r="S70" s="11">
        <f t="shared" si="90"/>
        <v>3867</v>
      </c>
      <c r="T70" s="11">
        <f t="shared" si="90"/>
        <v>0</v>
      </c>
      <c r="U70" s="11">
        <f t="shared" si="91"/>
        <v>0</v>
      </c>
      <c r="V70" s="11">
        <f t="shared" si="91"/>
        <v>0</v>
      </c>
      <c r="W70" s="11">
        <f t="shared" si="91"/>
        <v>0</v>
      </c>
      <c r="X70" s="11">
        <f t="shared" si="91"/>
        <v>0</v>
      </c>
      <c r="Y70" s="11">
        <f t="shared" si="91"/>
        <v>3867</v>
      </c>
      <c r="Z70" s="11">
        <f t="shared" si="91"/>
        <v>0</v>
      </c>
      <c r="AA70" s="11">
        <f t="shared" si="91"/>
        <v>0</v>
      </c>
      <c r="AB70" s="11">
        <f t="shared" si="91"/>
        <v>116</v>
      </c>
      <c r="AC70" s="11">
        <f t="shared" si="91"/>
        <v>0</v>
      </c>
      <c r="AD70" s="11">
        <f t="shared" si="91"/>
        <v>0</v>
      </c>
      <c r="AE70" s="11">
        <f t="shared" si="91"/>
        <v>3983</v>
      </c>
      <c r="AF70" s="11">
        <f t="shared" si="91"/>
        <v>0</v>
      </c>
      <c r="AG70" s="11">
        <f t="shared" si="92"/>
        <v>0</v>
      </c>
      <c r="AH70" s="11">
        <f t="shared" si="92"/>
        <v>0</v>
      </c>
      <c r="AI70" s="11">
        <f t="shared" si="92"/>
        <v>0</v>
      </c>
      <c r="AJ70" s="11">
        <f t="shared" si="92"/>
        <v>0</v>
      </c>
      <c r="AK70" s="88">
        <f t="shared" si="92"/>
        <v>3983</v>
      </c>
      <c r="AL70" s="88">
        <f t="shared" si="92"/>
        <v>0</v>
      </c>
      <c r="AM70" s="11">
        <f t="shared" si="92"/>
        <v>0</v>
      </c>
      <c r="AN70" s="11">
        <f t="shared" si="92"/>
        <v>0</v>
      </c>
      <c r="AO70" s="11">
        <f t="shared" si="92"/>
        <v>0</v>
      </c>
      <c r="AP70" s="11">
        <f t="shared" si="92"/>
        <v>0</v>
      </c>
      <c r="AQ70" s="11">
        <f t="shared" si="92"/>
        <v>3983</v>
      </c>
      <c r="AR70" s="11">
        <f t="shared" si="92"/>
        <v>0</v>
      </c>
    </row>
    <row r="71" spans="1:44" ht="16.5" hidden="1" customHeight="1">
      <c r="A71" s="26" t="s">
        <v>96</v>
      </c>
      <c r="B71" s="27">
        <f t="shared" si="93"/>
        <v>901</v>
      </c>
      <c r="C71" s="27" t="s">
        <v>22</v>
      </c>
      <c r="D71" s="27" t="s">
        <v>8</v>
      </c>
      <c r="E71" s="27" t="s">
        <v>562</v>
      </c>
      <c r="F71" s="27"/>
      <c r="G71" s="11">
        <f t="shared" si="90"/>
        <v>3867</v>
      </c>
      <c r="H71" s="11">
        <f t="shared" si="90"/>
        <v>0</v>
      </c>
      <c r="I71" s="11">
        <f t="shared" si="90"/>
        <v>0</v>
      </c>
      <c r="J71" s="11">
        <f t="shared" si="90"/>
        <v>0</v>
      </c>
      <c r="K71" s="11">
        <f t="shared" si="90"/>
        <v>0</v>
      </c>
      <c r="L71" s="11">
        <f t="shared" si="90"/>
        <v>0</v>
      </c>
      <c r="M71" s="11">
        <f t="shared" si="90"/>
        <v>3867</v>
      </c>
      <c r="N71" s="11">
        <f t="shared" si="90"/>
        <v>0</v>
      </c>
      <c r="O71" s="11">
        <f t="shared" si="90"/>
        <v>0</v>
      </c>
      <c r="P71" s="11">
        <f t="shared" si="90"/>
        <v>0</v>
      </c>
      <c r="Q71" s="11">
        <f t="shared" si="90"/>
        <v>0</v>
      </c>
      <c r="R71" s="11">
        <f t="shared" si="90"/>
        <v>0</v>
      </c>
      <c r="S71" s="11">
        <f t="shared" si="90"/>
        <v>3867</v>
      </c>
      <c r="T71" s="11">
        <f t="shared" si="90"/>
        <v>0</v>
      </c>
      <c r="U71" s="11">
        <f t="shared" si="91"/>
        <v>0</v>
      </c>
      <c r="V71" s="11">
        <f t="shared" si="91"/>
        <v>0</v>
      </c>
      <c r="W71" s="11">
        <f t="shared" si="91"/>
        <v>0</v>
      </c>
      <c r="X71" s="11">
        <f t="shared" si="91"/>
        <v>0</v>
      </c>
      <c r="Y71" s="11">
        <f t="shared" si="91"/>
        <v>3867</v>
      </c>
      <c r="Z71" s="11">
        <f t="shared" si="91"/>
        <v>0</v>
      </c>
      <c r="AA71" s="11">
        <f t="shared" si="91"/>
        <v>0</v>
      </c>
      <c r="AB71" s="11">
        <f t="shared" si="91"/>
        <v>116</v>
      </c>
      <c r="AC71" s="11">
        <f t="shared" si="91"/>
        <v>0</v>
      </c>
      <c r="AD71" s="11">
        <f t="shared" si="91"/>
        <v>0</v>
      </c>
      <c r="AE71" s="11">
        <f t="shared" si="91"/>
        <v>3983</v>
      </c>
      <c r="AF71" s="11">
        <f t="shared" si="91"/>
        <v>0</v>
      </c>
      <c r="AG71" s="11">
        <f t="shared" si="92"/>
        <v>0</v>
      </c>
      <c r="AH71" s="11">
        <f t="shared" si="92"/>
        <v>0</v>
      </c>
      <c r="AI71" s="11">
        <f t="shared" si="92"/>
        <v>0</v>
      </c>
      <c r="AJ71" s="11">
        <f t="shared" si="92"/>
        <v>0</v>
      </c>
      <c r="AK71" s="88">
        <f t="shared" si="92"/>
        <v>3983</v>
      </c>
      <c r="AL71" s="88">
        <f t="shared" si="92"/>
        <v>0</v>
      </c>
      <c r="AM71" s="11">
        <f t="shared" si="92"/>
        <v>0</v>
      </c>
      <c r="AN71" s="11">
        <f t="shared" si="92"/>
        <v>0</v>
      </c>
      <c r="AO71" s="11">
        <f t="shared" si="92"/>
        <v>0</v>
      </c>
      <c r="AP71" s="11">
        <f t="shared" si="92"/>
        <v>0</v>
      </c>
      <c r="AQ71" s="11">
        <f t="shared" si="92"/>
        <v>3983</v>
      </c>
      <c r="AR71" s="11">
        <f t="shared" si="92"/>
        <v>0</v>
      </c>
    </row>
    <row r="72" spans="1:44" ht="71.25" hidden="1" customHeight="1">
      <c r="A72" s="26" t="s">
        <v>457</v>
      </c>
      <c r="B72" s="27">
        <f t="shared" si="93"/>
        <v>901</v>
      </c>
      <c r="C72" s="27" t="s">
        <v>22</v>
      </c>
      <c r="D72" s="27" t="s">
        <v>8</v>
      </c>
      <c r="E72" s="27" t="s">
        <v>562</v>
      </c>
      <c r="F72" s="27" t="s">
        <v>85</v>
      </c>
      <c r="G72" s="9">
        <f t="shared" si="90"/>
        <v>3867</v>
      </c>
      <c r="H72" s="9">
        <f t="shared" si="90"/>
        <v>0</v>
      </c>
      <c r="I72" s="9">
        <f t="shared" si="90"/>
        <v>0</v>
      </c>
      <c r="J72" s="9">
        <f t="shared" si="90"/>
        <v>0</v>
      </c>
      <c r="K72" s="9">
        <f t="shared" si="90"/>
        <v>0</v>
      </c>
      <c r="L72" s="9">
        <f t="shared" si="90"/>
        <v>0</v>
      </c>
      <c r="M72" s="9">
        <f t="shared" si="90"/>
        <v>3867</v>
      </c>
      <c r="N72" s="9">
        <f t="shared" si="90"/>
        <v>0</v>
      </c>
      <c r="O72" s="9">
        <f t="shared" si="90"/>
        <v>0</v>
      </c>
      <c r="P72" s="9">
        <f t="shared" si="90"/>
        <v>0</v>
      </c>
      <c r="Q72" s="9">
        <f t="shared" si="90"/>
        <v>0</v>
      </c>
      <c r="R72" s="9">
        <f t="shared" si="90"/>
        <v>0</v>
      </c>
      <c r="S72" s="9">
        <f t="shared" si="90"/>
        <v>3867</v>
      </c>
      <c r="T72" s="9">
        <f t="shared" si="90"/>
        <v>0</v>
      </c>
      <c r="U72" s="9">
        <f t="shared" si="91"/>
        <v>0</v>
      </c>
      <c r="V72" s="9">
        <f t="shared" si="91"/>
        <v>0</v>
      </c>
      <c r="W72" s="9">
        <f t="shared" si="91"/>
        <v>0</v>
      </c>
      <c r="X72" s="9">
        <f t="shared" si="91"/>
        <v>0</v>
      </c>
      <c r="Y72" s="9">
        <f t="shared" si="91"/>
        <v>3867</v>
      </c>
      <c r="Z72" s="9">
        <f t="shared" si="91"/>
        <v>0</v>
      </c>
      <c r="AA72" s="9">
        <f t="shared" si="91"/>
        <v>0</v>
      </c>
      <c r="AB72" s="9">
        <f t="shared" si="91"/>
        <v>116</v>
      </c>
      <c r="AC72" s="9">
        <f t="shared" si="91"/>
        <v>0</v>
      </c>
      <c r="AD72" s="9">
        <f t="shared" si="91"/>
        <v>0</v>
      </c>
      <c r="AE72" s="9">
        <f t="shared" si="91"/>
        <v>3983</v>
      </c>
      <c r="AF72" s="9">
        <f t="shared" si="91"/>
        <v>0</v>
      </c>
      <c r="AG72" s="9">
        <f t="shared" si="92"/>
        <v>0</v>
      </c>
      <c r="AH72" s="9">
        <f t="shared" si="92"/>
        <v>0</v>
      </c>
      <c r="AI72" s="9">
        <f t="shared" si="92"/>
        <v>0</v>
      </c>
      <c r="AJ72" s="9">
        <f t="shared" si="92"/>
        <v>0</v>
      </c>
      <c r="AK72" s="86">
        <f t="shared" si="92"/>
        <v>3983</v>
      </c>
      <c r="AL72" s="86">
        <f t="shared" si="92"/>
        <v>0</v>
      </c>
      <c r="AM72" s="9">
        <f t="shared" si="92"/>
        <v>0</v>
      </c>
      <c r="AN72" s="9">
        <f t="shared" si="92"/>
        <v>0</v>
      </c>
      <c r="AO72" s="9">
        <f t="shared" si="92"/>
        <v>0</v>
      </c>
      <c r="AP72" s="9">
        <f t="shared" si="92"/>
        <v>0</v>
      </c>
      <c r="AQ72" s="9">
        <f t="shared" si="92"/>
        <v>3983</v>
      </c>
      <c r="AR72" s="9">
        <f t="shared" si="92"/>
        <v>0</v>
      </c>
    </row>
    <row r="73" spans="1:44" ht="33.6" hidden="1">
      <c r="A73" s="26" t="s">
        <v>86</v>
      </c>
      <c r="B73" s="27">
        <f t="shared" si="93"/>
        <v>901</v>
      </c>
      <c r="C73" s="27" t="s">
        <v>22</v>
      </c>
      <c r="D73" s="27" t="s">
        <v>8</v>
      </c>
      <c r="E73" s="27" t="s">
        <v>562</v>
      </c>
      <c r="F73" s="27" t="s">
        <v>87</v>
      </c>
      <c r="G73" s="9">
        <f>3674+193</f>
        <v>3867</v>
      </c>
      <c r="H73" s="10"/>
      <c r="I73" s="9"/>
      <c r="J73" s="10"/>
      <c r="K73" s="9"/>
      <c r="L73" s="10"/>
      <c r="M73" s="9">
        <f>G73+I73+J73+K73+L73</f>
        <v>3867</v>
      </c>
      <c r="N73" s="10">
        <f>H73+L73</f>
        <v>0</v>
      </c>
      <c r="O73" s="9"/>
      <c r="P73" s="10"/>
      <c r="Q73" s="9"/>
      <c r="R73" s="10"/>
      <c r="S73" s="9">
        <f>M73+O73+P73+Q73+R73</f>
        <v>3867</v>
      </c>
      <c r="T73" s="10">
        <f>N73+R73</f>
        <v>0</v>
      </c>
      <c r="U73" s="9"/>
      <c r="V73" s="10"/>
      <c r="W73" s="9"/>
      <c r="X73" s="10"/>
      <c r="Y73" s="9">
        <f>S73+U73+V73+W73+X73</f>
        <v>3867</v>
      </c>
      <c r="Z73" s="10">
        <f>T73+X73</f>
        <v>0</v>
      </c>
      <c r="AA73" s="9"/>
      <c r="AB73" s="9">
        <v>116</v>
      </c>
      <c r="AC73" s="9"/>
      <c r="AD73" s="10"/>
      <c r="AE73" s="9">
        <f>Y73+AA73+AB73+AC73+AD73</f>
        <v>3983</v>
      </c>
      <c r="AF73" s="10">
        <f>Z73+AD73</f>
        <v>0</v>
      </c>
      <c r="AG73" s="9"/>
      <c r="AH73" s="9"/>
      <c r="AI73" s="9"/>
      <c r="AJ73" s="10"/>
      <c r="AK73" s="86">
        <f>AE73+AG73+AH73+AI73+AJ73</f>
        <v>3983</v>
      </c>
      <c r="AL73" s="87">
        <f>AF73+AJ73</f>
        <v>0</v>
      </c>
      <c r="AM73" s="9"/>
      <c r="AN73" s="9"/>
      <c r="AO73" s="9"/>
      <c r="AP73" s="10"/>
      <c r="AQ73" s="9">
        <f>AK73+AM73+AN73+AO73+AP73</f>
        <v>3983</v>
      </c>
      <c r="AR73" s="10">
        <f>AL73+AP73</f>
        <v>0</v>
      </c>
    </row>
    <row r="74" spans="1:44" ht="15" hidden="1" customHeight="1">
      <c r="A74" s="26"/>
      <c r="B74" s="27"/>
      <c r="C74" s="27"/>
      <c r="D74" s="27"/>
      <c r="E74" s="27"/>
      <c r="F74" s="27"/>
      <c r="G74" s="9"/>
      <c r="H74" s="10"/>
      <c r="I74" s="9"/>
      <c r="J74" s="10"/>
      <c r="K74" s="9"/>
      <c r="L74" s="10"/>
      <c r="M74" s="9"/>
      <c r="N74" s="10"/>
      <c r="O74" s="9"/>
      <c r="P74" s="10"/>
      <c r="Q74" s="9"/>
      <c r="R74" s="10"/>
      <c r="S74" s="9"/>
      <c r="T74" s="10"/>
      <c r="U74" s="9"/>
      <c r="V74" s="10"/>
      <c r="W74" s="9"/>
      <c r="X74" s="10"/>
      <c r="Y74" s="9"/>
      <c r="Z74" s="10"/>
      <c r="AA74" s="9"/>
      <c r="AB74" s="10"/>
      <c r="AC74" s="9"/>
      <c r="AD74" s="10"/>
      <c r="AE74" s="9"/>
      <c r="AF74" s="10"/>
      <c r="AG74" s="9"/>
      <c r="AH74" s="10"/>
      <c r="AI74" s="9"/>
      <c r="AJ74" s="10"/>
      <c r="AK74" s="86"/>
      <c r="AL74" s="87"/>
      <c r="AM74" s="9"/>
      <c r="AN74" s="10"/>
      <c r="AO74" s="9"/>
      <c r="AP74" s="10"/>
      <c r="AQ74" s="9"/>
      <c r="AR74" s="10"/>
    </row>
    <row r="75" spans="1:44" ht="69.599999999999994" hidden="1">
      <c r="A75" s="24" t="s">
        <v>97</v>
      </c>
      <c r="B75" s="25">
        <f>B72</f>
        <v>901</v>
      </c>
      <c r="C75" s="25" t="s">
        <v>22</v>
      </c>
      <c r="D75" s="25" t="s">
        <v>29</v>
      </c>
      <c r="E75" s="25"/>
      <c r="F75" s="25"/>
      <c r="G75" s="13">
        <f t="shared" ref="G75:V77" si="94">G76</f>
        <v>462006</v>
      </c>
      <c r="H75" s="13">
        <f t="shared" si="94"/>
        <v>0</v>
      </c>
      <c r="I75" s="13">
        <f t="shared" si="94"/>
        <v>0</v>
      </c>
      <c r="J75" s="13">
        <f t="shared" si="94"/>
        <v>0</v>
      </c>
      <c r="K75" s="13">
        <f t="shared" si="94"/>
        <v>0</v>
      </c>
      <c r="L75" s="13">
        <f t="shared" si="94"/>
        <v>46661</v>
      </c>
      <c r="M75" s="13">
        <f t="shared" si="94"/>
        <v>508667</v>
      </c>
      <c r="N75" s="13">
        <f t="shared" si="94"/>
        <v>46661</v>
      </c>
      <c r="O75" s="13">
        <f t="shared" si="94"/>
        <v>0</v>
      </c>
      <c r="P75" s="13">
        <f t="shared" si="94"/>
        <v>0</v>
      </c>
      <c r="Q75" s="13">
        <f t="shared" si="94"/>
        <v>0</v>
      </c>
      <c r="R75" s="13">
        <f t="shared" si="94"/>
        <v>0</v>
      </c>
      <c r="S75" s="13">
        <f t="shared" si="94"/>
        <v>508667</v>
      </c>
      <c r="T75" s="13">
        <f t="shared" si="94"/>
        <v>46661</v>
      </c>
      <c r="U75" s="13">
        <f t="shared" si="94"/>
        <v>0</v>
      </c>
      <c r="V75" s="13">
        <f t="shared" si="94"/>
        <v>0</v>
      </c>
      <c r="W75" s="13">
        <f t="shared" ref="U75:AJ77" si="95">W76</f>
        <v>0</v>
      </c>
      <c r="X75" s="13">
        <f t="shared" si="95"/>
        <v>0</v>
      </c>
      <c r="Y75" s="13">
        <f t="shared" si="95"/>
        <v>508667</v>
      </c>
      <c r="Z75" s="13">
        <f t="shared" si="95"/>
        <v>46661</v>
      </c>
      <c r="AA75" s="13">
        <f t="shared" si="95"/>
        <v>0</v>
      </c>
      <c r="AB75" s="13">
        <f t="shared" si="95"/>
        <v>13757</v>
      </c>
      <c r="AC75" s="13">
        <f t="shared" si="95"/>
        <v>0</v>
      </c>
      <c r="AD75" s="13">
        <f t="shared" si="95"/>
        <v>0</v>
      </c>
      <c r="AE75" s="13">
        <f t="shared" si="95"/>
        <v>522424</v>
      </c>
      <c r="AF75" s="13">
        <f t="shared" si="95"/>
        <v>46661</v>
      </c>
      <c r="AG75" s="13">
        <f t="shared" si="95"/>
        <v>0</v>
      </c>
      <c r="AH75" s="13">
        <f t="shared" si="95"/>
        <v>0</v>
      </c>
      <c r="AI75" s="13">
        <f t="shared" si="95"/>
        <v>0</v>
      </c>
      <c r="AJ75" s="13">
        <f t="shared" si="95"/>
        <v>0</v>
      </c>
      <c r="AK75" s="90">
        <f t="shared" ref="AG75:AR77" si="96">AK76</f>
        <v>522424</v>
      </c>
      <c r="AL75" s="90">
        <f t="shared" si="96"/>
        <v>46661</v>
      </c>
      <c r="AM75" s="13">
        <f t="shared" si="96"/>
        <v>0</v>
      </c>
      <c r="AN75" s="13">
        <f t="shared" si="96"/>
        <v>0</v>
      </c>
      <c r="AO75" s="13">
        <f t="shared" si="96"/>
        <v>0</v>
      </c>
      <c r="AP75" s="13">
        <f t="shared" si="96"/>
        <v>0</v>
      </c>
      <c r="AQ75" s="13">
        <f t="shared" si="96"/>
        <v>522424</v>
      </c>
      <c r="AR75" s="13">
        <f t="shared" si="96"/>
        <v>46661</v>
      </c>
    </row>
    <row r="76" spans="1:44" ht="51.75" hidden="1" customHeight="1">
      <c r="A76" s="29" t="s">
        <v>436</v>
      </c>
      <c r="B76" s="27">
        <f t="shared" ref="B76:B80" si="97">B75</f>
        <v>901</v>
      </c>
      <c r="C76" s="27" t="s">
        <v>22</v>
      </c>
      <c r="D76" s="27" t="s">
        <v>29</v>
      </c>
      <c r="E76" s="27" t="s">
        <v>74</v>
      </c>
      <c r="F76" s="27"/>
      <c r="G76" s="11">
        <f>G77</f>
        <v>462006</v>
      </c>
      <c r="H76" s="11">
        <f>H77</f>
        <v>0</v>
      </c>
      <c r="I76" s="11">
        <f>I77+I87</f>
        <v>0</v>
      </c>
      <c r="J76" s="11">
        <f t="shared" ref="J76:N76" si="98">J77+J87</f>
        <v>0</v>
      </c>
      <c r="K76" s="11">
        <f t="shared" si="98"/>
        <v>0</v>
      </c>
      <c r="L76" s="11">
        <f t="shared" si="98"/>
        <v>46661</v>
      </c>
      <c r="M76" s="11">
        <f t="shared" si="98"/>
        <v>508667</v>
      </c>
      <c r="N76" s="11">
        <f t="shared" si="98"/>
        <v>46661</v>
      </c>
      <c r="O76" s="11">
        <f>O77+O87</f>
        <v>0</v>
      </c>
      <c r="P76" s="11">
        <f t="shared" ref="P76:T76" si="99">P77+P87</f>
        <v>0</v>
      </c>
      <c r="Q76" s="11">
        <f t="shared" si="99"/>
        <v>0</v>
      </c>
      <c r="R76" s="11">
        <f t="shared" si="99"/>
        <v>0</v>
      </c>
      <c r="S76" s="11">
        <f t="shared" si="99"/>
        <v>508667</v>
      </c>
      <c r="T76" s="11">
        <f t="shared" si="99"/>
        <v>46661</v>
      </c>
      <c r="U76" s="11">
        <f>U77+U87</f>
        <v>0</v>
      </c>
      <c r="V76" s="11">
        <f t="shared" ref="V76:Z76" si="100">V77+V87</f>
        <v>0</v>
      </c>
      <c r="W76" s="11">
        <f t="shared" si="100"/>
        <v>0</v>
      </c>
      <c r="X76" s="11">
        <f t="shared" si="100"/>
        <v>0</v>
      </c>
      <c r="Y76" s="11">
        <f t="shared" si="100"/>
        <v>508667</v>
      </c>
      <c r="Z76" s="11">
        <f t="shared" si="100"/>
        <v>46661</v>
      </c>
      <c r="AA76" s="11">
        <f>AA77+AA87</f>
        <v>0</v>
      </c>
      <c r="AB76" s="11">
        <f t="shared" ref="AB76:AF76" si="101">AB77+AB87</f>
        <v>13757</v>
      </c>
      <c r="AC76" s="11">
        <f t="shared" si="101"/>
        <v>0</v>
      </c>
      <c r="AD76" s="11">
        <f t="shared" si="101"/>
        <v>0</v>
      </c>
      <c r="AE76" s="11">
        <f t="shared" si="101"/>
        <v>522424</v>
      </c>
      <c r="AF76" s="11">
        <f t="shared" si="101"/>
        <v>46661</v>
      </c>
      <c r="AG76" s="11">
        <f>AG77+AG87</f>
        <v>0</v>
      </c>
      <c r="AH76" s="11">
        <f t="shared" ref="AH76:AL76" si="102">AH77+AH87</f>
        <v>0</v>
      </c>
      <c r="AI76" s="11">
        <f t="shared" si="102"/>
        <v>0</v>
      </c>
      <c r="AJ76" s="11">
        <f t="shared" si="102"/>
        <v>0</v>
      </c>
      <c r="AK76" s="88">
        <f t="shared" si="102"/>
        <v>522424</v>
      </c>
      <c r="AL76" s="88">
        <f t="shared" si="102"/>
        <v>46661</v>
      </c>
      <c r="AM76" s="11">
        <f>AM77+AM87</f>
        <v>0</v>
      </c>
      <c r="AN76" s="11">
        <f t="shared" ref="AN76:AR76" si="103">AN77+AN87</f>
        <v>0</v>
      </c>
      <c r="AO76" s="11">
        <f t="shared" si="103"/>
        <v>0</v>
      </c>
      <c r="AP76" s="11">
        <f t="shared" si="103"/>
        <v>0</v>
      </c>
      <c r="AQ76" s="11">
        <f t="shared" si="103"/>
        <v>522424</v>
      </c>
      <c r="AR76" s="11">
        <f t="shared" si="103"/>
        <v>46661</v>
      </c>
    </row>
    <row r="77" spans="1:44" ht="33.6" hidden="1">
      <c r="A77" s="26" t="s">
        <v>81</v>
      </c>
      <c r="B77" s="27">
        <f t="shared" si="97"/>
        <v>901</v>
      </c>
      <c r="C77" s="27" t="s">
        <v>22</v>
      </c>
      <c r="D77" s="27" t="s">
        <v>29</v>
      </c>
      <c r="E77" s="27" t="s">
        <v>561</v>
      </c>
      <c r="F77" s="27"/>
      <c r="G77" s="11">
        <f t="shared" si="94"/>
        <v>462006</v>
      </c>
      <c r="H77" s="11">
        <f t="shared" si="94"/>
        <v>0</v>
      </c>
      <c r="I77" s="11">
        <f t="shared" si="94"/>
        <v>0</v>
      </c>
      <c r="J77" s="11">
        <f t="shared" si="94"/>
        <v>0</v>
      </c>
      <c r="K77" s="11">
        <f t="shared" si="94"/>
        <v>0</v>
      </c>
      <c r="L77" s="11">
        <f t="shared" si="94"/>
        <v>0</v>
      </c>
      <c r="M77" s="11">
        <f t="shared" si="94"/>
        <v>462006</v>
      </c>
      <c r="N77" s="11">
        <f t="shared" si="94"/>
        <v>0</v>
      </c>
      <c r="O77" s="11">
        <f t="shared" si="94"/>
        <v>0</v>
      </c>
      <c r="P77" s="11">
        <f t="shared" si="94"/>
        <v>0</v>
      </c>
      <c r="Q77" s="11">
        <f t="shared" si="94"/>
        <v>0</v>
      </c>
      <c r="R77" s="11">
        <f t="shared" si="94"/>
        <v>0</v>
      </c>
      <c r="S77" s="11">
        <f t="shared" si="94"/>
        <v>462006</v>
      </c>
      <c r="T77" s="11">
        <f t="shared" si="94"/>
        <v>0</v>
      </c>
      <c r="U77" s="11">
        <f t="shared" si="95"/>
        <v>0</v>
      </c>
      <c r="V77" s="11">
        <f t="shared" si="95"/>
        <v>0</v>
      </c>
      <c r="W77" s="11">
        <f t="shared" si="95"/>
        <v>0</v>
      </c>
      <c r="X77" s="11">
        <f t="shared" si="95"/>
        <v>0</v>
      </c>
      <c r="Y77" s="11">
        <f t="shared" si="95"/>
        <v>462006</v>
      </c>
      <c r="Z77" s="11">
        <f t="shared" si="95"/>
        <v>0</v>
      </c>
      <c r="AA77" s="11">
        <f t="shared" si="95"/>
        <v>0</v>
      </c>
      <c r="AB77" s="11">
        <f t="shared" si="95"/>
        <v>13757</v>
      </c>
      <c r="AC77" s="11">
        <f t="shared" si="95"/>
        <v>0</v>
      </c>
      <c r="AD77" s="11">
        <f t="shared" si="95"/>
        <v>0</v>
      </c>
      <c r="AE77" s="11">
        <f t="shared" si="95"/>
        <v>475763</v>
      </c>
      <c r="AF77" s="11">
        <f t="shared" si="95"/>
        <v>0</v>
      </c>
      <c r="AG77" s="11">
        <f t="shared" si="96"/>
        <v>0</v>
      </c>
      <c r="AH77" s="11">
        <f t="shared" si="96"/>
        <v>0</v>
      </c>
      <c r="AI77" s="11">
        <f t="shared" si="96"/>
        <v>0</v>
      </c>
      <c r="AJ77" s="11">
        <f t="shared" si="96"/>
        <v>0</v>
      </c>
      <c r="AK77" s="88">
        <f t="shared" si="96"/>
        <v>475763</v>
      </c>
      <c r="AL77" s="88">
        <f t="shared" si="96"/>
        <v>0</v>
      </c>
      <c r="AM77" s="11">
        <f t="shared" si="96"/>
        <v>0</v>
      </c>
      <c r="AN77" s="11">
        <f t="shared" si="96"/>
        <v>0</v>
      </c>
      <c r="AO77" s="11">
        <f t="shared" si="96"/>
        <v>0</v>
      </c>
      <c r="AP77" s="11">
        <f t="shared" si="96"/>
        <v>0</v>
      </c>
      <c r="AQ77" s="11">
        <f t="shared" si="96"/>
        <v>475763</v>
      </c>
      <c r="AR77" s="11">
        <f t="shared" si="96"/>
        <v>0</v>
      </c>
    </row>
    <row r="78" spans="1:44" ht="19.5" hidden="1" customHeight="1">
      <c r="A78" s="26" t="s">
        <v>90</v>
      </c>
      <c r="B78" s="27">
        <f t="shared" si="97"/>
        <v>901</v>
      </c>
      <c r="C78" s="27" t="s">
        <v>22</v>
      </c>
      <c r="D78" s="27" t="s">
        <v>29</v>
      </c>
      <c r="E78" s="27" t="s">
        <v>563</v>
      </c>
      <c r="F78" s="27"/>
      <c r="G78" s="9">
        <f>G79+G81+G85</f>
        <v>462006</v>
      </c>
      <c r="H78" s="9">
        <f>H79+H81+H85</f>
        <v>0</v>
      </c>
      <c r="I78" s="9">
        <f t="shared" ref="I78:N78" si="104">I79+I81+I85</f>
        <v>0</v>
      </c>
      <c r="J78" s="9">
        <f t="shared" si="104"/>
        <v>0</v>
      </c>
      <c r="K78" s="9">
        <f t="shared" si="104"/>
        <v>0</v>
      </c>
      <c r="L78" s="9">
        <f t="shared" si="104"/>
        <v>0</v>
      </c>
      <c r="M78" s="9">
        <f t="shared" si="104"/>
        <v>462006</v>
      </c>
      <c r="N78" s="9">
        <f t="shared" si="104"/>
        <v>0</v>
      </c>
      <c r="O78" s="9">
        <f>O79+O81+O83+O85</f>
        <v>0</v>
      </c>
      <c r="P78" s="9">
        <f t="shared" ref="P78:T78" si="105">P79+P81+P83+P85</f>
        <v>0</v>
      </c>
      <c r="Q78" s="9">
        <f t="shared" si="105"/>
        <v>0</v>
      </c>
      <c r="R78" s="9">
        <f t="shared" si="105"/>
        <v>0</v>
      </c>
      <c r="S78" s="9">
        <f t="shared" si="105"/>
        <v>462006</v>
      </c>
      <c r="T78" s="9">
        <f t="shared" si="105"/>
        <v>0</v>
      </c>
      <c r="U78" s="9">
        <f>U79+U81+U83+U85</f>
        <v>0</v>
      </c>
      <c r="V78" s="9">
        <f t="shared" ref="V78:Z78" si="106">V79+V81+V83+V85</f>
        <v>0</v>
      </c>
      <c r="W78" s="9">
        <f t="shared" si="106"/>
        <v>0</v>
      </c>
      <c r="X78" s="9">
        <f t="shared" si="106"/>
        <v>0</v>
      </c>
      <c r="Y78" s="9">
        <f t="shared" si="106"/>
        <v>462006</v>
      </c>
      <c r="Z78" s="9">
        <f t="shared" si="106"/>
        <v>0</v>
      </c>
      <c r="AA78" s="9">
        <f>AA79+AA81+AA83+AA85</f>
        <v>0</v>
      </c>
      <c r="AB78" s="9">
        <f t="shared" ref="AB78:AF78" si="107">AB79+AB81+AB83+AB85</f>
        <v>13757</v>
      </c>
      <c r="AC78" s="9">
        <f t="shared" si="107"/>
        <v>0</v>
      </c>
      <c r="AD78" s="9">
        <f t="shared" si="107"/>
        <v>0</v>
      </c>
      <c r="AE78" s="9">
        <f t="shared" si="107"/>
        <v>475763</v>
      </c>
      <c r="AF78" s="9">
        <f t="shared" si="107"/>
        <v>0</v>
      </c>
      <c r="AG78" s="9">
        <f>AG79+AG81+AG83+AG85</f>
        <v>0</v>
      </c>
      <c r="AH78" s="9">
        <f t="shared" ref="AH78:AL78" si="108">AH79+AH81+AH83+AH85</f>
        <v>0</v>
      </c>
      <c r="AI78" s="9">
        <f t="shared" si="108"/>
        <v>0</v>
      </c>
      <c r="AJ78" s="9">
        <f t="shared" si="108"/>
        <v>0</v>
      </c>
      <c r="AK78" s="86">
        <f t="shared" si="108"/>
        <v>475763</v>
      </c>
      <c r="AL78" s="86">
        <f t="shared" si="108"/>
        <v>0</v>
      </c>
      <c r="AM78" s="9">
        <f>AM79+AM81+AM83+AM85</f>
        <v>0</v>
      </c>
      <c r="AN78" s="9">
        <f t="shared" ref="AN78:AR78" si="109">AN79+AN81+AN83+AN85</f>
        <v>0</v>
      </c>
      <c r="AO78" s="9">
        <f t="shared" si="109"/>
        <v>0</v>
      </c>
      <c r="AP78" s="9">
        <f t="shared" si="109"/>
        <v>0</v>
      </c>
      <c r="AQ78" s="9">
        <f t="shared" si="109"/>
        <v>475763</v>
      </c>
      <c r="AR78" s="9">
        <f t="shared" si="109"/>
        <v>0</v>
      </c>
    </row>
    <row r="79" spans="1:44" ht="66" hidden="1" customHeight="1">
      <c r="A79" s="26" t="s">
        <v>457</v>
      </c>
      <c r="B79" s="27">
        <f t="shared" si="97"/>
        <v>901</v>
      </c>
      <c r="C79" s="27" t="s">
        <v>22</v>
      </c>
      <c r="D79" s="27" t="s">
        <v>29</v>
      </c>
      <c r="E79" s="27" t="s">
        <v>563</v>
      </c>
      <c r="F79" s="27" t="s">
        <v>85</v>
      </c>
      <c r="G79" s="9">
        <f t="shared" ref="G79:AR79" si="110">G80</f>
        <v>461986</v>
      </c>
      <c r="H79" s="9">
        <f t="shared" si="110"/>
        <v>0</v>
      </c>
      <c r="I79" s="9">
        <f t="shared" si="110"/>
        <v>0</v>
      </c>
      <c r="J79" s="9">
        <f t="shared" si="110"/>
        <v>0</v>
      </c>
      <c r="K79" s="9">
        <f t="shared" si="110"/>
        <v>0</v>
      </c>
      <c r="L79" s="9">
        <f t="shared" si="110"/>
        <v>0</v>
      </c>
      <c r="M79" s="9">
        <f t="shared" si="110"/>
        <v>461986</v>
      </c>
      <c r="N79" s="9">
        <f t="shared" si="110"/>
        <v>0</v>
      </c>
      <c r="O79" s="9">
        <f t="shared" si="110"/>
        <v>-306</v>
      </c>
      <c r="P79" s="9">
        <f t="shared" si="110"/>
        <v>0</v>
      </c>
      <c r="Q79" s="9">
        <f t="shared" si="110"/>
        <v>0</v>
      </c>
      <c r="R79" s="9">
        <f t="shared" si="110"/>
        <v>0</v>
      </c>
      <c r="S79" s="9">
        <f t="shared" si="110"/>
        <v>461680</v>
      </c>
      <c r="T79" s="9">
        <f t="shared" si="110"/>
        <v>0</v>
      </c>
      <c r="U79" s="9">
        <f t="shared" si="110"/>
        <v>0</v>
      </c>
      <c r="V79" s="9">
        <f t="shared" si="110"/>
        <v>0</v>
      </c>
      <c r="W79" s="9">
        <f t="shared" si="110"/>
        <v>0</v>
      </c>
      <c r="X79" s="9">
        <f t="shared" si="110"/>
        <v>0</v>
      </c>
      <c r="Y79" s="9">
        <f t="shared" si="110"/>
        <v>461680</v>
      </c>
      <c r="Z79" s="9">
        <f t="shared" si="110"/>
        <v>0</v>
      </c>
      <c r="AA79" s="9">
        <f t="shared" si="110"/>
        <v>0</v>
      </c>
      <c r="AB79" s="9">
        <f t="shared" si="110"/>
        <v>13757</v>
      </c>
      <c r="AC79" s="9">
        <f t="shared" si="110"/>
        <v>0</v>
      </c>
      <c r="AD79" s="9">
        <f t="shared" si="110"/>
        <v>0</v>
      </c>
      <c r="AE79" s="9">
        <f t="shared" si="110"/>
        <v>475437</v>
      </c>
      <c r="AF79" s="9">
        <f t="shared" si="110"/>
        <v>0</v>
      </c>
      <c r="AG79" s="9">
        <f t="shared" si="110"/>
        <v>-265</v>
      </c>
      <c r="AH79" s="9">
        <f t="shared" si="110"/>
        <v>0</v>
      </c>
      <c r="AI79" s="9">
        <f t="shared" si="110"/>
        <v>0</v>
      </c>
      <c r="AJ79" s="9">
        <f t="shared" si="110"/>
        <v>0</v>
      </c>
      <c r="AK79" s="86">
        <f t="shared" si="110"/>
        <v>475172</v>
      </c>
      <c r="AL79" s="86">
        <f t="shared" si="110"/>
        <v>0</v>
      </c>
      <c r="AM79" s="9">
        <f t="shared" si="110"/>
        <v>0</v>
      </c>
      <c r="AN79" s="9">
        <f t="shared" si="110"/>
        <v>0</v>
      </c>
      <c r="AO79" s="9">
        <f t="shared" si="110"/>
        <v>0</v>
      </c>
      <c r="AP79" s="9">
        <f t="shared" si="110"/>
        <v>0</v>
      </c>
      <c r="AQ79" s="9">
        <f t="shared" si="110"/>
        <v>475172</v>
      </c>
      <c r="AR79" s="9">
        <f t="shared" si="110"/>
        <v>0</v>
      </c>
    </row>
    <row r="80" spans="1:44" ht="33.6" hidden="1">
      <c r="A80" s="26" t="s">
        <v>86</v>
      </c>
      <c r="B80" s="27">
        <f t="shared" si="97"/>
        <v>901</v>
      </c>
      <c r="C80" s="27" t="s">
        <v>22</v>
      </c>
      <c r="D80" s="27" t="s">
        <v>29</v>
      </c>
      <c r="E80" s="27" t="s">
        <v>563</v>
      </c>
      <c r="F80" s="27" t="s">
        <v>87</v>
      </c>
      <c r="G80" s="9">
        <f>450322+11664</f>
        <v>461986</v>
      </c>
      <c r="H80" s="10"/>
      <c r="I80" s="9"/>
      <c r="J80" s="10"/>
      <c r="K80" s="9"/>
      <c r="L80" s="10"/>
      <c r="M80" s="9">
        <f>G80+I80+J80+K80+L80</f>
        <v>461986</v>
      </c>
      <c r="N80" s="10">
        <f>H80+L80</f>
        <v>0</v>
      </c>
      <c r="O80" s="9">
        <v>-306</v>
      </c>
      <c r="P80" s="10"/>
      <c r="Q80" s="9"/>
      <c r="R80" s="10"/>
      <c r="S80" s="9">
        <f>M80+O80+P80+Q80+R80</f>
        <v>461680</v>
      </c>
      <c r="T80" s="10">
        <f>N80+R80</f>
        <v>0</v>
      </c>
      <c r="U80" s="9"/>
      <c r="V80" s="10"/>
      <c r="W80" s="9"/>
      <c r="X80" s="10"/>
      <c r="Y80" s="9">
        <f>S80+U80+V80+W80+X80</f>
        <v>461680</v>
      </c>
      <c r="Z80" s="10">
        <f>T80+X80</f>
        <v>0</v>
      </c>
      <c r="AA80" s="9"/>
      <c r="AB80" s="9">
        <v>13757</v>
      </c>
      <c r="AC80" s="9"/>
      <c r="AD80" s="10"/>
      <c r="AE80" s="9">
        <f>Y80+AA80+AB80+AC80+AD80</f>
        <v>475437</v>
      </c>
      <c r="AF80" s="10">
        <f>Z80+AD80</f>
        <v>0</v>
      </c>
      <c r="AG80" s="9">
        <v>-265</v>
      </c>
      <c r="AH80" s="9"/>
      <c r="AI80" s="9"/>
      <c r="AJ80" s="10"/>
      <c r="AK80" s="86">
        <f>AE80+AG80+AH80+AI80+AJ80</f>
        <v>475172</v>
      </c>
      <c r="AL80" s="87">
        <f>AF80+AJ80</f>
        <v>0</v>
      </c>
      <c r="AM80" s="9"/>
      <c r="AN80" s="9"/>
      <c r="AO80" s="9"/>
      <c r="AP80" s="10"/>
      <c r="AQ80" s="9">
        <f>AK80+AM80+AN80+AO80+AP80</f>
        <v>475172</v>
      </c>
      <c r="AR80" s="10">
        <f>AL80+AP80</f>
        <v>0</v>
      </c>
    </row>
    <row r="81" spans="1:44" ht="33.6" hidden="1">
      <c r="A81" s="26" t="s">
        <v>244</v>
      </c>
      <c r="B81" s="27">
        <f>B79</f>
        <v>901</v>
      </c>
      <c r="C81" s="27" t="s">
        <v>22</v>
      </c>
      <c r="D81" s="27" t="s">
        <v>29</v>
      </c>
      <c r="E81" s="27" t="s">
        <v>563</v>
      </c>
      <c r="F81" s="27" t="s">
        <v>31</v>
      </c>
      <c r="G81" s="9">
        <f t="shared" ref="G81:AR81" si="111">G82</f>
        <v>12</v>
      </c>
      <c r="H81" s="9">
        <f t="shared" si="111"/>
        <v>0</v>
      </c>
      <c r="I81" s="9">
        <f t="shared" si="111"/>
        <v>0</v>
      </c>
      <c r="J81" s="9">
        <f t="shared" si="111"/>
        <v>0</v>
      </c>
      <c r="K81" s="9">
        <f t="shared" si="111"/>
        <v>0</v>
      </c>
      <c r="L81" s="9">
        <f t="shared" si="111"/>
        <v>0</v>
      </c>
      <c r="M81" s="9">
        <f t="shared" si="111"/>
        <v>12</v>
      </c>
      <c r="N81" s="9">
        <f t="shared" si="111"/>
        <v>0</v>
      </c>
      <c r="O81" s="9">
        <f t="shared" si="111"/>
        <v>0</v>
      </c>
      <c r="P81" s="9">
        <f t="shared" si="111"/>
        <v>0</v>
      </c>
      <c r="Q81" s="9">
        <f t="shared" si="111"/>
        <v>0</v>
      </c>
      <c r="R81" s="9">
        <f t="shared" si="111"/>
        <v>0</v>
      </c>
      <c r="S81" s="9">
        <f t="shared" si="111"/>
        <v>12</v>
      </c>
      <c r="T81" s="9">
        <f t="shared" si="111"/>
        <v>0</v>
      </c>
      <c r="U81" s="9">
        <f t="shared" si="111"/>
        <v>0</v>
      </c>
      <c r="V81" s="9">
        <f t="shared" si="111"/>
        <v>0</v>
      </c>
      <c r="W81" s="9">
        <f t="shared" si="111"/>
        <v>0</v>
      </c>
      <c r="X81" s="9">
        <f t="shared" si="111"/>
        <v>0</v>
      </c>
      <c r="Y81" s="9">
        <f t="shared" si="111"/>
        <v>12</v>
      </c>
      <c r="Z81" s="9">
        <f t="shared" si="111"/>
        <v>0</v>
      </c>
      <c r="AA81" s="9">
        <f t="shared" si="111"/>
        <v>0</v>
      </c>
      <c r="AB81" s="9">
        <f t="shared" si="111"/>
        <v>0</v>
      </c>
      <c r="AC81" s="9">
        <f t="shared" si="111"/>
        <v>0</v>
      </c>
      <c r="AD81" s="9">
        <f t="shared" si="111"/>
        <v>0</v>
      </c>
      <c r="AE81" s="9">
        <f t="shared" si="111"/>
        <v>12</v>
      </c>
      <c r="AF81" s="9">
        <f t="shared" si="111"/>
        <v>0</v>
      </c>
      <c r="AG81" s="9">
        <f t="shared" si="111"/>
        <v>0</v>
      </c>
      <c r="AH81" s="9">
        <f t="shared" si="111"/>
        <v>0</v>
      </c>
      <c r="AI81" s="9">
        <f t="shared" si="111"/>
        <v>0</v>
      </c>
      <c r="AJ81" s="9">
        <f t="shared" si="111"/>
        <v>0</v>
      </c>
      <c r="AK81" s="86">
        <f t="shared" si="111"/>
        <v>12</v>
      </c>
      <c r="AL81" s="86">
        <f t="shared" si="111"/>
        <v>0</v>
      </c>
      <c r="AM81" s="9">
        <f t="shared" si="111"/>
        <v>0</v>
      </c>
      <c r="AN81" s="9">
        <f t="shared" si="111"/>
        <v>0</v>
      </c>
      <c r="AO81" s="9">
        <f t="shared" si="111"/>
        <v>0</v>
      </c>
      <c r="AP81" s="9">
        <f t="shared" si="111"/>
        <v>0</v>
      </c>
      <c r="AQ81" s="9">
        <f t="shared" si="111"/>
        <v>12</v>
      </c>
      <c r="AR81" s="9">
        <f t="shared" si="111"/>
        <v>0</v>
      </c>
    </row>
    <row r="82" spans="1:44" ht="33.6" hidden="1">
      <c r="A82" s="26" t="s">
        <v>37</v>
      </c>
      <c r="B82" s="27">
        <f>B80</f>
        <v>901</v>
      </c>
      <c r="C82" s="27" t="s">
        <v>22</v>
      </c>
      <c r="D82" s="27" t="s">
        <v>29</v>
      </c>
      <c r="E82" s="27" t="s">
        <v>563</v>
      </c>
      <c r="F82" s="27" t="s">
        <v>38</v>
      </c>
      <c r="G82" s="9">
        <v>12</v>
      </c>
      <c r="H82" s="10"/>
      <c r="I82" s="9"/>
      <c r="J82" s="10"/>
      <c r="K82" s="9"/>
      <c r="L82" s="10"/>
      <c r="M82" s="9">
        <f>G82+I82+J82+K82+L82</f>
        <v>12</v>
      </c>
      <c r="N82" s="10">
        <f>H82+L82</f>
        <v>0</v>
      </c>
      <c r="O82" s="9"/>
      <c r="P82" s="10"/>
      <c r="Q82" s="9"/>
      <c r="R82" s="10"/>
      <c r="S82" s="9">
        <f>M82+O82+P82+Q82+R82</f>
        <v>12</v>
      </c>
      <c r="T82" s="10">
        <f>N82+R82</f>
        <v>0</v>
      </c>
      <c r="U82" s="9"/>
      <c r="V82" s="10"/>
      <c r="W82" s="9"/>
      <c r="X82" s="10"/>
      <c r="Y82" s="9">
        <f>S82+U82+V82+W82+X82</f>
        <v>12</v>
      </c>
      <c r="Z82" s="10">
        <f>T82+X82</f>
        <v>0</v>
      </c>
      <c r="AA82" s="9"/>
      <c r="AB82" s="10"/>
      <c r="AC82" s="9"/>
      <c r="AD82" s="10"/>
      <c r="AE82" s="9">
        <f>Y82+AA82+AB82+AC82+AD82</f>
        <v>12</v>
      </c>
      <c r="AF82" s="10">
        <f>Z82+AD82</f>
        <v>0</v>
      </c>
      <c r="AG82" s="9"/>
      <c r="AH82" s="10"/>
      <c r="AI82" s="9"/>
      <c r="AJ82" s="10"/>
      <c r="AK82" s="86">
        <f>AE82+AG82+AH82+AI82+AJ82</f>
        <v>12</v>
      </c>
      <c r="AL82" s="87">
        <f>AF82+AJ82</f>
        <v>0</v>
      </c>
      <c r="AM82" s="9"/>
      <c r="AN82" s="10"/>
      <c r="AO82" s="9"/>
      <c r="AP82" s="10"/>
      <c r="AQ82" s="9">
        <f>AK82+AM82+AN82+AO82+AP82</f>
        <v>12</v>
      </c>
      <c r="AR82" s="10">
        <f>AL82+AP82</f>
        <v>0</v>
      </c>
    </row>
    <row r="83" spans="1:44" ht="17.25" hidden="1" customHeight="1">
      <c r="A83" s="29" t="s">
        <v>101</v>
      </c>
      <c r="B83" s="27">
        <f>B81</f>
        <v>901</v>
      </c>
      <c r="C83" s="27" t="s">
        <v>22</v>
      </c>
      <c r="D83" s="27" t="s">
        <v>29</v>
      </c>
      <c r="E83" s="27" t="s">
        <v>563</v>
      </c>
      <c r="F83" s="27" t="s">
        <v>102</v>
      </c>
      <c r="G83" s="9"/>
      <c r="H83" s="10"/>
      <c r="I83" s="9"/>
      <c r="J83" s="10"/>
      <c r="K83" s="9"/>
      <c r="L83" s="10"/>
      <c r="M83" s="9"/>
      <c r="N83" s="10"/>
      <c r="O83" s="9">
        <f>O84</f>
        <v>306</v>
      </c>
      <c r="P83" s="9">
        <f t="shared" ref="P83:AR83" si="112">P84</f>
        <v>0</v>
      </c>
      <c r="Q83" s="9">
        <f t="shared" si="112"/>
        <v>0</v>
      </c>
      <c r="R83" s="9">
        <f t="shared" si="112"/>
        <v>0</v>
      </c>
      <c r="S83" s="9">
        <f t="shared" si="112"/>
        <v>306</v>
      </c>
      <c r="T83" s="9">
        <f t="shared" si="112"/>
        <v>0</v>
      </c>
      <c r="U83" s="9">
        <f>U84</f>
        <v>0</v>
      </c>
      <c r="V83" s="9">
        <f t="shared" si="112"/>
        <v>0</v>
      </c>
      <c r="W83" s="9">
        <f t="shared" si="112"/>
        <v>0</v>
      </c>
      <c r="X83" s="9">
        <f t="shared" si="112"/>
        <v>0</v>
      </c>
      <c r="Y83" s="9">
        <f t="shared" si="112"/>
        <v>306</v>
      </c>
      <c r="Z83" s="9">
        <f t="shared" si="112"/>
        <v>0</v>
      </c>
      <c r="AA83" s="9">
        <f>AA84</f>
        <v>0</v>
      </c>
      <c r="AB83" s="9">
        <f t="shared" si="112"/>
        <v>0</v>
      </c>
      <c r="AC83" s="9">
        <f t="shared" si="112"/>
        <v>0</v>
      </c>
      <c r="AD83" s="9">
        <f t="shared" si="112"/>
        <v>0</v>
      </c>
      <c r="AE83" s="9">
        <f t="shared" si="112"/>
        <v>306</v>
      </c>
      <c r="AF83" s="9">
        <f t="shared" si="112"/>
        <v>0</v>
      </c>
      <c r="AG83" s="9">
        <f>AG84</f>
        <v>265</v>
      </c>
      <c r="AH83" s="9">
        <f t="shared" si="112"/>
        <v>0</v>
      </c>
      <c r="AI83" s="9">
        <f t="shared" si="112"/>
        <v>0</v>
      </c>
      <c r="AJ83" s="9">
        <f t="shared" si="112"/>
        <v>0</v>
      </c>
      <c r="AK83" s="86">
        <f t="shared" si="112"/>
        <v>571</v>
      </c>
      <c r="AL83" s="86">
        <f t="shared" si="112"/>
        <v>0</v>
      </c>
      <c r="AM83" s="9">
        <f>AM84</f>
        <v>0</v>
      </c>
      <c r="AN83" s="9">
        <f t="shared" si="112"/>
        <v>0</v>
      </c>
      <c r="AO83" s="9">
        <f t="shared" si="112"/>
        <v>0</v>
      </c>
      <c r="AP83" s="9">
        <f t="shared" si="112"/>
        <v>0</v>
      </c>
      <c r="AQ83" s="9">
        <f t="shared" si="112"/>
        <v>571</v>
      </c>
      <c r="AR83" s="9">
        <f t="shared" si="112"/>
        <v>0</v>
      </c>
    </row>
    <row r="84" spans="1:44" ht="33.6" hidden="1">
      <c r="A84" s="29" t="s">
        <v>171</v>
      </c>
      <c r="B84" s="27">
        <f>B82</f>
        <v>901</v>
      </c>
      <c r="C84" s="27" t="s">
        <v>22</v>
      </c>
      <c r="D84" s="27" t="s">
        <v>29</v>
      </c>
      <c r="E84" s="27" t="s">
        <v>563</v>
      </c>
      <c r="F84" s="27" t="s">
        <v>172</v>
      </c>
      <c r="G84" s="9"/>
      <c r="H84" s="10"/>
      <c r="I84" s="9"/>
      <c r="J84" s="10"/>
      <c r="K84" s="9"/>
      <c r="L84" s="10"/>
      <c r="M84" s="9"/>
      <c r="N84" s="10"/>
      <c r="O84" s="9">
        <v>306</v>
      </c>
      <c r="P84" s="10"/>
      <c r="Q84" s="9"/>
      <c r="R84" s="10"/>
      <c r="S84" s="9">
        <f>M84+O84+P84+Q84+R84</f>
        <v>306</v>
      </c>
      <c r="T84" s="10">
        <f>N84+R84</f>
        <v>0</v>
      </c>
      <c r="U84" s="9"/>
      <c r="V84" s="10"/>
      <c r="W84" s="9"/>
      <c r="X84" s="10"/>
      <c r="Y84" s="9">
        <f>S84+U84+V84+W84+X84</f>
        <v>306</v>
      </c>
      <c r="Z84" s="10">
        <f>T84+X84</f>
        <v>0</v>
      </c>
      <c r="AA84" s="9"/>
      <c r="AB84" s="10"/>
      <c r="AC84" s="9"/>
      <c r="AD84" s="10"/>
      <c r="AE84" s="9">
        <f>Y84+AA84+AB84+AC84+AD84</f>
        <v>306</v>
      </c>
      <c r="AF84" s="10">
        <f>Z84+AD84</f>
        <v>0</v>
      </c>
      <c r="AG84" s="9">
        <v>265</v>
      </c>
      <c r="AH84" s="10"/>
      <c r="AI84" s="9"/>
      <c r="AJ84" s="10"/>
      <c r="AK84" s="86">
        <f>AE84+AG84+AH84+AI84+AJ84</f>
        <v>571</v>
      </c>
      <c r="AL84" s="87">
        <f>AF84+AJ84</f>
        <v>0</v>
      </c>
      <c r="AM84" s="9"/>
      <c r="AN84" s="10"/>
      <c r="AO84" s="9"/>
      <c r="AP84" s="10"/>
      <c r="AQ84" s="9">
        <f>AK84+AM84+AN84+AO84+AP84</f>
        <v>571</v>
      </c>
      <c r="AR84" s="10">
        <f>AL84+AP84</f>
        <v>0</v>
      </c>
    </row>
    <row r="85" spans="1:44" ht="20.25" hidden="1" customHeight="1">
      <c r="A85" s="26" t="s">
        <v>66</v>
      </c>
      <c r="B85" s="27" t="s">
        <v>444</v>
      </c>
      <c r="C85" s="31" t="s">
        <v>22</v>
      </c>
      <c r="D85" s="31" t="s">
        <v>29</v>
      </c>
      <c r="E85" s="31" t="s">
        <v>563</v>
      </c>
      <c r="F85" s="32">
        <v>800</v>
      </c>
      <c r="G85" s="9">
        <f t="shared" ref="G85:AR85" si="113">G86</f>
        <v>8</v>
      </c>
      <c r="H85" s="9">
        <f t="shared" si="113"/>
        <v>0</v>
      </c>
      <c r="I85" s="9">
        <f t="shared" si="113"/>
        <v>0</v>
      </c>
      <c r="J85" s="9">
        <f t="shared" si="113"/>
        <v>0</v>
      </c>
      <c r="K85" s="9">
        <f t="shared" si="113"/>
        <v>0</v>
      </c>
      <c r="L85" s="9">
        <f t="shared" si="113"/>
        <v>0</v>
      </c>
      <c r="M85" s="9">
        <f t="shared" si="113"/>
        <v>8</v>
      </c>
      <c r="N85" s="9">
        <f t="shared" si="113"/>
        <v>0</v>
      </c>
      <c r="O85" s="9">
        <f t="shared" si="113"/>
        <v>0</v>
      </c>
      <c r="P85" s="9">
        <f t="shared" si="113"/>
        <v>0</v>
      </c>
      <c r="Q85" s="9">
        <f t="shared" si="113"/>
        <v>0</v>
      </c>
      <c r="R85" s="9">
        <f t="shared" si="113"/>
        <v>0</v>
      </c>
      <c r="S85" s="9">
        <f t="shared" si="113"/>
        <v>8</v>
      </c>
      <c r="T85" s="9">
        <f t="shared" si="113"/>
        <v>0</v>
      </c>
      <c r="U85" s="9">
        <f t="shared" si="113"/>
        <v>0</v>
      </c>
      <c r="V85" s="9">
        <f t="shared" si="113"/>
        <v>0</v>
      </c>
      <c r="W85" s="9">
        <f t="shared" si="113"/>
        <v>0</v>
      </c>
      <c r="X85" s="9">
        <f t="shared" si="113"/>
        <v>0</v>
      </c>
      <c r="Y85" s="9">
        <f t="shared" si="113"/>
        <v>8</v>
      </c>
      <c r="Z85" s="9">
        <f t="shared" si="113"/>
        <v>0</v>
      </c>
      <c r="AA85" s="9">
        <f t="shared" si="113"/>
        <v>0</v>
      </c>
      <c r="AB85" s="9">
        <f t="shared" si="113"/>
        <v>0</v>
      </c>
      <c r="AC85" s="9">
        <f t="shared" si="113"/>
        <v>0</v>
      </c>
      <c r="AD85" s="9">
        <f t="shared" si="113"/>
        <v>0</v>
      </c>
      <c r="AE85" s="9">
        <f t="shared" si="113"/>
        <v>8</v>
      </c>
      <c r="AF85" s="9">
        <f t="shared" si="113"/>
        <v>0</v>
      </c>
      <c r="AG85" s="9">
        <f t="shared" si="113"/>
        <v>0</v>
      </c>
      <c r="AH85" s="9">
        <f t="shared" si="113"/>
        <v>0</v>
      </c>
      <c r="AI85" s="9">
        <f t="shared" si="113"/>
        <v>0</v>
      </c>
      <c r="AJ85" s="9">
        <f t="shared" si="113"/>
        <v>0</v>
      </c>
      <c r="AK85" s="86">
        <f t="shared" si="113"/>
        <v>8</v>
      </c>
      <c r="AL85" s="86">
        <f t="shared" si="113"/>
        <v>0</v>
      </c>
      <c r="AM85" s="9">
        <f t="shared" si="113"/>
        <v>0</v>
      </c>
      <c r="AN85" s="9">
        <f t="shared" si="113"/>
        <v>0</v>
      </c>
      <c r="AO85" s="9">
        <f t="shared" si="113"/>
        <v>0</v>
      </c>
      <c r="AP85" s="9">
        <f t="shared" si="113"/>
        <v>0</v>
      </c>
      <c r="AQ85" s="9">
        <f t="shared" si="113"/>
        <v>8</v>
      </c>
      <c r="AR85" s="9">
        <f t="shared" si="113"/>
        <v>0</v>
      </c>
    </row>
    <row r="86" spans="1:44" ht="19.5" hidden="1" customHeight="1">
      <c r="A86" s="26" t="s">
        <v>68</v>
      </c>
      <c r="B86" s="27" t="s">
        <v>444</v>
      </c>
      <c r="C86" s="31" t="s">
        <v>22</v>
      </c>
      <c r="D86" s="31" t="s">
        <v>29</v>
      </c>
      <c r="E86" s="31" t="s">
        <v>563</v>
      </c>
      <c r="F86" s="32">
        <v>850</v>
      </c>
      <c r="G86" s="9">
        <v>8</v>
      </c>
      <c r="H86" s="10"/>
      <c r="I86" s="9"/>
      <c r="J86" s="10"/>
      <c r="K86" s="9"/>
      <c r="L86" s="10"/>
      <c r="M86" s="9">
        <f>G86+I86+J86+K86+L86</f>
        <v>8</v>
      </c>
      <c r="N86" s="10">
        <f>H86+L86</f>
        <v>0</v>
      </c>
      <c r="O86" s="9"/>
      <c r="P86" s="10"/>
      <c r="Q86" s="9"/>
      <c r="R86" s="10"/>
      <c r="S86" s="9">
        <f>M86+O86+P86+Q86+R86</f>
        <v>8</v>
      </c>
      <c r="T86" s="10">
        <f>N86+R86</f>
        <v>0</v>
      </c>
      <c r="U86" s="9"/>
      <c r="V86" s="10"/>
      <c r="W86" s="9"/>
      <c r="X86" s="10"/>
      <c r="Y86" s="9">
        <f>S86+U86+V86+W86+X86</f>
        <v>8</v>
      </c>
      <c r="Z86" s="10">
        <f>T86+X86</f>
        <v>0</v>
      </c>
      <c r="AA86" s="9"/>
      <c r="AB86" s="10"/>
      <c r="AC86" s="9"/>
      <c r="AD86" s="10"/>
      <c r="AE86" s="9">
        <f>Y86+AA86+AB86+AC86+AD86</f>
        <v>8</v>
      </c>
      <c r="AF86" s="10">
        <f>Z86+AD86</f>
        <v>0</v>
      </c>
      <c r="AG86" s="9"/>
      <c r="AH86" s="10"/>
      <c r="AI86" s="9"/>
      <c r="AJ86" s="10"/>
      <c r="AK86" s="86">
        <f>AE86+AG86+AH86+AI86+AJ86</f>
        <v>8</v>
      </c>
      <c r="AL86" s="87">
        <f>AF86+AJ86</f>
        <v>0</v>
      </c>
      <c r="AM86" s="9"/>
      <c r="AN86" s="10"/>
      <c r="AO86" s="9"/>
      <c r="AP86" s="10"/>
      <c r="AQ86" s="9">
        <f>AK86+AM86+AN86+AO86+AP86</f>
        <v>8</v>
      </c>
      <c r="AR86" s="10">
        <f>AL86+AP86</f>
        <v>0</v>
      </c>
    </row>
    <row r="87" spans="1:44" ht="19.5" hidden="1" customHeight="1">
      <c r="A87" s="26" t="s">
        <v>603</v>
      </c>
      <c r="B87" s="27">
        <f>B79</f>
        <v>901</v>
      </c>
      <c r="C87" s="27" t="s">
        <v>22</v>
      </c>
      <c r="D87" s="27" t="s">
        <v>29</v>
      </c>
      <c r="E87" s="27" t="s">
        <v>605</v>
      </c>
      <c r="F87" s="27"/>
      <c r="G87" s="9"/>
      <c r="H87" s="10"/>
      <c r="I87" s="9">
        <f>I88+I91+I94+I97+I100+I103+I106</f>
        <v>0</v>
      </c>
      <c r="J87" s="9">
        <f t="shared" ref="J87:N87" si="114">J88+J91+J94+J97+J100+J103+J106</f>
        <v>0</v>
      </c>
      <c r="K87" s="9">
        <f t="shared" si="114"/>
        <v>0</v>
      </c>
      <c r="L87" s="9">
        <f t="shared" si="114"/>
        <v>46661</v>
      </c>
      <c r="M87" s="9">
        <f t="shared" si="114"/>
        <v>46661</v>
      </c>
      <c r="N87" s="9">
        <f t="shared" si="114"/>
        <v>46661</v>
      </c>
      <c r="O87" s="9">
        <f>O88+O91+O94+O97+O100+O103+O106</f>
        <v>0</v>
      </c>
      <c r="P87" s="9">
        <f t="shared" ref="P87:T87" si="115">P88+P91+P94+P97+P100+P103+P106</f>
        <v>0</v>
      </c>
      <c r="Q87" s="9">
        <f t="shared" si="115"/>
        <v>0</v>
      </c>
      <c r="R87" s="9">
        <f t="shared" si="115"/>
        <v>0</v>
      </c>
      <c r="S87" s="9">
        <f t="shared" si="115"/>
        <v>46661</v>
      </c>
      <c r="T87" s="9">
        <f t="shared" si="115"/>
        <v>46661</v>
      </c>
      <c r="U87" s="9">
        <f>U88+U91+U94+U97+U100+U103+U106</f>
        <v>0</v>
      </c>
      <c r="V87" s="9">
        <f t="shared" ref="V87:Z87" si="116">V88+V91+V94+V97+V100+V103+V106</f>
        <v>0</v>
      </c>
      <c r="W87" s="9">
        <f t="shared" si="116"/>
        <v>0</v>
      </c>
      <c r="X87" s="9">
        <f t="shared" si="116"/>
        <v>0</v>
      </c>
      <c r="Y87" s="9">
        <f t="shared" si="116"/>
        <v>46661</v>
      </c>
      <c r="Z87" s="9">
        <f t="shared" si="116"/>
        <v>46661</v>
      </c>
      <c r="AA87" s="9">
        <f>AA88+AA91+AA94+AA97+AA100+AA103+AA106</f>
        <v>0</v>
      </c>
      <c r="AB87" s="9">
        <f t="shared" ref="AB87:AF87" si="117">AB88+AB91+AB94+AB97+AB100+AB103+AB106</f>
        <v>0</v>
      </c>
      <c r="AC87" s="9">
        <f t="shared" si="117"/>
        <v>0</v>
      </c>
      <c r="AD87" s="9">
        <f t="shared" si="117"/>
        <v>0</v>
      </c>
      <c r="AE87" s="9">
        <f t="shared" si="117"/>
        <v>46661</v>
      </c>
      <c r="AF87" s="9">
        <f t="shared" si="117"/>
        <v>46661</v>
      </c>
      <c r="AG87" s="9">
        <f>AG88+AG91+AG94+AG97+AG100+AG103+AG106</f>
        <v>0</v>
      </c>
      <c r="AH87" s="9">
        <f t="shared" ref="AH87:AL87" si="118">AH88+AH91+AH94+AH97+AH100+AH103+AH106</f>
        <v>0</v>
      </c>
      <c r="AI87" s="9">
        <f t="shared" si="118"/>
        <v>0</v>
      </c>
      <c r="AJ87" s="9">
        <f t="shared" si="118"/>
        <v>0</v>
      </c>
      <c r="AK87" s="86">
        <f t="shared" si="118"/>
        <v>46661</v>
      </c>
      <c r="AL87" s="86">
        <f t="shared" si="118"/>
        <v>46661</v>
      </c>
      <c r="AM87" s="9">
        <f>AM88+AM91+AM94+AM97+AM100+AM103+AM106</f>
        <v>0</v>
      </c>
      <c r="AN87" s="9">
        <f t="shared" ref="AN87:AR87" si="119">AN88+AN91+AN94+AN97+AN100+AN103+AN106</f>
        <v>0</v>
      </c>
      <c r="AO87" s="9">
        <f t="shared" si="119"/>
        <v>0</v>
      </c>
      <c r="AP87" s="9">
        <f t="shared" si="119"/>
        <v>0</v>
      </c>
      <c r="AQ87" s="9">
        <f t="shared" si="119"/>
        <v>46661</v>
      </c>
      <c r="AR87" s="9">
        <f t="shared" si="119"/>
        <v>46661</v>
      </c>
    </row>
    <row r="88" spans="1:44" ht="37.5" hidden="1" customHeight="1">
      <c r="A88" s="26" t="s">
        <v>604</v>
      </c>
      <c r="B88" s="27">
        <f>B80</f>
        <v>901</v>
      </c>
      <c r="C88" s="27" t="s">
        <v>22</v>
      </c>
      <c r="D88" s="27" t="s">
        <v>29</v>
      </c>
      <c r="E88" s="27" t="s">
        <v>606</v>
      </c>
      <c r="F88" s="27"/>
      <c r="G88" s="9"/>
      <c r="H88" s="10"/>
      <c r="I88" s="9">
        <f>I89</f>
        <v>0</v>
      </c>
      <c r="J88" s="9">
        <f t="shared" ref="J88:Y89" si="120">J89</f>
        <v>0</v>
      </c>
      <c r="K88" s="9">
        <f t="shared" si="120"/>
        <v>0</v>
      </c>
      <c r="L88" s="9">
        <f t="shared" si="120"/>
        <v>569</v>
      </c>
      <c r="M88" s="9">
        <f t="shared" si="120"/>
        <v>569</v>
      </c>
      <c r="N88" s="9">
        <f t="shared" si="120"/>
        <v>569</v>
      </c>
      <c r="O88" s="9">
        <f>O89</f>
        <v>0</v>
      </c>
      <c r="P88" s="9">
        <f t="shared" si="120"/>
        <v>0</v>
      </c>
      <c r="Q88" s="9">
        <f t="shared" si="120"/>
        <v>0</v>
      </c>
      <c r="R88" s="9">
        <f t="shared" si="120"/>
        <v>0</v>
      </c>
      <c r="S88" s="9">
        <f t="shared" si="120"/>
        <v>569</v>
      </c>
      <c r="T88" s="9">
        <f t="shared" si="120"/>
        <v>569</v>
      </c>
      <c r="U88" s="9">
        <f>U89</f>
        <v>0</v>
      </c>
      <c r="V88" s="9">
        <f t="shared" si="120"/>
        <v>0</v>
      </c>
      <c r="W88" s="9">
        <f t="shared" si="120"/>
        <v>0</v>
      </c>
      <c r="X88" s="9">
        <f t="shared" si="120"/>
        <v>0</v>
      </c>
      <c r="Y88" s="9">
        <f t="shared" si="120"/>
        <v>569</v>
      </c>
      <c r="Z88" s="9">
        <f t="shared" ref="V88:Z89" si="121">Z89</f>
        <v>569</v>
      </c>
      <c r="AA88" s="9">
        <f>AA89</f>
        <v>0</v>
      </c>
      <c r="AB88" s="9">
        <f t="shared" ref="AB88:AQ89" si="122">AB89</f>
        <v>0</v>
      </c>
      <c r="AC88" s="9">
        <f t="shared" si="122"/>
        <v>0</v>
      </c>
      <c r="AD88" s="9">
        <f t="shared" si="122"/>
        <v>0</v>
      </c>
      <c r="AE88" s="9">
        <f t="shared" si="122"/>
        <v>569</v>
      </c>
      <c r="AF88" s="9">
        <f t="shared" si="122"/>
        <v>569</v>
      </c>
      <c r="AG88" s="9">
        <f>AG89</f>
        <v>0</v>
      </c>
      <c r="AH88" s="9">
        <f t="shared" si="122"/>
        <v>0</v>
      </c>
      <c r="AI88" s="9">
        <f t="shared" si="122"/>
        <v>0</v>
      </c>
      <c r="AJ88" s="9">
        <f t="shared" si="122"/>
        <v>0</v>
      </c>
      <c r="AK88" s="86">
        <f t="shared" si="122"/>
        <v>569</v>
      </c>
      <c r="AL88" s="86">
        <f t="shared" si="122"/>
        <v>569</v>
      </c>
      <c r="AM88" s="9">
        <f>AM89</f>
        <v>0</v>
      </c>
      <c r="AN88" s="9">
        <f t="shared" si="122"/>
        <v>0</v>
      </c>
      <c r="AO88" s="9">
        <f t="shared" si="122"/>
        <v>0</v>
      </c>
      <c r="AP88" s="9">
        <f t="shared" si="122"/>
        <v>0</v>
      </c>
      <c r="AQ88" s="9">
        <f t="shared" si="122"/>
        <v>569</v>
      </c>
      <c r="AR88" s="9">
        <f t="shared" ref="AN88:AR89" si="123">AR89</f>
        <v>569</v>
      </c>
    </row>
    <row r="89" spans="1:44" ht="73.5" hidden="1" customHeight="1">
      <c r="A89" s="26" t="s">
        <v>457</v>
      </c>
      <c r="B89" s="27">
        <f t="shared" ref="B89:B108" si="124">B87</f>
        <v>901</v>
      </c>
      <c r="C89" s="27" t="s">
        <v>22</v>
      </c>
      <c r="D89" s="27" t="s">
        <v>29</v>
      </c>
      <c r="E89" s="27" t="s">
        <v>606</v>
      </c>
      <c r="F89" s="27" t="s">
        <v>85</v>
      </c>
      <c r="G89" s="9"/>
      <c r="H89" s="10"/>
      <c r="I89" s="9">
        <f>I90</f>
        <v>0</v>
      </c>
      <c r="J89" s="9">
        <f t="shared" si="120"/>
        <v>0</v>
      </c>
      <c r="K89" s="9">
        <f t="shared" si="120"/>
        <v>0</v>
      </c>
      <c r="L89" s="9">
        <f t="shared" si="120"/>
        <v>569</v>
      </c>
      <c r="M89" s="9">
        <f t="shared" si="120"/>
        <v>569</v>
      </c>
      <c r="N89" s="9">
        <f t="shared" si="120"/>
        <v>569</v>
      </c>
      <c r="O89" s="9">
        <f>O90</f>
        <v>0</v>
      </c>
      <c r="P89" s="9">
        <f t="shared" si="120"/>
        <v>0</v>
      </c>
      <c r="Q89" s="9">
        <f t="shared" si="120"/>
        <v>0</v>
      </c>
      <c r="R89" s="9">
        <f t="shared" si="120"/>
        <v>0</v>
      </c>
      <c r="S89" s="9">
        <f t="shared" si="120"/>
        <v>569</v>
      </c>
      <c r="T89" s="9">
        <f t="shared" si="120"/>
        <v>569</v>
      </c>
      <c r="U89" s="9">
        <f>U90</f>
        <v>0</v>
      </c>
      <c r="V89" s="9">
        <f t="shared" si="121"/>
        <v>0</v>
      </c>
      <c r="W89" s="9">
        <f t="shared" si="121"/>
        <v>0</v>
      </c>
      <c r="X89" s="9">
        <f t="shared" si="121"/>
        <v>0</v>
      </c>
      <c r="Y89" s="9">
        <f t="shared" si="121"/>
        <v>569</v>
      </c>
      <c r="Z89" s="9">
        <f t="shared" si="121"/>
        <v>569</v>
      </c>
      <c r="AA89" s="9">
        <f>AA90</f>
        <v>0</v>
      </c>
      <c r="AB89" s="9">
        <f t="shared" si="122"/>
        <v>0</v>
      </c>
      <c r="AC89" s="9">
        <f t="shared" si="122"/>
        <v>0</v>
      </c>
      <c r="AD89" s="9">
        <f t="shared" si="122"/>
        <v>0</v>
      </c>
      <c r="AE89" s="9">
        <f t="shared" si="122"/>
        <v>569</v>
      </c>
      <c r="AF89" s="9">
        <f t="shared" si="122"/>
        <v>569</v>
      </c>
      <c r="AG89" s="9">
        <f>AG90</f>
        <v>0</v>
      </c>
      <c r="AH89" s="9">
        <f t="shared" si="122"/>
        <v>0</v>
      </c>
      <c r="AI89" s="9">
        <f t="shared" si="122"/>
        <v>0</v>
      </c>
      <c r="AJ89" s="9">
        <f t="shared" si="122"/>
        <v>0</v>
      </c>
      <c r="AK89" s="86">
        <f t="shared" si="122"/>
        <v>569</v>
      </c>
      <c r="AL89" s="86">
        <f t="shared" si="122"/>
        <v>569</v>
      </c>
      <c r="AM89" s="9">
        <f>AM90</f>
        <v>0</v>
      </c>
      <c r="AN89" s="9">
        <f t="shared" si="123"/>
        <v>0</v>
      </c>
      <c r="AO89" s="9">
        <f t="shared" si="123"/>
        <v>0</v>
      </c>
      <c r="AP89" s="9">
        <f t="shared" si="123"/>
        <v>0</v>
      </c>
      <c r="AQ89" s="9">
        <f t="shared" si="123"/>
        <v>569</v>
      </c>
      <c r="AR89" s="9">
        <f t="shared" si="123"/>
        <v>569</v>
      </c>
    </row>
    <row r="90" spans="1:44" ht="36.75" hidden="1" customHeight="1">
      <c r="A90" s="26" t="s">
        <v>86</v>
      </c>
      <c r="B90" s="27">
        <f t="shared" si="124"/>
        <v>901</v>
      </c>
      <c r="C90" s="27" t="s">
        <v>22</v>
      </c>
      <c r="D90" s="27" t="s">
        <v>29</v>
      </c>
      <c r="E90" s="27" t="s">
        <v>606</v>
      </c>
      <c r="F90" s="27" t="s">
        <v>87</v>
      </c>
      <c r="G90" s="9"/>
      <c r="H90" s="10"/>
      <c r="I90" s="9"/>
      <c r="J90" s="10"/>
      <c r="K90" s="9"/>
      <c r="L90" s="9">
        <v>569</v>
      </c>
      <c r="M90" s="9">
        <f>G90+I90+J90+K90+L90</f>
        <v>569</v>
      </c>
      <c r="N90" s="9">
        <f>H90+L90</f>
        <v>569</v>
      </c>
      <c r="O90" s="9"/>
      <c r="P90" s="10"/>
      <c r="Q90" s="9"/>
      <c r="R90" s="9"/>
      <c r="S90" s="9">
        <f>M90+O90+P90+Q90+R90</f>
        <v>569</v>
      </c>
      <c r="T90" s="9">
        <f>N90+R90</f>
        <v>569</v>
      </c>
      <c r="U90" s="9"/>
      <c r="V90" s="10"/>
      <c r="W90" s="9"/>
      <c r="X90" s="9"/>
      <c r="Y90" s="9">
        <f>S90+U90+V90+W90+X90</f>
        <v>569</v>
      </c>
      <c r="Z90" s="9">
        <f>T90+X90</f>
        <v>569</v>
      </c>
      <c r="AA90" s="9"/>
      <c r="AB90" s="10"/>
      <c r="AC90" s="9"/>
      <c r="AD90" s="9"/>
      <c r="AE90" s="9">
        <f>Y90+AA90+AB90+AC90+AD90</f>
        <v>569</v>
      </c>
      <c r="AF90" s="9">
        <f>Z90+AD90</f>
        <v>569</v>
      </c>
      <c r="AG90" s="9"/>
      <c r="AH90" s="10"/>
      <c r="AI90" s="9"/>
      <c r="AJ90" s="9"/>
      <c r="AK90" s="86">
        <f>AE90+AG90+AH90+AI90+AJ90</f>
        <v>569</v>
      </c>
      <c r="AL90" s="86">
        <f>AF90+AJ90</f>
        <v>569</v>
      </c>
      <c r="AM90" s="9"/>
      <c r="AN90" s="10"/>
      <c r="AO90" s="9"/>
      <c r="AP90" s="9"/>
      <c r="AQ90" s="9">
        <f>AK90+AM90+AN90+AO90+AP90</f>
        <v>569</v>
      </c>
      <c r="AR90" s="9">
        <f>AL90+AP90</f>
        <v>569</v>
      </c>
    </row>
    <row r="91" spans="1:44" ht="36" hidden="1" customHeight="1">
      <c r="A91" s="26" t="s">
        <v>607</v>
      </c>
      <c r="B91" s="27">
        <f t="shared" si="124"/>
        <v>901</v>
      </c>
      <c r="C91" s="27" t="s">
        <v>22</v>
      </c>
      <c r="D91" s="27" t="s">
        <v>29</v>
      </c>
      <c r="E91" s="27" t="s">
        <v>609</v>
      </c>
      <c r="F91" s="27"/>
      <c r="G91" s="9"/>
      <c r="H91" s="10"/>
      <c r="I91" s="9">
        <f>I92</f>
        <v>0</v>
      </c>
      <c r="J91" s="9">
        <f t="shared" ref="J91:Y92" si="125">J92</f>
        <v>0</v>
      </c>
      <c r="K91" s="9">
        <f t="shared" si="125"/>
        <v>0</v>
      </c>
      <c r="L91" s="9">
        <f t="shared" si="125"/>
        <v>2657</v>
      </c>
      <c r="M91" s="9">
        <f t="shared" si="125"/>
        <v>2657</v>
      </c>
      <c r="N91" s="9">
        <f t="shared" si="125"/>
        <v>2657</v>
      </c>
      <c r="O91" s="9">
        <f>O92</f>
        <v>0</v>
      </c>
      <c r="P91" s="9">
        <f t="shared" si="125"/>
        <v>0</v>
      </c>
      <c r="Q91" s="9">
        <f t="shared" si="125"/>
        <v>0</v>
      </c>
      <c r="R91" s="9">
        <f t="shared" si="125"/>
        <v>0</v>
      </c>
      <c r="S91" s="9">
        <f t="shared" si="125"/>
        <v>2657</v>
      </c>
      <c r="T91" s="9">
        <f t="shared" si="125"/>
        <v>2657</v>
      </c>
      <c r="U91" s="9">
        <f>U92</f>
        <v>0</v>
      </c>
      <c r="V91" s="9">
        <f t="shared" si="125"/>
        <v>0</v>
      </c>
      <c r="W91" s="9">
        <f t="shared" si="125"/>
        <v>0</v>
      </c>
      <c r="X91" s="9">
        <f t="shared" si="125"/>
        <v>0</v>
      </c>
      <c r="Y91" s="9">
        <f t="shared" si="125"/>
        <v>2657</v>
      </c>
      <c r="Z91" s="9">
        <f t="shared" ref="V91:Z92" si="126">Z92</f>
        <v>2657</v>
      </c>
      <c r="AA91" s="9">
        <f>AA92</f>
        <v>0</v>
      </c>
      <c r="AB91" s="9">
        <f t="shared" ref="AB91:AQ92" si="127">AB92</f>
        <v>0</v>
      </c>
      <c r="AC91" s="9">
        <f t="shared" si="127"/>
        <v>0</v>
      </c>
      <c r="AD91" s="9">
        <f t="shared" si="127"/>
        <v>0</v>
      </c>
      <c r="AE91" s="9">
        <f t="shared" si="127"/>
        <v>2657</v>
      </c>
      <c r="AF91" s="9">
        <f t="shared" si="127"/>
        <v>2657</v>
      </c>
      <c r="AG91" s="9">
        <f>AG92</f>
        <v>0</v>
      </c>
      <c r="AH91" s="9">
        <f t="shared" si="127"/>
        <v>0</v>
      </c>
      <c r="AI91" s="9">
        <f t="shared" si="127"/>
        <v>0</v>
      </c>
      <c r="AJ91" s="9">
        <f t="shared" si="127"/>
        <v>0</v>
      </c>
      <c r="AK91" s="86">
        <f t="shared" si="127"/>
        <v>2657</v>
      </c>
      <c r="AL91" s="86">
        <f t="shared" si="127"/>
        <v>2657</v>
      </c>
      <c r="AM91" s="9">
        <f>AM92</f>
        <v>0</v>
      </c>
      <c r="AN91" s="9">
        <f t="shared" si="127"/>
        <v>0</v>
      </c>
      <c r="AO91" s="9">
        <f t="shared" si="127"/>
        <v>0</v>
      </c>
      <c r="AP91" s="9">
        <f t="shared" si="127"/>
        <v>0</v>
      </c>
      <c r="AQ91" s="9">
        <f t="shared" si="127"/>
        <v>2657</v>
      </c>
      <c r="AR91" s="9">
        <f t="shared" ref="AN91:AR92" si="128">AR92</f>
        <v>2657</v>
      </c>
    </row>
    <row r="92" spans="1:44" ht="69" hidden="1" customHeight="1">
      <c r="A92" s="26" t="s">
        <v>457</v>
      </c>
      <c r="B92" s="27">
        <f t="shared" si="124"/>
        <v>901</v>
      </c>
      <c r="C92" s="27" t="s">
        <v>22</v>
      </c>
      <c r="D92" s="27" t="s">
        <v>29</v>
      </c>
      <c r="E92" s="27" t="s">
        <v>609</v>
      </c>
      <c r="F92" s="27" t="s">
        <v>85</v>
      </c>
      <c r="G92" s="9"/>
      <c r="H92" s="10"/>
      <c r="I92" s="9">
        <f>I93</f>
        <v>0</v>
      </c>
      <c r="J92" s="9">
        <f t="shared" si="125"/>
        <v>0</v>
      </c>
      <c r="K92" s="9">
        <f t="shared" si="125"/>
        <v>0</v>
      </c>
      <c r="L92" s="9">
        <f t="shared" si="125"/>
        <v>2657</v>
      </c>
      <c r="M92" s="9">
        <f t="shared" si="125"/>
        <v>2657</v>
      </c>
      <c r="N92" s="9">
        <f t="shared" si="125"/>
        <v>2657</v>
      </c>
      <c r="O92" s="9">
        <f>O93</f>
        <v>0</v>
      </c>
      <c r="P92" s="9">
        <f t="shared" si="125"/>
        <v>0</v>
      </c>
      <c r="Q92" s="9">
        <f t="shared" si="125"/>
        <v>0</v>
      </c>
      <c r="R92" s="9">
        <f t="shared" si="125"/>
        <v>0</v>
      </c>
      <c r="S92" s="9">
        <f t="shared" si="125"/>
        <v>2657</v>
      </c>
      <c r="T92" s="9">
        <f t="shared" si="125"/>
        <v>2657</v>
      </c>
      <c r="U92" s="9">
        <f>U93</f>
        <v>0</v>
      </c>
      <c r="V92" s="9">
        <f t="shared" si="126"/>
        <v>0</v>
      </c>
      <c r="W92" s="9">
        <f t="shared" si="126"/>
        <v>0</v>
      </c>
      <c r="X92" s="9">
        <f t="shared" si="126"/>
        <v>0</v>
      </c>
      <c r="Y92" s="9">
        <f t="shared" si="126"/>
        <v>2657</v>
      </c>
      <c r="Z92" s="9">
        <f t="shared" si="126"/>
        <v>2657</v>
      </c>
      <c r="AA92" s="9">
        <f>AA93</f>
        <v>0</v>
      </c>
      <c r="AB92" s="9">
        <f t="shared" si="127"/>
        <v>0</v>
      </c>
      <c r="AC92" s="9">
        <f t="shared" si="127"/>
        <v>0</v>
      </c>
      <c r="AD92" s="9">
        <f t="shared" si="127"/>
        <v>0</v>
      </c>
      <c r="AE92" s="9">
        <f t="shared" si="127"/>
        <v>2657</v>
      </c>
      <c r="AF92" s="9">
        <f t="shared" si="127"/>
        <v>2657</v>
      </c>
      <c r="AG92" s="9">
        <f>AG93</f>
        <v>0</v>
      </c>
      <c r="AH92" s="9">
        <f t="shared" si="127"/>
        <v>0</v>
      </c>
      <c r="AI92" s="9">
        <f t="shared" si="127"/>
        <v>0</v>
      </c>
      <c r="AJ92" s="9">
        <f t="shared" si="127"/>
        <v>0</v>
      </c>
      <c r="AK92" s="86">
        <f t="shared" si="127"/>
        <v>2657</v>
      </c>
      <c r="AL92" s="86">
        <f t="shared" si="127"/>
        <v>2657</v>
      </c>
      <c r="AM92" s="9">
        <f>AM93</f>
        <v>0</v>
      </c>
      <c r="AN92" s="9">
        <f t="shared" si="128"/>
        <v>0</v>
      </c>
      <c r="AO92" s="9">
        <f t="shared" si="128"/>
        <v>0</v>
      </c>
      <c r="AP92" s="9">
        <f t="shared" si="128"/>
        <v>0</v>
      </c>
      <c r="AQ92" s="9">
        <f t="shared" si="128"/>
        <v>2657</v>
      </c>
      <c r="AR92" s="9">
        <f t="shared" si="128"/>
        <v>2657</v>
      </c>
    </row>
    <row r="93" spans="1:44" ht="33" hidden="1" customHeight="1">
      <c r="A93" s="26" t="s">
        <v>86</v>
      </c>
      <c r="B93" s="27">
        <f t="shared" si="124"/>
        <v>901</v>
      </c>
      <c r="C93" s="27" t="s">
        <v>22</v>
      </c>
      <c r="D93" s="27" t="s">
        <v>29</v>
      </c>
      <c r="E93" s="27" t="s">
        <v>609</v>
      </c>
      <c r="F93" s="27" t="s">
        <v>87</v>
      </c>
      <c r="G93" s="9"/>
      <c r="H93" s="10"/>
      <c r="I93" s="9"/>
      <c r="J93" s="10"/>
      <c r="K93" s="9"/>
      <c r="L93" s="9">
        <v>2657</v>
      </c>
      <c r="M93" s="9">
        <f>G93+I93+J93+K93+L93</f>
        <v>2657</v>
      </c>
      <c r="N93" s="9">
        <f>H93+L93</f>
        <v>2657</v>
      </c>
      <c r="O93" s="9"/>
      <c r="P93" s="10"/>
      <c r="Q93" s="9"/>
      <c r="R93" s="9"/>
      <c r="S93" s="9">
        <f>M93+O93+P93+Q93+R93</f>
        <v>2657</v>
      </c>
      <c r="T93" s="9">
        <f>N93+R93</f>
        <v>2657</v>
      </c>
      <c r="U93" s="9"/>
      <c r="V93" s="10"/>
      <c r="W93" s="9"/>
      <c r="X93" s="9"/>
      <c r="Y93" s="9">
        <f>S93+U93+V93+W93+X93</f>
        <v>2657</v>
      </c>
      <c r="Z93" s="9">
        <f>T93+X93</f>
        <v>2657</v>
      </c>
      <c r="AA93" s="9"/>
      <c r="AB93" s="10"/>
      <c r="AC93" s="9"/>
      <c r="AD93" s="9"/>
      <c r="AE93" s="9">
        <f>Y93+AA93+AB93+AC93+AD93</f>
        <v>2657</v>
      </c>
      <c r="AF93" s="9">
        <f>Z93+AD93</f>
        <v>2657</v>
      </c>
      <c r="AG93" s="9"/>
      <c r="AH93" s="10"/>
      <c r="AI93" s="9"/>
      <c r="AJ93" s="9"/>
      <c r="AK93" s="86">
        <f>AE93+AG93+AH93+AI93+AJ93</f>
        <v>2657</v>
      </c>
      <c r="AL93" s="86">
        <f>AF93+AJ93</f>
        <v>2657</v>
      </c>
      <c r="AM93" s="9"/>
      <c r="AN93" s="10"/>
      <c r="AO93" s="9"/>
      <c r="AP93" s="9"/>
      <c r="AQ93" s="9">
        <f>AK93+AM93+AN93+AO93+AP93</f>
        <v>2657</v>
      </c>
      <c r="AR93" s="9">
        <f>AL93+AP93</f>
        <v>2657</v>
      </c>
    </row>
    <row r="94" spans="1:44" ht="35.25" hidden="1" customHeight="1">
      <c r="A94" s="26" t="s">
        <v>608</v>
      </c>
      <c r="B94" s="27">
        <f t="shared" si="124"/>
        <v>901</v>
      </c>
      <c r="C94" s="27" t="s">
        <v>22</v>
      </c>
      <c r="D94" s="27" t="s">
        <v>29</v>
      </c>
      <c r="E94" s="27" t="s">
        <v>610</v>
      </c>
      <c r="F94" s="27"/>
      <c r="G94" s="9"/>
      <c r="H94" s="10"/>
      <c r="I94" s="9">
        <f>I95</f>
        <v>0</v>
      </c>
      <c r="J94" s="9">
        <f t="shared" ref="J94:Y95" si="129">J95</f>
        <v>0</v>
      </c>
      <c r="K94" s="9">
        <f t="shared" si="129"/>
        <v>0</v>
      </c>
      <c r="L94" s="9">
        <f t="shared" si="129"/>
        <v>256</v>
      </c>
      <c r="M94" s="9">
        <f t="shared" si="129"/>
        <v>256</v>
      </c>
      <c r="N94" s="9">
        <f t="shared" si="129"/>
        <v>256</v>
      </c>
      <c r="O94" s="9">
        <f>O95</f>
        <v>0</v>
      </c>
      <c r="P94" s="9">
        <f t="shared" si="129"/>
        <v>0</v>
      </c>
      <c r="Q94" s="9">
        <f t="shared" si="129"/>
        <v>0</v>
      </c>
      <c r="R94" s="9">
        <f t="shared" si="129"/>
        <v>0</v>
      </c>
      <c r="S94" s="9">
        <f t="shared" si="129"/>
        <v>256</v>
      </c>
      <c r="T94" s="9">
        <f t="shared" si="129"/>
        <v>256</v>
      </c>
      <c r="U94" s="9">
        <f>U95</f>
        <v>0</v>
      </c>
      <c r="V94" s="9">
        <f t="shared" si="129"/>
        <v>0</v>
      </c>
      <c r="W94" s="9">
        <f t="shared" si="129"/>
        <v>0</v>
      </c>
      <c r="X94" s="9">
        <f t="shared" si="129"/>
        <v>0</v>
      </c>
      <c r="Y94" s="9">
        <f t="shared" si="129"/>
        <v>256</v>
      </c>
      <c r="Z94" s="9">
        <f t="shared" ref="V94:Z95" si="130">Z95</f>
        <v>256</v>
      </c>
      <c r="AA94" s="9">
        <f>AA95</f>
        <v>0</v>
      </c>
      <c r="AB94" s="9">
        <f t="shared" ref="AB94:AQ95" si="131">AB95</f>
        <v>0</v>
      </c>
      <c r="AC94" s="9">
        <f t="shared" si="131"/>
        <v>0</v>
      </c>
      <c r="AD94" s="9">
        <f t="shared" si="131"/>
        <v>0</v>
      </c>
      <c r="AE94" s="9">
        <f t="shared" si="131"/>
        <v>256</v>
      </c>
      <c r="AF94" s="9">
        <f t="shared" si="131"/>
        <v>256</v>
      </c>
      <c r="AG94" s="9">
        <f>AG95</f>
        <v>0</v>
      </c>
      <c r="AH94" s="9">
        <f t="shared" si="131"/>
        <v>0</v>
      </c>
      <c r="AI94" s="9">
        <f t="shared" si="131"/>
        <v>0</v>
      </c>
      <c r="AJ94" s="9">
        <f t="shared" si="131"/>
        <v>0</v>
      </c>
      <c r="AK94" s="86">
        <f t="shared" si="131"/>
        <v>256</v>
      </c>
      <c r="AL94" s="86">
        <f t="shared" si="131"/>
        <v>256</v>
      </c>
      <c r="AM94" s="9">
        <f>AM95</f>
        <v>0</v>
      </c>
      <c r="AN94" s="9">
        <f t="shared" si="131"/>
        <v>0</v>
      </c>
      <c r="AO94" s="9">
        <f t="shared" si="131"/>
        <v>0</v>
      </c>
      <c r="AP94" s="9">
        <f t="shared" si="131"/>
        <v>0</v>
      </c>
      <c r="AQ94" s="9">
        <f t="shared" si="131"/>
        <v>256</v>
      </c>
      <c r="AR94" s="9">
        <f t="shared" ref="AN94:AR95" si="132">AR95</f>
        <v>256</v>
      </c>
    </row>
    <row r="95" spans="1:44" ht="67.5" hidden="1" customHeight="1">
      <c r="A95" s="26" t="s">
        <v>457</v>
      </c>
      <c r="B95" s="27">
        <f t="shared" si="124"/>
        <v>901</v>
      </c>
      <c r="C95" s="27" t="s">
        <v>22</v>
      </c>
      <c r="D95" s="27" t="s">
        <v>29</v>
      </c>
      <c r="E95" s="27" t="s">
        <v>610</v>
      </c>
      <c r="F95" s="27" t="s">
        <v>85</v>
      </c>
      <c r="G95" s="9"/>
      <c r="H95" s="10"/>
      <c r="I95" s="9">
        <f>I96</f>
        <v>0</v>
      </c>
      <c r="J95" s="9">
        <f t="shared" si="129"/>
        <v>0</v>
      </c>
      <c r="K95" s="9">
        <f t="shared" si="129"/>
        <v>0</v>
      </c>
      <c r="L95" s="9">
        <f t="shared" si="129"/>
        <v>256</v>
      </c>
      <c r="M95" s="9">
        <f t="shared" si="129"/>
        <v>256</v>
      </c>
      <c r="N95" s="9">
        <f t="shared" si="129"/>
        <v>256</v>
      </c>
      <c r="O95" s="9">
        <f>O96</f>
        <v>0</v>
      </c>
      <c r="P95" s="9">
        <f t="shared" si="129"/>
        <v>0</v>
      </c>
      <c r="Q95" s="9">
        <f t="shared" si="129"/>
        <v>0</v>
      </c>
      <c r="R95" s="9">
        <f t="shared" si="129"/>
        <v>0</v>
      </c>
      <c r="S95" s="9">
        <f t="shared" si="129"/>
        <v>256</v>
      </c>
      <c r="T95" s="9">
        <f t="shared" si="129"/>
        <v>256</v>
      </c>
      <c r="U95" s="9">
        <f>U96</f>
        <v>0</v>
      </c>
      <c r="V95" s="9">
        <f t="shared" si="130"/>
        <v>0</v>
      </c>
      <c r="W95" s="9">
        <f t="shared" si="130"/>
        <v>0</v>
      </c>
      <c r="X95" s="9">
        <f t="shared" si="130"/>
        <v>0</v>
      </c>
      <c r="Y95" s="9">
        <f t="shared" si="130"/>
        <v>256</v>
      </c>
      <c r="Z95" s="9">
        <f t="shared" si="130"/>
        <v>256</v>
      </c>
      <c r="AA95" s="9">
        <f>AA96</f>
        <v>0</v>
      </c>
      <c r="AB95" s="9">
        <f t="shared" si="131"/>
        <v>0</v>
      </c>
      <c r="AC95" s="9">
        <f t="shared" si="131"/>
        <v>0</v>
      </c>
      <c r="AD95" s="9">
        <f t="shared" si="131"/>
        <v>0</v>
      </c>
      <c r="AE95" s="9">
        <f t="shared" si="131"/>
        <v>256</v>
      </c>
      <c r="AF95" s="9">
        <f t="shared" si="131"/>
        <v>256</v>
      </c>
      <c r="AG95" s="9">
        <f>AG96</f>
        <v>0</v>
      </c>
      <c r="AH95" s="9">
        <f t="shared" si="131"/>
        <v>0</v>
      </c>
      <c r="AI95" s="9">
        <f t="shared" si="131"/>
        <v>0</v>
      </c>
      <c r="AJ95" s="9">
        <f t="shared" si="131"/>
        <v>0</v>
      </c>
      <c r="AK95" s="86">
        <f t="shared" si="131"/>
        <v>256</v>
      </c>
      <c r="AL95" s="86">
        <f t="shared" si="131"/>
        <v>256</v>
      </c>
      <c r="AM95" s="9">
        <f>AM96</f>
        <v>0</v>
      </c>
      <c r="AN95" s="9">
        <f t="shared" si="132"/>
        <v>0</v>
      </c>
      <c r="AO95" s="9">
        <f t="shared" si="132"/>
        <v>0</v>
      </c>
      <c r="AP95" s="9">
        <f t="shared" si="132"/>
        <v>0</v>
      </c>
      <c r="AQ95" s="9">
        <f t="shared" si="132"/>
        <v>256</v>
      </c>
      <c r="AR95" s="9">
        <f t="shared" si="132"/>
        <v>256</v>
      </c>
    </row>
    <row r="96" spans="1:44" ht="36" hidden="1" customHeight="1">
      <c r="A96" s="26" t="s">
        <v>86</v>
      </c>
      <c r="B96" s="27">
        <f t="shared" si="124"/>
        <v>901</v>
      </c>
      <c r="C96" s="27" t="s">
        <v>22</v>
      </c>
      <c r="D96" s="27" t="s">
        <v>29</v>
      </c>
      <c r="E96" s="27" t="s">
        <v>610</v>
      </c>
      <c r="F96" s="27" t="s">
        <v>87</v>
      </c>
      <c r="G96" s="9"/>
      <c r="H96" s="10"/>
      <c r="I96" s="9"/>
      <c r="J96" s="10"/>
      <c r="K96" s="9"/>
      <c r="L96" s="9">
        <v>256</v>
      </c>
      <c r="M96" s="9">
        <f>G96+I96+J96+K96+L96</f>
        <v>256</v>
      </c>
      <c r="N96" s="9">
        <f>H96+L96</f>
        <v>256</v>
      </c>
      <c r="O96" s="9"/>
      <c r="P96" s="10"/>
      <c r="Q96" s="9"/>
      <c r="R96" s="9"/>
      <c r="S96" s="9">
        <f>M96+O96+P96+Q96+R96</f>
        <v>256</v>
      </c>
      <c r="T96" s="9">
        <f>N96+R96</f>
        <v>256</v>
      </c>
      <c r="U96" s="9"/>
      <c r="V96" s="10"/>
      <c r="W96" s="9"/>
      <c r="X96" s="9"/>
      <c r="Y96" s="9">
        <f>S96+U96+V96+W96+X96</f>
        <v>256</v>
      </c>
      <c r="Z96" s="9">
        <f>T96+X96</f>
        <v>256</v>
      </c>
      <c r="AA96" s="9"/>
      <c r="AB96" s="10"/>
      <c r="AC96" s="9"/>
      <c r="AD96" s="9"/>
      <c r="AE96" s="9">
        <f>Y96+AA96+AB96+AC96+AD96</f>
        <v>256</v>
      </c>
      <c r="AF96" s="9">
        <f>Z96+AD96</f>
        <v>256</v>
      </c>
      <c r="AG96" s="9"/>
      <c r="AH96" s="10"/>
      <c r="AI96" s="9"/>
      <c r="AJ96" s="9"/>
      <c r="AK96" s="86">
        <f>AE96+AG96+AH96+AI96+AJ96</f>
        <v>256</v>
      </c>
      <c r="AL96" s="86">
        <f>AF96+AJ96</f>
        <v>256</v>
      </c>
      <c r="AM96" s="9"/>
      <c r="AN96" s="10"/>
      <c r="AO96" s="9"/>
      <c r="AP96" s="9"/>
      <c r="AQ96" s="9">
        <f>AK96+AM96+AN96+AO96+AP96</f>
        <v>256</v>
      </c>
      <c r="AR96" s="9">
        <f>AL96+AP96</f>
        <v>256</v>
      </c>
    </row>
    <row r="97" spans="1:44" ht="19.5" hidden="1" customHeight="1">
      <c r="A97" s="26" t="s">
        <v>611</v>
      </c>
      <c r="B97" s="27">
        <f t="shared" si="124"/>
        <v>901</v>
      </c>
      <c r="C97" s="27" t="s">
        <v>22</v>
      </c>
      <c r="D97" s="27" t="s">
        <v>29</v>
      </c>
      <c r="E97" s="27" t="s">
        <v>619</v>
      </c>
      <c r="F97" s="27"/>
      <c r="G97" s="9"/>
      <c r="H97" s="10"/>
      <c r="I97" s="9">
        <f>I98</f>
        <v>0</v>
      </c>
      <c r="J97" s="9">
        <f t="shared" ref="J97:Y98" si="133">J98</f>
        <v>0</v>
      </c>
      <c r="K97" s="9">
        <f t="shared" si="133"/>
        <v>0</v>
      </c>
      <c r="L97" s="9">
        <f t="shared" si="133"/>
        <v>7005</v>
      </c>
      <c r="M97" s="9">
        <f t="shared" si="133"/>
        <v>7005</v>
      </c>
      <c r="N97" s="9">
        <f t="shared" si="133"/>
        <v>7005</v>
      </c>
      <c r="O97" s="9">
        <f>O98</f>
        <v>0</v>
      </c>
      <c r="P97" s="9">
        <f t="shared" si="133"/>
        <v>0</v>
      </c>
      <c r="Q97" s="9">
        <f t="shared" si="133"/>
        <v>0</v>
      </c>
      <c r="R97" s="9">
        <f t="shared" si="133"/>
        <v>0</v>
      </c>
      <c r="S97" s="9">
        <f t="shared" si="133"/>
        <v>7005</v>
      </c>
      <c r="T97" s="9">
        <f t="shared" si="133"/>
        <v>7005</v>
      </c>
      <c r="U97" s="9">
        <f>U98</f>
        <v>0</v>
      </c>
      <c r="V97" s="9">
        <f t="shared" si="133"/>
        <v>0</v>
      </c>
      <c r="W97" s="9">
        <f t="shared" si="133"/>
        <v>0</v>
      </c>
      <c r="X97" s="9">
        <f t="shared" si="133"/>
        <v>0</v>
      </c>
      <c r="Y97" s="9">
        <f t="shared" si="133"/>
        <v>7005</v>
      </c>
      <c r="Z97" s="9">
        <f t="shared" ref="V97:Z98" si="134">Z98</f>
        <v>7005</v>
      </c>
      <c r="AA97" s="9">
        <f>AA98</f>
        <v>0</v>
      </c>
      <c r="AB97" s="9">
        <f t="shared" ref="AB97:AQ98" si="135">AB98</f>
        <v>0</v>
      </c>
      <c r="AC97" s="9">
        <f t="shared" si="135"/>
        <v>0</v>
      </c>
      <c r="AD97" s="9">
        <f t="shared" si="135"/>
        <v>0</v>
      </c>
      <c r="AE97" s="9">
        <f t="shared" si="135"/>
        <v>7005</v>
      </c>
      <c r="AF97" s="9">
        <f t="shared" si="135"/>
        <v>7005</v>
      </c>
      <c r="AG97" s="9">
        <f>AG98</f>
        <v>0</v>
      </c>
      <c r="AH97" s="9">
        <f t="shared" si="135"/>
        <v>0</v>
      </c>
      <c r="AI97" s="9">
        <f t="shared" si="135"/>
        <v>0</v>
      </c>
      <c r="AJ97" s="9">
        <f t="shared" si="135"/>
        <v>0</v>
      </c>
      <c r="AK97" s="86">
        <f t="shared" si="135"/>
        <v>7005</v>
      </c>
      <c r="AL97" s="86">
        <f t="shared" si="135"/>
        <v>7005</v>
      </c>
      <c r="AM97" s="9">
        <f>AM98</f>
        <v>0</v>
      </c>
      <c r="AN97" s="9">
        <f t="shared" si="135"/>
        <v>0</v>
      </c>
      <c r="AO97" s="9">
        <f t="shared" si="135"/>
        <v>0</v>
      </c>
      <c r="AP97" s="9">
        <f t="shared" si="135"/>
        <v>0</v>
      </c>
      <c r="AQ97" s="9">
        <f t="shared" si="135"/>
        <v>7005</v>
      </c>
      <c r="AR97" s="9">
        <f t="shared" ref="AN97:AR98" si="136">AR98</f>
        <v>7005</v>
      </c>
    </row>
    <row r="98" spans="1:44" ht="65.25" hidden="1" customHeight="1">
      <c r="A98" s="26" t="s">
        <v>457</v>
      </c>
      <c r="B98" s="27">
        <f t="shared" si="124"/>
        <v>901</v>
      </c>
      <c r="C98" s="27" t="s">
        <v>22</v>
      </c>
      <c r="D98" s="27" t="s">
        <v>29</v>
      </c>
      <c r="E98" s="27" t="s">
        <v>619</v>
      </c>
      <c r="F98" s="27" t="s">
        <v>612</v>
      </c>
      <c r="G98" s="9"/>
      <c r="H98" s="10"/>
      <c r="I98" s="9">
        <f>I99</f>
        <v>0</v>
      </c>
      <c r="J98" s="9">
        <f t="shared" si="133"/>
        <v>0</v>
      </c>
      <c r="K98" s="9">
        <f t="shared" si="133"/>
        <v>0</v>
      </c>
      <c r="L98" s="9">
        <f t="shared" si="133"/>
        <v>7005</v>
      </c>
      <c r="M98" s="9">
        <f t="shared" si="133"/>
        <v>7005</v>
      </c>
      <c r="N98" s="9">
        <f t="shared" si="133"/>
        <v>7005</v>
      </c>
      <c r="O98" s="9">
        <f>O99</f>
        <v>0</v>
      </c>
      <c r="P98" s="9">
        <f t="shared" si="133"/>
        <v>0</v>
      </c>
      <c r="Q98" s="9">
        <f t="shared" si="133"/>
        <v>0</v>
      </c>
      <c r="R98" s="9">
        <f t="shared" si="133"/>
        <v>0</v>
      </c>
      <c r="S98" s="9">
        <f t="shared" si="133"/>
        <v>7005</v>
      </c>
      <c r="T98" s="9">
        <f t="shared" si="133"/>
        <v>7005</v>
      </c>
      <c r="U98" s="9">
        <f>U99</f>
        <v>0</v>
      </c>
      <c r="V98" s="9">
        <f t="shared" si="134"/>
        <v>0</v>
      </c>
      <c r="W98" s="9">
        <f t="shared" si="134"/>
        <v>0</v>
      </c>
      <c r="X98" s="9">
        <f t="shared" si="134"/>
        <v>0</v>
      </c>
      <c r="Y98" s="9">
        <f t="shared" si="134"/>
        <v>7005</v>
      </c>
      <c r="Z98" s="9">
        <f t="shared" si="134"/>
        <v>7005</v>
      </c>
      <c r="AA98" s="9">
        <f>AA99</f>
        <v>0</v>
      </c>
      <c r="AB98" s="9">
        <f t="shared" si="135"/>
        <v>0</v>
      </c>
      <c r="AC98" s="9">
        <f t="shared" si="135"/>
        <v>0</v>
      </c>
      <c r="AD98" s="9">
        <f t="shared" si="135"/>
        <v>0</v>
      </c>
      <c r="AE98" s="9">
        <f t="shared" si="135"/>
        <v>7005</v>
      </c>
      <c r="AF98" s="9">
        <f t="shared" si="135"/>
        <v>7005</v>
      </c>
      <c r="AG98" s="9">
        <f>AG99</f>
        <v>0</v>
      </c>
      <c r="AH98" s="9">
        <f t="shared" si="135"/>
        <v>0</v>
      </c>
      <c r="AI98" s="9">
        <f t="shared" si="135"/>
        <v>0</v>
      </c>
      <c r="AJ98" s="9">
        <f t="shared" si="135"/>
        <v>0</v>
      </c>
      <c r="AK98" s="86">
        <f t="shared" si="135"/>
        <v>7005</v>
      </c>
      <c r="AL98" s="86">
        <f t="shared" si="135"/>
        <v>7005</v>
      </c>
      <c r="AM98" s="9">
        <f>AM99</f>
        <v>0</v>
      </c>
      <c r="AN98" s="9">
        <f t="shared" si="136"/>
        <v>0</v>
      </c>
      <c r="AO98" s="9">
        <f t="shared" si="136"/>
        <v>0</v>
      </c>
      <c r="AP98" s="9">
        <f t="shared" si="136"/>
        <v>0</v>
      </c>
      <c r="AQ98" s="9">
        <f t="shared" si="136"/>
        <v>7005</v>
      </c>
      <c r="AR98" s="9">
        <f t="shared" si="136"/>
        <v>7005</v>
      </c>
    </row>
    <row r="99" spans="1:44" ht="35.25" hidden="1" customHeight="1">
      <c r="A99" s="26" t="s">
        <v>86</v>
      </c>
      <c r="B99" s="27">
        <f t="shared" si="124"/>
        <v>901</v>
      </c>
      <c r="C99" s="27" t="s">
        <v>22</v>
      </c>
      <c r="D99" s="27" t="s">
        <v>29</v>
      </c>
      <c r="E99" s="27" t="s">
        <v>619</v>
      </c>
      <c r="F99" s="27" t="s">
        <v>87</v>
      </c>
      <c r="G99" s="9"/>
      <c r="H99" s="10"/>
      <c r="I99" s="9"/>
      <c r="J99" s="10"/>
      <c r="K99" s="9"/>
      <c r="L99" s="9">
        <v>7005</v>
      </c>
      <c r="M99" s="9">
        <f>G99+I99+J99+K99+L99</f>
        <v>7005</v>
      </c>
      <c r="N99" s="9">
        <f>H99+L99</f>
        <v>7005</v>
      </c>
      <c r="O99" s="9"/>
      <c r="P99" s="10"/>
      <c r="Q99" s="9"/>
      <c r="R99" s="9"/>
      <c r="S99" s="9">
        <f>M99+O99+P99+Q99+R99</f>
        <v>7005</v>
      </c>
      <c r="T99" s="9">
        <f>N99+R99</f>
        <v>7005</v>
      </c>
      <c r="U99" s="9"/>
      <c r="V99" s="10"/>
      <c r="W99" s="9"/>
      <c r="X99" s="9"/>
      <c r="Y99" s="9">
        <f>S99+U99+V99+W99+X99</f>
        <v>7005</v>
      </c>
      <c r="Z99" s="9">
        <f>T99+X99</f>
        <v>7005</v>
      </c>
      <c r="AA99" s="9"/>
      <c r="AB99" s="10"/>
      <c r="AC99" s="9"/>
      <c r="AD99" s="9"/>
      <c r="AE99" s="9">
        <f>Y99+AA99+AB99+AC99+AD99</f>
        <v>7005</v>
      </c>
      <c r="AF99" s="9">
        <f>Z99+AD99</f>
        <v>7005</v>
      </c>
      <c r="AG99" s="9"/>
      <c r="AH99" s="10"/>
      <c r="AI99" s="9"/>
      <c r="AJ99" s="9"/>
      <c r="AK99" s="86">
        <f>AE99+AG99+AH99+AI99+AJ99</f>
        <v>7005</v>
      </c>
      <c r="AL99" s="86">
        <f>AF99+AJ99</f>
        <v>7005</v>
      </c>
      <c r="AM99" s="9"/>
      <c r="AN99" s="10"/>
      <c r="AO99" s="9"/>
      <c r="AP99" s="9"/>
      <c r="AQ99" s="9">
        <f>AK99+AM99+AN99+AO99+AP99</f>
        <v>7005</v>
      </c>
      <c r="AR99" s="9">
        <f>AL99+AP99</f>
        <v>7005</v>
      </c>
    </row>
    <row r="100" spans="1:44" ht="51" hidden="1" customHeight="1">
      <c r="A100" s="26" t="s">
        <v>613</v>
      </c>
      <c r="B100" s="27">
        <f t="shared" si="124"/>
        <v>901</v>
      </c>
      <c r="C100" s="27" t="s">
        <v>22</v>
      </c>
      <c r="D100" s="27" t="s">
        <v>29</v>
      </c>
      <c r="E100" s="27" t="s">
        <v>618</v>
      </c>
      <c r="F100" s="27"/>
      <c r="G100" s="9"/>
      <c r="H100" s="10"/>
      <c r="I100" s="9">
        <f>I101</f>
        <v>0</v>
      </c>
      <c r="J100" s="9">
        <f t="shared" ref="J100:Y101" si="137">J101</f>
        <v>0</v>
      </c>
      <c r="K100" s="9">
        <f t="shared" si="137"/>
        <v>0</v>
      </c>
      <c r="L100" s="9">
        <f t="shared" si="137"/>
        <v>29918</v>
      </c>
      <c r="M100" s="9">
        <f t="shared" si="137"/>
        <v>29918</v>
      </c>
      <c r="N100" s="9">
        <f t="shared" si="137"/>
        <v>29918</v>
      </c>
      <c r="O100" s="9">
        <f>O101</f>
        <v>0</v>
      </c>
      <c r="P100" s="9">
        <f t="shared" si="137"/>
        <v>0</v>
      </c>
      <c r="Q100" s="9">
        <f t="shared" si="137"/>
        <v>0</v>
      </c>
      <c r="R100" s="9">
        <f t="shared" si="137"/>
        <v>0</v>
      </c>
      <c r="S100" s="9">
        <f t="shared" si="137"/>
        <v>29918</v>
      </c>
      <c r="T100" s="9">
        <f t="shared" si="137"/>
        <v>29918</v>
      </c>
      <c r="U100" s="9">
        <f>U101</f>
        <v>0</v>
      </c>
      <c r="V100" s="9">
        <f t="shared" si="137"/>
        <v>0</v>
      </c>
      <c r="W100" s="9">
        <f t="shared" si="137"/>
        <v>0</v>
      </c>
      <c r="X100" s="9">
        <f t="shared" si="137"/>
        <v>0</v>
      </c>
      <c r="Y100" s="9">
        <f t="shared" si="137"/>
        <v>29918</v>
      </c>
      <c r="Z100" s="9">
        <f t="shared" ref="V100:Z101" si="138">Z101</f>
        <v>29918</v>
      </c>
      <c r="AA100" s="9">
        <f>AA101</f>
        <v>0</v>
      </c>
      <c r="AB100" s="9">
        <f t="shared" ref="AB100:AQ101" si="139">AB101</f>
        <v>0</v>
      </c>
      <c r="AC100" s="9">
        <f t="shared" si="139"/>
        <v>0</v>
      </c>
      <c r="AD100" s="9">
        <f t="shared" si="139"/>
        <v>0</v>
      </c>
      <c r="AE100" s="9">
        <f t="shared" si="139"/>
        <v>29918</v>
      </c>
      <c r="AF100" s="9">
        <f t="shared" si="139"/>
        <v>29918</v>
      </c>
      <c r="AG100" s="9">
        <f>AG101</f>
        <v>0</v>
      </c>
      <c r="AH100" s="9">
        <f t="shared" si="139"/>
        <v>0</v>
      </c>
      <c r="AI100" s="9">
        <f t="shared" si="139"/>
        <v>0</v>
      </c>
      <c r="AJ100" s="9">
        <f t="shared" si="139"/>
        <v>0</v>
      </c>
      <c r="AK100" s="86">
        <f t="shared" si="139"/>
        <v>29918</v>
      </c>
      <c r="AL100" s="86">
        <f t="shared" si="139"/>
        <v>29918</v>
      </c>
      <c r="AM100" s="9">
        <f>AM101</f>
        <v>0</v>
      </c>
      <c r="AN100" s="9">
        <f t="shared" si="139"/>
        <v>0</v>
      </c>
      <c r="AO100" s="9">
        <f t="shared" si="139"/>
        <v>0</v>
      </c>
      <c r="AP100" s="9">
        <f t="shared" si="139"/>
        <v>0</v>
      </c>
      <c r="AQ100" s="9">
        <f t="shared" si="139"/>
        <v>29918</v>
      </c>
      <c r="AR100" s="9">
        <f t="shared" ref="AN100:AR101" si="140">AR101</f>
        <v>29918</v>
      </c>
    </row>
    <row r="101" spans="1:44" ht="67.5" hidden="1" customHeight="1">
      <c r="A101" s="26" t="s">
        <v>457</v>
      </c>
      <c r="B101" s="27">
        <f t="shared" si="124"/>
        <v>901</v>
      </c>
      <c r="C101" s="27" t="s">
        <v>22</v>
      </c>
      <c r="D101" s="27" t="s">
        <v>29</v>
      </c>
      <c r="E101" s="27" t="s">
        <v>618</v>
      </c>
      <c r="F101" s="27" t="s">
        <v>85</v>
      </c>
      <c r="G101" s="9"/>
      <c r="H101" s="10"/>
      <c r="I101" s="9">
        <f>I102</f>
        <v>0</v>
      </c>
      <c r="J101" s="9">
        <f t="shared" si="137"/>
        <v>0</v>
      </c>
      <c r="K101" s="9">
        <f t="shared" si="137"/>
        <v>0</v>
      </c>
      <c r="L101" s="9">
        <f t="shared" si="137"/>
        <v>29918</v>
      </c>
      <c r="M101" s="9">
        <f t="shared" si="137"/>
        <v>29918</v>
      </c>
      <c r="N101" s="9">
        <f t="shared" si="137"/>
        <v>29918</v>
      </c>
      <c r="O101" s="9">
        <f>O102</f>
        <v>0</v>
      </c>
      <c r="P101" s="9">
        <f t="shared" si="137"/>
        <v>0</v>
      </c>
      <c r="Q101" s="9">
        <f t="shared" si="137"/>
        <v>0</v>
      </c>
      <c r="R101" s="9">
        <f t="shared" si="137"/>
        <v>0</v>
      </c>
      <c r="S101" s="9">
        <f t="shared" si="137"/>
        <v>29918</v>
      </c>
      <c r="T101" s="9">
        <f t="shared" si="137"/>
        <v>29918</v>
      </c>
      <c r="U101" s="9">
        <f>U102</f>
        <v>0</v>
      </c>
      <c r="V101" s="9">
        <f t="shared" si="138"/>
        <v>0</v>
      </c>
      <c r="W101" s="9">
        <f t="shared" si="138"/>
        <v>0</v>
      </c>
      <c r="X101" s="9">
        <f t="shared" si="138"/>
        <v>0</v>
      </c>
      <c r="Y101" s="9">
        <f t="shared" si="138"/>
        <v>29918</v>
      </c>
      <c r="Z101" s="9">
        <f t="shared" si="138"/>
        <v>29918</v>
      </c>
      <c r="AA101" s="9">
        <f>AA102</f>
        <v>0</v>
      </c>
      <c r="AB101" s="9">
        <f t="shared" si="139"/>
        <v>0</v>
      </c>
      <c r="AC101" s="9">
        <f t="shared" si="139"/>
        <v>0</v>
      </c>
      <c r="AD101" s="9">
        <f t="shared" si="139"/>
        <v>0</v>
      </c>
      <c r="AE101" s="9">
        <f t="shared" si="139"/>
        <v>29918</v>
      </c>
      <c r="AF101" s="9">
        <f t="shared" si="139"/>
        <v>29918</v>
      </c>
      <c r="AG101" s="9">
        <f>AG102</f>
        <v>0</v>
      </c>
      <c r="AH101" s="9">
        <f t="shared" si="139"/>
        <v>0</v>
      </c>
      <c r="AI101" s="9">
        <f t="shared" si="139"/>
        <v>0</v>
      </c>
      <c r="AJ101" s="9">
        <f t="shared" si="139"/>
        <v>0</v>
      </c>
      <c r="AK101" s="86">
        <f t="shared" si="139"/>
        <v>29918</v>
      </c>
      <c r="AL101" s="86">
        <f t="shared" si="139"/>
        <v>29918</v>
      </c>
      <c r="AM101" s="9">
        <f>AM102</f>
        <v>0</v>
      </c>
      <c r="AN101" s="9">
        <f t="shared" si="140"/>
        <v>0</v>
      </c>
      <c r="AO101" s="9">
        <f t="shared" si="140"/>
        <v>0</v>
      </c>
      <c r="AP101" s="9">
        <f t="shared" si="140"/>
        <v>0</v>
      </c>
      <c r="AQ101" s="9">
        <f t="shared" si="140"/>
        <v>29918</v>
      </c>
      <c r="AR101" s="9">
        <f t="shared" si="140"/>
        <v>29918</v>
      </c>
    </row>
    <row r="102" spans="1:44" ht="35.25" hidden="1" customHeight="1">
      <c r="A102" s="26" t="s">
        <v>86</v>
      </c>
      <c r="B102" s="27">
        <f t="shared" si="124"/>
        <v>901</v>
      </c>
      <c r="C102" s="27" t="s">
        <v>22</v>
      </c>
      <c r="D102" s="27" t="s">
        <v>29</v>
      </c>
      <c r="E102" s="27" t="s">
        <v>618</v>
      </c>
      <c r="F102" s="27" t="s">
        <v>87</v>
      </c>
      <c r="G102" s="9"/>
      <c r="H102" s="10"/>
      <c r="I102" s="9"/>
      <c r="J102" s="10"/>
      <c r="K102" s="9"/>
      <c r="L102" s="9">
        <v>29918</v>
      </c>
      <c r="M102" s="9">
        <f>G102+I102+J102+K102+L102</f>
        <v>29918</v>
      </c>
      <c r="N102" s="9">
        <f>H102+L102</f>
        <v>29918</v>
      </c>
      <c r="O102" s="9"/>
      <c r="P102" s="10"/>
      <c r="Q102" s="9"/>
      <c r="R102" s="9"/>
      <c r="S102" s="9">
        <f>M102+O102+P102+Q102+R102</f>
        <v>29918</v>
      </c>
      <c r="T102" s="9">
        <f>N102+R102</f>
        <v>29918</v>
      </c>
      <c r="U102" s="9"/>
      <c r="V102" s="10"/>
      <c r="W102" s="9"/>
      <c r="X102" s="9"/>
      <c r="Y102" s="9">
        <f>S102+U102+V102+W102+X102</f>
        <v>29918</v>
      </c>
      <c r="Z102" s="9">
        <f>T102+X102</f>
        <v>29918</v>
      </c>
      <c r="AA102" s="9"/>
      <c r="AB102" s="10"/>
      <c r="AC102" s="9"/>
      <c r="AD102" s="9"/>
      <c r="AE102" s="9">
        <f>Y102+AA102+AB102+AC102+AD102</f>
        <v>29918</v>
      </c>
      <c r="AF102" s="9">
        <f>Z102+AD102</f>
        <v>29918</v>
      </c>
      <c r="AG102" s="9"/>
      <c r="AH102" s="10"/>
      <c r="AI102" s="9"/>
      <c r="AJ102" s="9"/>
      <c r="AK102" s="86">
        <f>AE102+AG102+AH102+AI102+AJ102</f>
        <v>29918</v>
      </c>
      <c r="AL102" s="86">
        <f>AF102+AJ102</f>
        <v>29918</v>
      </c>
      <c r="AM102" s="9"/>
      <c r="AN102" s="10"/>
      <c r="AO102" s="9"/>
      <c r="AP102" s="9"/>
      <c r="AQ102" s="9">
        <f>AK102+AM102+AN102+AO102+AP102</f>
        <v>29918</v>
      </c>
      <c r="AR102" s="9">
        <f>AL102+AP102</f>
        <v>29918</v>
      </c>
    </row>
    <row r="103" spans="1:44" ht="36" hidden="1" customHeight="1">
      <c r="A103" s="26" t="s">
        <v>614</v>
      </c>
      <c r="B103" s="27">
        <f>B101</f>
        <v>901</v>
      </c>
      <c r="C103" s="27" t="s">
        <v>22</v>
      </c>
      <c r="D103" s="27" t="s">
        <v>29</v>
      </c>
      <c r="E103" s="27" t="s">
        <v>617</v>
      </c>
      <c r="F103" s="27"/>
      <c r="G103" s="9"/>
      <c r="H103" s="10"/>
      <c r="I103" s="9">
        <f>I104</f>
        <v>0</v>
      </c>
      <c r="J103" s="9">
        <f t="shared" ref="J103:Y104" si="141">J104</f>
        <v>0</v>
      </c>
      <c r="K103" s="9">
        <f t="shared" si="141"/>
        <v>0</v>
      </c>
      <c r="L103" s="9">
        <f t="shared" si="141"/>
        <v>4645</v>
      </c>
      <c r="M103" s="9">
        <f t="shared" si="141"/>
        <v>4645</v>
      </c>
      <c r="N103" s="9">
        <f t="shared" si="141"/>
        <v>4645</v>
      </c>
      <c r="O103" s="9">
        <f>O104</f>
        <v>0</v>
      </c>
      <c r="P103" s="9">
        <f t="shared" si="141"/>
        <v>0</v>
      </c>
      <c r="Q103" s="9">
        <f t="shared" si="141"/>
        <v>0</v>
      </c>
      <c r="R103" s="9">
        <f t="shared" si="141"/>
        <v>0</v>
      </c>
      <c r="S103" s="9">
        <f t="shared" si="141"/>
        <v>4645</v>
      </c>
      <c r="T103" s="9">
        <f t="shared" si="141"/>
        <v>4645</v>
      </c>
      <c r="U103" s="9">
        <f>U104</f>
        <v>0</v>
      </c>
      <c r="V103" s="9">
        <f t="shared" si="141"/>
        <v>0</v>
      </c>
      <c r="W103" s="9">
        <f t="shared" si="141"/>
        <v>0</v>
      </c>
      <c r="X103" s="9">
        <f t="shared" si="141"/>
        <v>0</v>
      </c>
      <c r="Y103" s="9">
        <f t="shared" si="141"/>
        <v>4645</v>
      </c>
      <c r="Z103" s="9">
        <f t="shared" ref="V103:Z104" si="142">Z104</f>
        <v>4645</v>
      </c>
      <c r="AA103" s="9">
        <f>AA104</f>
        <v>0</v>
      </c>
      <c r="AB103" s="9">
        <f t="shared" ref="AB103:AQ104" si="143">AB104</f>
        <v>0</v>
      </c>
      <c r="AC103" s="9">
        <f t="shared" si="143"/>
        <v>0</v>
      </c>
      <c r="AD103" s="9">
        <f t="shared" si="143"/>
        <v>0</v>
      </c>
      <c r="AE103" s="9">
        <f t="shared" si="143"/>
        <v>4645</v>
      </c>
      <c r="AF103" s="9">
        <f t="shared" si="143"/>
        <v>4645</v>
      </c>
      <c r="AG103" s="9">
        <f>AG104</f>
        <v>0</v>
      </c>
      <c r="AH103" s="9">
        <f t="shared" si="143"/>
        <v>0</v>
      </c>
      <c r="AI103" s="9">
        <f t="shared" si="143"/>
        <v>0</v>
      </c>
      <c r="AJ103" s="9">
        <f t="shared" si="143"/>
        <v>0</v>
      </c>
      <c r="AK103" s="86">
        <f t="shared" si="143"/>
        <v>4645</v>
      </c>
      <c r="AL103" s="86">
        <f t="shared" si="143"/>
        <v>4645</v>
      </c>
      <c r="AM103" s="9">
        <f>AM104</f>
        <v>0</v>
      </c>
      <c r="AN103" s="9">
        <f t="shared" si="143"/>
        <v>0</v>
      </c>
      <c r="AO103" s="9">
        <f t="shared" si="143"/>
        <v>0</v>
      </c>
      <c r="AP103" s="9">
        <f t="shared" si="143"/>
        <v>0</v>
      </c>
      <c r="AQ103" s="9">
        <f t="shared" si="143"/>
        <v>4645</v>
      </c>
      <c r="AR103" s="9">
        <f t="shared" ref="AN103:AR104" si="144">AR104</f>
        <v>4645</v>
      </c>
    </row>
    <row r="104" spans="1:44" ht="68.25" hidden="1" customHeight="1">
      <c r="A104" s="26" t="s">
        <v>457</v>
      </c>
      <c r="B104" s="27">
        <f>B102</f>
        <v>901</v>
      </c>
      <c r="C104" s="27" t="s">
        <v>22</v>
      </c>
      <c r="D104" s="27" t="s">
        <v>29</v>
      </c>
      <c r="E104" s="27" t="s">
        <v>617</v>
      </c>
      <c r="F104" s="27" t="s">
        <v>85</v>
      </c>
      <c r="G104" s="9"/>
      <c r="H104" s="10"/>
      <c r="I104" s="9">
        <f>I105</f>
        <v>0</v>
      </c>
      <c r="J104" s="9">
        <f t="shared" si="141"/>
        <v>0</v>
      </c>
      <c r="K104" s="9">
        <f t="shared" si="141"/>
        <v>0</v>
      </c>
      <c r="L104" s="9">
        <f t="shared" si="141"/>
        <v>4645</v>
      </c>
      <c r="M104" s="9">
        <f t="shared" si="141"/>
        <v>4645</v>
      </c>
      <c r="N104" s="9">
        <f t="shared" si="141"/>
        <v>4645</v>
      </c>
      <c r="O104" s="9">
        <f>O105</f>
        <v>0</v>
      </c>
      <c r="P104" s="9">
        <f t="shared" si="141"/>
        <v>0</v>
      </c>
      <c r="Q104" s="9">
        <f t="shared" si="141"/>
        <v>0</v>
      </c>
      <c r="R104" s="9">
        <f t="shared" si="141"/>
        <v>0</v>
      </c>
      <c r="S104" s="9">
        <f t="shared" si="141"/>
        <v>4645</v>
      </c>
      <c r="T104" s="9">
        <f t="shared" si="141"/>
        <v>4645</v>
      </c>
      <c r="U104" s="9">
        <f>U105</f>
        <v>0</v>
      </c>
      <c r="V104" s="9">
        <f t="shared" si="142"/>
        <v>0</v>
      </c>
      <c r="W104" s="9">
        <f t="shared" si="142"/>
        <v>0</v>
      </c>
      <c r="X104" s="9">
        <f t="shared" si="142"/>
        <v>0</v>
      </c>
      <c r="Y104" s="9">
        <f t="shared" si="142"/>
        <v>4645</v>
      </c>
      <c r="Z104" s="9">
        <f t="shared" si="142"/>
        <v>4645</v>
      </c>
      <c r="AA104" s="9">
        <f>AA105</f>
        <v>0</v>
      </c>
      <c r="AB104" s="9">
        <f t="shared" si="143"/>
        <v>0</v>
      </c>
      <c r="AC104" s="9">
        <f t="shared" si="143"/>
        <v>0</v>
      </c>
      <c r="AD104" s="9">
        <f t="shared" si="143"/>
        <v>0</v>
      </c>
      <c r="AE104" s="9">
        <f t="shared" si="143"/>
        <v>4645</v>
      </c>
      <c r="AF104" s="9">
        <f t="shared" si="143"/>
        <v>4645</v>
      </c>
      <c r="AG104" s="9">
        <f>AG105</f>
        <v>0</v>
      </c>
      <c r="AH104" s="9">
        <f t="shared" si="143"/>
        <v>0</v>
      </c>
      <c r="AI104" s="9">
        <f t="shared" si="143"/>
        <v>0</v>
      </c>
      <c r="AJ104" s="9">
        <f t="shared" si="143"/>
        <v>0</v>
      </c>
      <c r="AK104" s="86">
        <f t="shared" si="143"/>
        <v>4645</v>
      </c>
      <c r="AL104" s="86">
        <f t="shared" si="143"/>
        <v>4645</v>
      </c>
      <c r="AM104" s="9">
        <f>AM105</f>
        <v>0</v>
      </c>
      <c r="AN104" s="9">
        <f t="shared" si="144"/>
        <v>0</v>
      </c>
      <c r="AO104" s="9">
        <f t="shared" si="144"/>
        <v>0</v>
      </c>
      <c r="AP104" s="9">
        <f t="shared" si="144"/>
        <v>0</v>
      </c>
      <c r="AQ104" s="9">
        <f t="shared" si="144"/>
        <v>4645</v>
      </c>
      <c r="AR104" s="9">
        <f t="shared" si="144"/>
        <v>4645</v>
      </c>
    </row>
    <row r="105" spans="1:44" ht="36.75" hidden="1" customHeight="1">
      <c r="A105" s="26" t="s">
        <v>86</v>
      </c>
      <c r="B105" s="27">
        <f t="shared" si="124"/>
        <v>901</v>
      </c>
      <c r="C105" s="27" t="s">
        <v>22</v>
      </c>
      <c r="D105" s="27" t="s">
        <v>29</v>
      </c>
      <c r="E105" s="27" t="s">
        <v>617</v>
      </c>
      <c r="F105" s="27" t="s">
        <v>87</v>
      </c>
      <c r="G105" s="9"/>
      <c r="H105" s="10"/>
      <c r="I105" s="9"/>
      <c r="J105" s="10"/>
      <c r="K105" s="9"/>
      <c r="L105" s="9">
        <v>4645</v>
      </c>
      <c r="M105" s="9">
        <f>G105+I105+J105+K105+L105</f>
        <v>4645</v>
      </c>
      <c r="N105" s="9">
        <f>H105+L105</f>
        <v>4645</v>
      </c>
      <c r="O105" s="9"/>
      <c r="P105" s="10"/>
      <c r="Q105" s="9"/>
      <c r="R105" s="9"/>
      <c r="S105" s="9">
        <f>M105+O105+P105+Q105+R105</f>
        <v>4645</v>
      </c>
      <c r="T105" s="9">
        <f>N105+R105</f>
        <v>4645</v>
      </c>
      <c r="U105" s="9"/>
      <c r="V105" s="10"/>
      <c r="W105" s="9"/>
      <c r="X105" s="9"/>
      <c r="Y105" s="9">
        <f>S105+U105+V105+W105+X105</f>
        <v>4645</v>
      </c>
      <c r="Z105" s="9">
        <f>T105+X105</f>
        <v>4645</v>
      </c>
      <c r="AA105" s="9"/>
      <c r="AB105" s="10"/>
      <c r="AC105" s="9"/>
      <c r="AD105" s="9"/>
      <c r="AE105" s="9">
        <f>Y105+AA105+AB105+AC105+AD105</f>
        <v>4645</v>
      </c>
      <c r="AF105" s="9">
        <f>Z105+AD105</f>
        <v>4645</v>
      </c>
      <c r="AG105" s="9"/>
      <c r="AH105" s="10"/>
      <c r="AI105" s="9"/>
      <c r="AJ105" s="9"/>
      <c r="AK105" s="86">
        <f>AE105+AG105+AH105+AI105+AJ105</f>
        <v>4645</v>
      </c>
      <c r="AL105" s="86">
        <f>AF105+AJ105</f>
        <v>4645</v>
      </c>
      <c r="AM105" s="9"/>
      <c r="AN105" s="10"/>
      <c r="AO105" s="9"/>
      <c r="AP105" s="9"/>
      <c r="AQ105" s="9">
        <f>AK105+AM105+AN105+AO105+AP105</f>
        <v>4645</v>
      </c>
      <c r="AR105" s="9">
        <f>AL105+AP105</f>
        <v>4645</v>
      </c>
    </row>
    <row r="106" spans="1:44" ht="19.5" hidden="1" customHeight="1">
      <c r="A106" s="26" t="s">
        <v>615</v>
      </c>
      <c r="B106" s="27">
        <f t="shared" si="124"/>
        <v>901</v>
      </c>
      <c r="C106" s="27" t="s">
        <v>22</v>
      </c>
      <c r="D106" s="27" t="s">
        <v>29</v>
      </c>
      <c r="E106" s="27" t="s">
        <v>616</v>
      </c>
      <c r="F106" s="27"/>
      <c r="G106" s="9"/>
      <c r="H106" s="10"/>
      <c r="I106" s="9">
        <f>I107</f>
        <v>0</v>
      </c>
      <c r="J106" s="9">
        <f t="shared" ref="J106:Y107" si="145">J107</f>
        <v>0</v>
      </c>
      <c r="K106" s="9">
        <f t="shared" si="145"/>
        <v>0</v>
      </c>
      <c r="L106" s="9">
        <f t="shared" si="145"/>
        <v>1611</v>
      </c>
      <c r="M106" s="9">
        <f t="shared" si="145"/>
        <v>1611</v>
      </c>
      <c r="N106" s="9">
        <f t="shared" si="145"/>
        <v>1611</v>
      </c>
      <c r="O106" s="9">
        <f>O107</f>
        <v>0</v>
      </c>
      <c r="P106" s="9">
        <f t="shared" si="145"/>
        <v>0</v>
      </c>
      <c r="Q106" s="9">
        <f t="shared" si="145"/>
        <v>0</v>
      </c>
      <c r="R106" s="9">
        <f t="shared" si="145"/>
        <v>0</v>
      </c>
      <c r="S106" s="9">
        <f t="shared" si="145"/>
        <v>1611</v>
      </c>
      <c r="T106" s="9">
        <f t="shared" si="145"/>
        <v>1611</v>
      </c>
      <c r="U106" s="9">
        <f>U107</f>
        <v>0</v>
      </c>
      <c r="V106" s="9">
        <f t="shared" si="145"/>
        <v>0</v>
      </c>
      <c r="W106" s="9">
        <f t="shared" si="145"/>
        <v>0</v>
      </c>
      <c r="X106" s="9">
        <f t="shared" si="145"/>
        <v>0</v>
      </c>
      <c r="Y106" s="9">
        <f t="shared" si="145"/>
        <v>1611</v>
      </c>
      <c r="Z106" s="9">
        <f t="shared" ref="V106:Z107" si="146">Z107</f>
        <v>1611</v>
      </c>
      <c r="AA106" s="9">
        <f>AA107</f>
        <v>0</v>
      </c>
      <c r="AB106" s="9">
        <f t="shared" ref="AB106:AQ107" si="147">AB107</f>
        <v>0</v>
      </c>
      <c r="AC106" s="9">
        <f t="shared" si="147"/>
        <v>0</v>
      </c>
      <c r="AD106" s="9">
        <f t="shared" si="147"/>
        <v>0</v>
      </c>
      <c r="AE106" s="9">
        <f t="shared" si="147"/>
        <v>1611</v>
      </c>
      <c r="AF106" s="9">
        <f t="shared" si="147"/>
        <v>1611</v>
      </c>
      <c r="AG106" s="9">
        <f>AG107</f>
        <v>0</v>
      </c>
      <c r="AH106" s="9">
        <f t="shared" si="147"/>
        <v>0</v>
      </c>
      <c r="AI106" s="9">
        <f t="shared" si="147"/>
        <v>0</v>
      </c>
      <c r="AJ106" s="9">
        <f t="shared" si="147"/>
        <v>0</v>
      </c>
      <c r="AK106" s="86">
        <f t="shared" si="147"/>
        <v>1611</v>
      </c>
      <c r="AL106" s="86">
        <f t="shared" si="147"/>
        <v>1611</v>
      </c>
      <c r="AM106" s="9">
        <f>AM107</f>
        <v>0</v>
      </c>
      <c r="AN106" s="9">
        <f t="shared" si="147"/>
        <v>0</v>
      </c>
      <c r="AO106" s="9">
        <f t="shared" si="147"/>
        <v>0</v>
      </c>
      <c r="AP106" s="9">
        <f t="shared" si="147"/>
        <v>0</v>
      </c>
      <c r="AQ106" s="9">
        <f t="shared" si="147"/>
        <v>1611</v>
      </c>
      <c r="AR106" s="9">
        <f t="shared" ref="AN106:AR107" si="148">AR107</f>
        <v>1611</v>
      </c>
    </row>
    <row r="107" spans="1:44" ht="70.5" hidden="1" customHeight="1">
      <c r="A107" s="26" t="s">
        <v>457</v>
      </c>
      <c r="B107" s="27">
        <f t="shared" si="124"/>
        <v>901</v>
      </c>
      <c r="C107" s="27" t="s">
        <v>22</v>
      </c>
      <c r="D107" s="27" t="s">
        <v>29</v>
      </c>
      <c r="E107" s="27" t="s">
        <v>616</v>
      </c>
      <c r="F107" s="27" t="s">
        <v>85</v>
      </c>
      <c r="G107" s="9"/>
      <c r="H107" s="10"/>
      <c r="I107" s="9">
        <f>I108</f>
        <v>0</v>
      </c>
      <c r="J107" s="9">
        <f t="shared" si="145"/>
        <v>0</v>
      </c>
      <c r="K107" s="9">
        <f t="shared" si="145"/>
        <v>0</v>
      </c>
      <c r="L107" s="9">
        <f t="shared" si="145"/>
        <v>1611</v>
      </c>
      <c r="M107" s="9">
        <f t="shared" si="145"/>
        <v>1611</v>
      </c>
      <c r="N107" s="9">
        <f t="shared" si="145"/>
        <v>1611</v>
      </c>
      <c r="O107" s="9">
        <f>O108</f>
        <v>0</v>
      </c>
      <c r="P107" s="9">
        <f t="shared" si="145"/>
        <v>0</v>
      </c>
      <c r="Q107" s="9">
        <f t="shared" si="145"/>
        <v>0</v>
      </c>
      <c r="R107" s="9">
        <f t="shared" si="145"/>
        <v>0</v>
      </c>
      <c r="S107" s="9">
        <f t="shared" si="145"/>
        <v>1611</v>
      </c>
      <c r="T107" s="9">
        <f t="shared" si="145"/>
        <v>1611</v>
      </c>
      <c r="U107" s="9">
        <f>U108</f>
        <v>0</v>
      </c>
      <c r="V107" s="9">
        <f t="shared" si="146"/>
        <v>0</v>
      </c>
      <c r="W107" s="9">
        <f t="shared" si="146"/>
        <v>0</v>
      </c>
      <c r="X107" s="9">
        <f t="shared" si="146"/>
        <v>0</v>
      </c>
      <c r="Y107" s="9">
        <f t="shared" si="146"/>
        <v>1611</v>
      </c>
      <c r="Z107" s="9">
        <f t="shared" si="146"/>
        <v>1611</v>
      </c>
      <c r="AA107" s="9">
        <f>AA108</f>
        <v>0</v>
      </c>
      <c r="AB107" s="9">
        <f t="shared" si="147"/>
        <v>0</v>
      </c>
      <c r="AC107" s="9">
        <f t="shared" si="147"/>
        <v>0</v>
      </c>
      <c r="AD107" s="9">
        <f t="shared" si="147"/>
        <v>0</v>
      </c>
      <c r="AE107" s="9">
        <f t="shared" si="147"/>
        <v>1611</v>
      </c>
      <c r="AF107" s="9">
        <f t="shared" si="147"/>
        <v>1611</v>
      </c>
      <c r="AG107" s="9">
        <f>AG108</f>
        <v>0</v>
      </c>
      <c r="AH107" s="9">
        <f t="shared" si="147"/>
        <v>0</v>
      </c>
      <c r="AI107" s="9">
        <f t="shared" si="147"/>
        <v>0</v>
      </c>
      <c r="AJ107" s="9">
        <f t="shared" si="147"/>
        <v>0</v>
      </c>
      <c r="AK107" s="86">
        <f t="shared" si="147"/>
        <v>1611</v>
      </c>
      <c r="AL107" s="86">
        <f t="shared" si="147"/>
        <v>1611</v>
      </c>
      <c r="AM107" s="9">
        <f>AM108</f>
        <v>0</v>
      </c>
      <c r="AN107" s="9">
        <f t="shared" si="148"/>
        <v>0</v>
      </c>
      <c r="AO107" s="9">
        <f t="shared" si="148"/>
        <v>0</v>
      </c>
      <c r="AP107" s="9">
        <f t="shared" si="148"/>
        <v>0</v>
      </c>
      <c r="AQ107" s="9">
        <f t="shared" si="148"/>
        <v>1611</v>
      </c>
      <c r="AR107" s="9">
        <f t="shared" si="148"/>
        <v>1611</v>
      </c>
    </row>
    <row r="108" spans="1:44" ht="34.5" hidden="1" customHeight="1">
      <c r="A108" s="26" t="s">
        <v>86</v>
      </c>
      <c r="B108" s="27">
        <f t="shared" si="124"/>
        <v>901</v>
      </c>
      <c r="C108" s="27" t="s">
        <v>22</v>
      </c>
      <c r="D108" s="27" t="s">
        <v>29</v>
      </c>
      <c r="E108" s="27" t="s">
        <v>616</v>
      </c>
      <c r="F108" s="27" t="s">
        <v>87</v>
      </c>
      <c r="G108" s="9"/>
      <c r="H108" s="10"/>
      <c r="I108" s="9"/>
      <c r="J108" s="10"/>
      <c r="K108" s="9"/>
      <c r="L108" s="9">
        <v>1611</v>
      </c>
      <c r="M108" s="9">
        <f>G108+I108+J108+K108+L108</f>
        <v>1611</v>
      </c>
      <c r="N108" s="9">
        <f>H108+L108</f>
        <v>1611</v>
      </c>
      <c r="O108" s="9"/>
      <c r="P108" s="10"/>
      <c r="Q108" s="9"/>
      <c r="R108" s="9"/>
      <c r="S108" s="9">
        <f>M108+O108+P108+Q108+R108</f>
        <v>1611</v>
      </c>
      <c r="T108" s="9">
        <f>N108+R108</f>
        <v>1611</v>
      </c>
      <c r="U108" s="9"/>
      <c r="V108" s="10"/>
      <c r="W108" s="9"/>
      <c r="X108" s="9"/>
      <c r="Y108" s="9">
        <f>S108+U108+V108+W108+X108</f>
        <v>1611</v>
      </c>
      <c r="Z108" s="9">
        <f>T108+X108</f>
        <v>1611</v>
      </c>
      <c r="AA108" s="9"/>
      <c r="AB108" s="10"/>
      <c r="AC108" s="9"/>
      <c r="AD108" s="9"/>
      <c r="AE108" s="9">
        <f>Y108+AA108+AB108+AC108+AD108</f>
        <v>1611</v>
      </c>
      <c r="AF108" s="9">
        <f>Z108+AD108</f>
        <v>1611</v>
      </c>
      <c r="AG108" s="9"/>
      <c r="AH108" s="10"/>
      <c r="AI108" s="9"/>
      <c r="AJ108" s="9"/>
      <c r="AK108" s="86">
        <f>AE108+AG108+AH108+AI108+AJ108</f>
        <v>1611</v>
      </c>
      <c r="AL108" s="86">
        <f>AF108+AJ108</f>
        <v>1611</v>
      </c>
      <c r="AM108" s="9"/>
      <c r="AN108" s="10"/>
      <c r="AO108" s="9"/>
      <c r="AP108" s="9"/>
      <c r="AQ108" s="9">
        <f>AK108+AM108+AN108+AO108+AP108</f>
        <v>1611</v>
      </c>
      <c r="AR108" s="9">
        <f>AL108+AP108</f>
        <v>1611</v>
      </c>
    </row>
    <row r="109" spans="1:44" ht="15" hidden="1" customHeight="1">
      <c r="A109" s="26"/>
      <c r="B109" s="27"/>
      <c r="C109" s="31"/>
      <c r="D109" s="31"/>
      <c r="E109" s="31"/>
      <c r="F109" s="32"/>
      <c r="G109" s="9"/>
      <c r="H109" s="10"/>
      <c r="I109" s="9"/>
      <c r="J109" s="10"/>
      <c r="K109" s="9"/>
      <c r="L109" s="10"/>
      <c r="M109" s="9"/>
      <c r="N109" s="10"/>
      <c r="O109" s="9"/>
      <c r="P109" s="10"/>
      <c r="Q109" s="9"/>
      <c r="R109" s="10"/>
      <c r="S109" s="9"/>
      <c r="T109" s="10"/>
      <c r="U109" s="9"/>
      <c r="V109" s="10"/>
      <c r="W109" s="9"/>
      <c r="X109" s="10"/>
      <c r="Y109" s="9"/>
      <c r="Z109" s="10"/>
      <c r="AA109" s="9"/>
      <c r="AB109" s="10"/>
      <c r="AC109" s="9"/>
      <c r="AD109" s="10"/>
      <c r="AE109" s="9"/>
      <c r="AF109" s="10"/>
      <c r="AG109" s="9"/>
      <c r="AH109" s="10"/>
      <c r="AI109" s="9"/>
      <c r="AJ109" s="10"/>
      <c r="AK109" s="86"/>
      <c r="AL109" s="87"/>
      <c r="AM109" s="9"/>
      <c r="AN109" s="10"/>
      <c r="AO109" s="9"/>
      <c r="AP109" s="10"/>
      <c r="AQ109" s="9"/>
      <c r="AR109" s="10"/>
    </row>
    <row r="110" spans="1:44" ht="22.5" hidden="1" customHeight="1">
      <c r="A110" s="24" t="s">
        <v>59</v>
      </c>
      <c r="B110" s="25" t="s">
        <v>444</v>
      </c>
      <c r="C110" s="25" t="s">
        <v>22</v>
      </c>
      <c r="D110" s="25" t="s">
        <v>60</v>
      </c>
      <c r="E110" s="25"/>
      <c r="F110" s="25"/>
      <c r="G110" s="13">
        <f t="shared" ref="G110:V115" si="149">G111</f>
        <v>181</v>
      </c>
      <c r="H110" s="13">
        <f t="shared" si="149"/>
        <v>0</v>
      </c>
      <c r="I110" s="13">
        <f t="shared" si="149"/>
        <v>0</v>
      </c>
      <c r="J110" s="13">
        <f t="shared" si="149"/>
        <v>0</v>
      </c>
      <c r="K110" s="13">
        <f t="shared" si="149"/>
        <v>0</v>
      </c>
      <c r="L110" s="13">
        <f t="shared" si="149"/>
        <v>0</v>
      </c>
      <c r="M110" s="13">
        <f t="shared" si="149"/>
        <v>181</v>
      </c>
      <c r="N110" s="13">
        <f t="shared" si="149"/>
        <v>0</v>
      </c>
      <c r="O110" s="13">
        <f t="shared" si="149"/>
        <v>0</v>
      </c>
      <c r="P110" s="13">
        <f t="shared" si="149"/>
        <v>0</v>
      </c>
      <c r="Q110" s="13">
        <f t="shared" si="149"/>
        <v>0</v>
      </c>
      <c r="R110" s="13">
        <f t="shared" si="149"/>
        <v>0</v>
      </c>
      <c r="S110" s="13">
        <f t="shared" si="149"/>
        <v>181</v>
      </c>
      <c r="T110" s="13">
        <f t="shared" si="149"/>
        <v>0</v>
      </c>
      <c r="U110" s="13">
        <f t="shared" si="149"/>
        <v>0</v>
      </c>
      <c r="V110" s="13">
        <f t="shared" si="149"/>
        <v>0</v>
      </c>
      <c r="W110" s="13">
        <f t="shared" ref="U110:AJ115" si="150">W111</f>
        <v>0</v>
      </c>
      <c r="X110" s="13">
        <f t="shared" si="150"/>
        <v>0</v>
      </c>
      <c r="Y110" s="13">
        <f t="shared" si="150"/>
        <v>181</v>
      </c>
      <c r="Z110" s="13">
        <f t="shared" si="150"/>
        <v>0</v>
      </c>
      <c r="AA110" s="13">
        <f t="shared" si="150"/>
        <v>0</v>
      </c>
      <c r="AB110" s="13">
        <f t="shared" si="150"/>
        <v>0</v>
      </c>
      <c r="AC110" s="13">
        <f t="shared" si="150"/>
        <v>0</v>
      </c>
      <c r="AD110" s="13">
        <f t="shared" si="150"/>
        <v>0</v>
      </c>
      <c r="AE110" s="13">
        <f t="shared" si="150"/>
        <v>181</v>
      </c>
      <c r="AF110" s="13">
        <f t="shared" si="150"/>
        <v>0</v>
      </c>
      <c r="AG110" s="13">
        <f t="shared" si="150"/>
        <v>0</v>
      </c>
      <c r="AH110" s="13">
        <f t="shared" si="150"/>
        <v>0</v>
      </c>
      <c r="AI110" s="13">
        <f t="shared" si="150"/>
        <v>0</v>
      </c>
      <c r="AJ110" s="13">
        <f t="shared" si="150"/>
        <v>0</v>
      </c>
      <c r="AK110" s="90">
        <f t="shared" ref="AG110:AR115" si="151">AK111</f>
        <v>181</v>
      </c>
      <c r="AL110" s="90">
        <f t="shared" si="151"/>
        <v>0</v>
      </c>
      <c r="AM110" s="13">
        <f t="shared" si="151"/>
        <v>0</v>
      </c>
      <c r="AN110" s="13">
        <f t="shared" si="151"/>
        <v>0</v>
      </c>
      <c r="AO110" s="13">
        <f t="shared" si="151"/>
        <v>0</v>
      </c>
      <c r="AP110" s="13">
        <f t="shared" si="151"/>
        <v>0</v>
      </c>
      <c r="AQ110" s="13">
        <f t="shared" si="151"/>
        <v>181</v>
      </c>
      <c r="AR110" s="13">
        <f t="shared" si="151"/>
        <v>0</v>
      </c>
    </row>
    <row r="111" spans="1:44" ht="50.4" hidden="1">
      <c r="A111" s="29" t="s">
        <v>436</v>
      </c>
      <c r="B111" s="27">
        <v>901</v>
      </c>
      <c r="C111" s="27" t="s">
        <v>22</v>
      </c>
      <c r="D111" s="27" t="s">
        <v>60</v>
      </c>
      <c r="E111" s="27" t="s">
        <v>74</v>
      </c>
      <c r="F111" s="27"/>
      <c r="G111" s="11">
        <f t="shared" si="149"/>
        <v>181</v>
      </c>
      <c r="H111" s="11">
        <f t="shared" si="149"/>
        <v>0</v>
      </c>
      <c r="I111" s="11">
        <f t="shared" si="149"/>
        <v>0</v>
      </c>
      <c r="J111" s="11">
        <f t="shared" si="149"/>
        <v>0</v>
      </c>
      <c r="K111" s="11">
        <f t="shared" si="149"/>
        <v>0</v>
      </c>
      <c r="L111" s="11">
        <f t="shared" si="149"/>
        <v>0</v>
      </c>
      <c r="M111" s="11">
        <f t="shared" si="149"/>
        <v>181</v>
      </c>
      <c r="N111" s="11">
        <f t="shared" si="149"/>
        <v>0</v>
      </c>
      <c r="O111" s="11">
        <f t="shared" si="149"/>
        <v>0</v>
      </c>
      <c r="P111" s="11">
        <f t="shared" si="149"/>
        <v>0</v>
      </c>
      <c r="Q111" s="11">
        <f t="shared" si="149"/>
        <v>0</v>
      </c>
      <c r="R111" s="11">
        <f t="shared" si="149"/>
        <v>0</v>
      </c>
      <c r="S111" s="11">
        <f t="shared" si="149"/>
        <v>181</v>
      </c>
      <c r="T111" s="11">
        <f t="shared" si="149"/>
        <v>0</v>
      </c>
      <c r="U111" s="11">
        <f t="shared" si="150"/>
        <v>0</v>
      </c>
      <c r="V111" s="11">
        <f t="shared" si="150"/>
        <v>0</v>
      </c>
      <c r="W111" s="11">
        <f t="shared" si="150"/>
        <v>0</v>
      </c>
      <c r="X111" s="11">
        <f t="shared" si="150"/>
        <v>0</v>
      </c>
      <c r="Y111" s="11">
        <f t="shared" si="150"/>
        <v>181</v>
      </c>
      <c r="Z111" s="11">
        <f t="shared" si="150"/>
        <v>0</v>
      </c>
      <c r="AA111" s="11">
        <f t="shared" si="150"/>
        <v>0</v>
      </c>
      <c r="AB111" s="11">
        <f t="shared" si="150"/>
        <v>0</v>
      </c>
      <c r="AC111" s="11">
        <f t="shared" si="150"/>
        <v>0</v>
      </c>
      <c r="AD111" s="11">
        <f t="shared" si="150"/>
        <v>0</v>
      </c>
      <c r="AE111" s="11">
        <f t="shared" si="150"/>
        <v>181</v>
      </c>
      <c r="AF111" s="11">
        <f t="shared" si="150"/>
        <v>0</v>
      </c>
      <c r="AG111" s="11">
        <f t="shared" si="151"/>
        <v>0</v>
      </c>
      <c r="AH111" s="11">
        <f t="shared" si="151"/>
        <v>0</v>
      </c>
      <c r="AI111" s="11">
        <f t="shared" si="151"/>
        <v>0</v>
      </c>
      <c r="AJ111" s="11">
        <f t="shared" si="151"/>
        <v>0</v>
      </c>
      <c r="AK111" s="88">
        <f t="shared" si="151"/>
        <v>181</v>
      </c>
      <c r="AL111" s="88">
        <f t="shared" si="151"/>
        <v>0</v>
      </c>
      <c r="AM111" s="11">
        <f t="shared" si="151"/>
        <v>0</v>
      </c>
      <c r="AN111" s="11">
        <f t="shared" si="151"/>
        <v>0</v>
      </c>
      <c r="AO111" s="11">
        <f t="shared" si="151"/>
        <v>0</v>
      </c>
      <c r="AP111" s="11">
        <f t="shared" si="151"/>
        <v>0</v>
      </c>
      <c r="AQ111" s="11">
        <f t="shared" si="151"/>
        <v>181</v>
      </c>
      <c r="AR111" s="11">
        <f t="shared" si="151"/>
        <v>0</v>
      </c>
    </row>
    <row r="112" spans="1:44" ht="33.6" hidden="1">
      <c r="A112" s="26" t="s">
        <v>455</v>
      </c>
      <c r="B112" s="27">
        <v>901</v>
      </c>
      <c r="C112" s="27" t="s">
        <v>22</v>
      </c>
      <c r="D112" s="27" t="s">
        <v>60</v>
      </c>
      <c r="E112" s="27" t="s">
        <v>447</v>
      </c>
      <c r="F112" s="27"/>
      <c r="G112" s="11">
        <f t="shared" si="149"/>
        <v>181</v>
      </c>
      <c r="H112" s="11">
        <f t="shared" si="149"/>
        <v>0</v>
      </c>
      <c r="I112" s="11">
        <f t="shared" si="149"/>
        <v>0</v>
      </c>
      <c r="J112" s="11">
        <f t="shared" si="149"/>
        <v>0</v>
      </c>
      <c r="K112" s="11">
        <f t="shared" si="149"/>
        <v>0</v>
      </c>
      <c r="L112" s="11">
        <f t="shared" si="149"/>
        <v>0</v>
      </c>
      <c r="M112" s="11">
        <f t="shared" si="149"/>
        <v>181</v>
      </c>
      <c r="N112" s="11">
        <f t="shared" si="149"/>
        <v>0</v>
      </c>
      <c r="O112" s="11">
        <f t="shared" si="149"/>
        <v>0</v>
      </c>
      <c r="P112" s="11">
        <f t="shared" si="149"/>
        <v>0</v>
      </c>
      <c r="Q112" s="11">
        <f t="shared" si="149"/>
        <v>0</v>
      </c>
      <c r="R112" s="11">
        <f t="shared" si="149"/>
        <v>0</v>
      </c>
      <c r="S112" s="11">
        <f t="shared" si="149"/>
        <v>181</v>
      </c>
      <c r="T112" s="11">
        <f t="shared" si="149"/>
        <v>0</v>
      </c>
      <c r="U112" s="11">
        <f t="shared" si="150"/>
        <v>0</v>
      </c>
      <c r="V112" s="11">
        <f t="shared" si="150"/>
        <v>0</v>
      </c>
      <c r="W112" s="11">
        <f t="shared" si="150"/>
        <v>0</v>
      </c>
      <c r="X112" s="11">
        <f t="shared" si="150"/>
        <v>0</v>
      </c>
      <c r="Y112" s="11">
        <f t="shared" si="150"/>
        <v>181</v>
      </c>
      <c r="Z112" s="11">
        <f t="shared" si="150"/>
        <v>0</v>
      </c>
      <c r="AA112" s="11">
        <f t="shared" si="150"/>
        <v>0</v>
      </c>
      <c r="AB112" s="11">
        <f t="shared" si="150"/>
        <v>0</v>
      </c>
      <c r="AC112" s="11">
        <f t="shared" si="150"/>
        <v>0</v>
      </c>
      <c r="AD112" s="11">
        <f t="shared" si="150"/>
        <v>0</v>
      </c>
      <c r="AE112" s="11">
        <f t="shared" si="150"/>
        <v>181</v>
      </c>
      <c r="AF112" s="11">
        <f t="shared" si="150"/>
        <v>0</v>
      </c>
      <c r="AG112" s="11">
        <f t="shared" si="151"/>
        <v>0</v>
      </c>
      <c r="AH112" s="11">
        <f t="shared" si="151"/>
        <v>0</v>
      </c>
      <c r="AI112" s="11">
        <f t="shared" si="151"/>
        <v>0</v>
      </c>
      <c r="AJ112" s="11">
        <f t="shared" si="151"/>
        <v>0</v>
      </c>
      <c r="AK112" s="88">
        <f t="shared" si="151"/>
        <v>181</v>
      </c>
      <c r="AL112" s="88">
        <f t="shared" si="151"/>
        <v>0</v>
      </c>
      <c r="AM112" s="11">
        <f t="shared" si="151"/>
        <v>0</v>
      </c>
      <c r="AN112" s="11">
        <f t="shared" si="151"/>
        <v>0</v>
      </c>
      <c r="AO112" s="11">
        <f t="shared" si="151"/>
        <v>0</v>
      </c>
      <c r="AP112" s="11">
        <f t="shared" si="151"/>
        <v>0</v>
      </c>
      <c r="AQ112" s="11">
        <f t="shared" si="151"/>
        <v>181</v>
      </c>
      <c r="AR112" s="11">
        <f t="shared" si="151"/>
        <v>0</v>
      </c>
    </row>
    <row r="113" spans="1:44" ht="19.5" hidden="1" customHeight="1">
      <c r="A113" s="26" t="s">
        <v>15</v>
      </c>
      <c r="B113" s="27">
        <v>901</v>
      </c>
      <c r="C113" s="27" t="s">
        <v>22</v>
      </c>
      <c r="D113" s="27" t="s">
        <v>60</v>
      </c>
      <c r="E113" s="27" t="s">
        <v>445</v>
      </c>
      <c r="F113" s="27"/>
      <c r="G113" s="11">
        <f t="shared" si="149"/>
        <v>181</v>
      </c>
      <c r="H113" s="11">
        <f t="shared" si="149"/>
        <v>0</v>
      </c>
      <c r="I113" s="11">
        <f t="shared" si="149"/>
        <v>0</v>
      </c>
      <c r="J113" s="11">
        <f t="shared" si="149"/>
        <v>0</v>
      </c>
      <c r="K113" s="11">
        <f t="shared" si="149"/>
        <v>0</v>
      </c>
      <c r="L113" s="11">
        <f t="shared" si="149"/>
        <v>0</v>
      </c>
      <c r="M113" s="11">
        <f t="shared" si="149"/>
        <v>181</v>
      </c>
      <c r="N113" s="11">
        <f t="shared" si="149"/>
        <v>0</v>
      </c>
      <c r="O113" s="11">
        <f t="shared" si="149"/>
        <v>0</v>
      </c>
      <c r="P113" s="11">
        <f t="shared" si="149"/>
        <v>0</v>
      </c>
      <c r="Q113" s="11">
        <f t="shared" si="149"/>
        <v>0</v>
      </c>
      <c r="R113" s="11">
        <f t="shared" si="149"/>
        <v>0</v>
      </c>
      <c r="S113" s="11">
        <f t="shared" si="149"/>
        <v>181</v>
      </c>
      <c r="T113" s="11">
        <f t="shared" si="149"/>
        <v>0</v>
      </c>
      <c r="U113" s="11">
        <f t="shared" si="150"/>
        <v>0</v>
      </c>
      <c r="V113" s="11">
        <f t="shared" si="150"/>
        <v>0</v>
      </c>
      <c r="W113" s="11">
        <f t="shared" si="150"/>
        <v>0</v>
      </c>
      <c r="X113" s="11">
        <f t="shared" si="150"/>
        <v>0</v>
      </c>
      <c r="Y113" s="11">
        <f t="shared" si="150"/>
        <v>181</v>
      </c>
      <c r="Z113" s="11">
        <f t="shared" si="150"/>
        <v>0</v>
      </c>
      <c r="AA113" s="11">
        <f t="shared" si="150"/>
        <v>0</v>
      </c>
      <c r="AB113" s="11">
        <f t="shared" si="150"/>
        <v>0</v>
      </c>
      <c r="AC113" s="11">
        <f t="shared" si="150"/>
        <v>0</v>
      </c>
      <c r="AD113" s="11">
        <f t="shared" si="150"/>
        <v>0</v>
      </c>
      <c r="AE113" s="11">
        <f t="shared" si="150"/>
        <v>181</v>
      </c>
      <c r="AF113" s="11">
        <f t="shared" si="150"/>
        <v>0</v>
      </c>
      <c r="AG113" s="11">
        <f t="shared" si="151"/>
        <v>0</v>
      </c>
      <c r="AH113" s="11">
        <f t="shared" si="151"/>
        <v>0</v>
      </c>
      <c r="AI113" s="11">
        <f t="shared" si="151"/>
        <v>0</v>
      </c>
      <c r="AJ113" s="11">
        <f t="shared" si="151"/>
        <v>0</v>
      </c>
      <c r="AK113" s="88">
        <f t="shared" si="151"/>
        <v>181</v>
      </c>
      <c r="AL113" s="88">
        <f t="shared" si="151"/>
        <v>0</v>
      </c>
      <c r="AM113" s="11">
        <f t="shared" si="151"/>
        <v>0</v>
      </c>
      <c r="AN113" s="11">
        <f t="shared" si="151"/>
        <v>0</v>
      </c>
      <c r="AO113" s="11">
        <f t="shared" si="151"/>
        <v>0</v>
      </c>
      <c r="AP113" s="11">
        <f t="shared" si="151"/>
        <v>0</v>
      </c>
      <c r="AQ113" s="11">
        <f t="shared" si="151"/>
        <v>181</v>
      </c>
      <c r="AR113" s="11">
        <f t="shared" si="151"/>
        <v>0</v>
      </c>
    </row>
    <row r="114" spans="1:44" ht="31.5" hidden="1" customHeight="1">
      <c r="A114" s="26" t="s">
        <v>94</v>
      </c>
      <c r="B114" s="27">
        <v>901</v>
      </c>
      <c r="C114" s="27" t="s">
        <v>22</v>
      </c>
      <c r="D114" s="27" t="s">
        <v>60</v>
      </c>
      <c r="E114" s="27" t="s">
        <v>446</v>
      </c>
      <c r="F114" s="27"/>
      <c r="G114" s="11">
        <f t="shared" si="149"/>
        <v>181</v>
      </c>
      <c r="H114" s="11">
        <f t="shared" si="149"/>
        <v>0</v>
      </c>
      <c r="I114" s="11">
        <f t="shared" si="149"/>
        <v>0</v>
      </c>
      <c r="J114" s="11">
        <f t="shared" si="149"/>
        <v>0</v>
      </c>
      <c r="K114" s="11">
        <f t="shared" si="149"/>
        <v>0</v>
      </c>
      <c r="L114" s="11">
        <f t="shared" si="149"/>
        <v>0</v>
      </c>
      <c r="M114" s="11">
        <f t="shared" si="149"/>
        <v>181</v>
      </c>
      <c r="N114" s="11">
        <f t="shared" si="149"/>
        <v>0</v>
      </c>
      <c r="O114" s="11">
        <f t="shared" si="149"/>
        <v>0</v>
      </c>
      <c r="P114" s="11">
        <f t="shared" si="149"/>
        <v>0</v>
      </c>
      <c r="Q114" s="11">
        <f t="shared" si="149"/>
        <v>0</v>
      </c>
      <c r="R114" s="11">
        <f t="shared" si="149"/>
        <v>0</v>
      </c>
      <c r="S114" s="11">
        <f t="shared" si="149"/>
        <v>181</v>
      </c>
      <c r="T114" s="11">
        <f t="shared" si="149"/>
        <v>0</v>
      </c>
      <c r="U114" s="11">
        <f t="shared" si="150"/>
        <v>0</v>
      </c>
      <c r="V114" s="11">
        <f t="shared" si="150"/>
        <v>0</v>
      </c>
      <c r="W114" s="11">
        <f t="shared" si="150"/>
        <v>0</v>
      </c>
      <c r="X114" s="11">
        <f t="shared" si="150"/>
        <v>0</v>
      </c>
      <c r="Y114" s="11">
        <f t="shared" si="150"/>
        <v>181</v>
      </c>
      <c r="Z114" s="11">
        <f t="shared" si="150"/>
        <v>0</v>
      </c>
      <c r="AA114" s="11">
        <f t="shared" si="150"/>
        <v>0</v>
      </c>
      <c r="AB114" s="11">
        <f t="shared" si="150"/>
        <v>0</v>
      </c>
      <c r="AC114" s="11">
        <f t="shared" si="150"/>
        <v>0</v>
      </c>
      <c r="AD114" s="11">
        <f t="shared" si="150"/>
        <v>0</v>
      </c>
      <c r="AE114" s="11">
        <f t="shared" si="150"/>
        <v>181</v>
      </c>
      <c r="AF114" s="11">
        <f t="shared" si="150"/>
        <v>0</v>
      </c>
      <c r="AG114" s="11">
        <f t="shared" si="151"/>
        <v>0</v>
      </c>
      <c r="AH114" s="11">
        <f t="shared" si="151"/>
        <v>0</v>
      </c>
      <c r="AI114" s="11">
        <f t="shared" si="151"/>
        <v>0</v>
      </c>
      <c r="AJ114" s="11">
        <f t="shared" si="151"/>
        <v>0</v>
      </c>
      <c r="AK114" s="88">
        <f t="shared" si="151"/>
        <v>181</v>
      </c>
      <c r="AL114" s="88">
        <f t="shared" si="151"/>
        <v>0</v>
      </c>
      <c r="AM114" s="11">
        <f t="shared" si="151"/>
        <v>0</v>
      </c>
      <c r="AN114" s="11">
        <f t="shared" si="151"/>
        <v>0</v>
      </c>
      <c r="AO114" s="11">
        <f t="shared" si="151"/>
        <v>0</v>
      </c>
      <c r="AP114" s="11">
        <f t="shared" si="151"/>
        <v>0</v>
      </c>
      <c r="AQ114" s="11">
        <f t="shared" si="151"/>
        <v>181</v>
      </c>
      <c r="AR114" s="11">
        <f t="shared" si="151"/>
        <v>0</v>
      </c>
    </row>
    <row r="115" spans="1:44" ht="68.25" hidden="1" customHeight="1">
      <c r="A115" s="26" t="s">
        <v>457</v>
      </c>
      <c r="B115" s="27">
        <v>901</v>
      </c>
      <c r="C115" s="27" t="s">
        <v>22</v>
      </c>
      <c r="D115" s="27" t="s">
        <v>60</v>
      </c>
      <c r="E115" s="27" t="s">
        <v>446</v>
      </c>
      <c r="F115" s="27" t="s">
        <v>85</v>
      </c>
      <c r="G115" s="9">
        <f t="shared" si="149"/>
        <v>181</v>
      </c>
      <c r="H115" s="9">
        <f t="shared" si="149"/>
        <v>0</v>
      </c>
      <c r="I115" s="9">
        <f t="shared" si="149"/>
        <v>0</v>
      </c>
      <c r="J115" s="9">
        <f t="shared" si="149"/>
        <v>0</v>
      </c>
      <c r="K115" s="9">
        <f t="shared" si="149"/>
        <v>0</v>
      </c>
      <c r="L115" s="9">
        <f t="shared" si="149"/>
        <v>0</v>
      </c>
      <c r="M115" s="9">
        <f t="shared" si="149"/>
        <v>181</v>
      </c>
      <c r="N115" s="9">
        <f t="shared" si="149"/>
        <v>0</v>
      </c>
      <c r="O115" s="9">
        <f t="shared" si="149"/>
        <v>0</v>
      </c>
      <c r="P115" s="9">
        <f t="shared" si="149"/>
        <v>0</v>
      </c>
      <c r="Q115" s="9">
        <f t="shared" si="149"/>
        <v>0</v>
      </c>
      <c r="R115" s="9">
        <f t="shared" si="149"/>
        <v>0</v>
      </c>
      <c r="S115" s="9">
        <f t="shared" si="149"/>
        <v>181</v>
      </c>
      <c r="T115" s="9">
        <f t="shared" si="149"/>
        <v>0</v>
      </c>
      <c r="U115" s="9">
        <f t="shared" si="150"/>
        <v>0</v>
      </c>
      <c r="V115" s="9">
        <f t="shared" si="150"/>
        <v>0</v>
      </c>
      <c r="W115" s="9">
        <f t="shared" si="150"/>
        <v>0</v>
      </c>
      <c r="X115" s="9">
        <f t="shared" si="150"/>
        <v>0</v>
      </c>
      <c r="Y115" s="9">
        <f t="shared" si="150"/>
        <v>181</v>
      </c>
      <c r="Z115" s="9">
        <f t="shared" si="150"/>
        <v>0</v>
      </c>
      <c r="AA115" s="9">
        <f t="shared" si="150"/>
        <v>0</v>
      </c>
      <c r="AB115" s="9">
        <f t="shared" si="150"/>
        <v>0</v>
      </c>
      <c r="AC115" s="9">
        <f t="shared" si="150"/>
        <v>0</v>
      </c>
      <c r="AD115" s="9">
        <f t="shared" si="150"/>
        <v>0</v>
      </c>
      <c r="AE115" s="9">
        <f t="shared" si="150"/>
        <v>181</v>
      </c>
      <c r="AF115" s="9">
        <f t="shared" si="150"/>
        <v>0</v>
      </c>
      <c r="AG115" s="9">
        <f t="shared" si="151"/>
        <v>0</v>
      </c>
      <c r="AH115" s="9">
        <f t="shared" si="151"/>
        <v>0</v>
      </c>
      <c r="AI115" s="9">
        <f t="shared" si="151"/>
        <v>0</v>
      </c>
      <c r="AJ115" s="9">
        <f t="shared" si="151"/>
        <v>0</v>
      </c>
      <c r="AK115" s="86">
        <f t="shared" si="151"/>
        <v>181</v>
      </c>
      <c r="AL115" s="86">
        <f t="shared" si="151"/>
        <v>0</v>
      </c>
      <c r="AM115" s="9">
        <f t="shared" si="151"/>
        <v>0</v>
      </c>
      <c r="AN115" s="9">
        <f t="shared" si="151"/>
        <v>0</v>
      </c>
      <c r="AO115" s="9">
        <f t="shared" si="151"/>
        <v>0</v>
      </c>
      <c r="AP115" s="9">
        <f t="shared" si="151"/>
        <v>0</v>
      </c>
      <c r="AQ115" s="9">
        <f t="shared" si="151"/>
        <v>181</v>
      </c>
      <c r="AR115" s="9">
        <f t="shared" si="151"/>
        <v>0</v>
      </c>
    </row>
    <row r="116" spans="1:44" ht="33.6" hidden="1">
      <c r="A116" s="26" t="s">
        <v>86</v>
      </c>
      <c r="B116" s="27">
        <v>901</v>
      </c>
      <c r="C116" s="27" t="s">
        <v>22</v>
      </c>
      <c r="D116" s="27" t="s">
        <v>60</v>
      </c>
      <c r="E116" s="27" t="s">
        <v>446</v>
      </c>
      <c r="F116" s="27" t="s">
        <v>87</v>
      </c>
      <c r="G116" s="9">
        <v>181</v>
      </c>
      <c r="H116" s="10"/>
      <c r="I116" s="9"/>
      <c r="J116" s="10"/>
      <c r="K116" s="9"/>
      <c r="L116" s="10"/>
      <c r="M116" s="9">
        <f>G116+I116+J116+K116+L116</f>
        <v>181</v>
      </c>
      <c r="N116" s="10">
        <f>H116+L116</f>
        <v>0</v>
      </c>
      <c r="O116" s="9"/>
      <c r="P116" s="10"/>
      <c r="Q116" s="9"/>
      <c r="R116" s="10"/>
      <c r="S116" s="9">
        <f>M116+O116+P116+Q116+R116</f>
        <v>181</v>
      </c>
      <c r="T116" s="10">
        <f>N116+R116</f>
        <v>0</v>
      </c>
      <c r="U116" s="9"/>
      <c r="V116" s="10"/>
      <c r="W116" s="9"/>
      <c r="X116" s="10"/>
      <c r="Y116" s="9">
        <f>S116+U116+V116+W116+X116</f>
        <v>181</v>
      </c>
      <c r="Z116" s="10">
        <f>T116+X116</f>
        <v>0</v>
      </c>
      <c r="AA116" s="9"/>
      <c r="AB116" s="10"/>
      <c r="AC116" s="9"/>
      <c r="AD116" s="10"/>
      <c r="AE116" s="9">
        <f>Y116+AA116+AB116+AC116+AD116</f>
        <v>181</v>
      </c>
      <c r="AF116" s="10">
        <f>Z116+AD116</f>
        <v>0</v>
      </c>
      <c r="AG116" s="9"/>
      <c r="AH116" s="10"/>
      <c r="AI116" s="9"/>
      <c r="AJ116" s="10"/>
      <c r="AK116" s="86">
        <f>AE116+AG116+AH116+AI116+AJ116</f>
        <v>181</v>
      </c>
      <c r="AL116" s="87">
        <f>AF116+AJ116</f>
        <v>0</v>
      </c>
      <c r="AM116" s="9"/>
      <c r="AN116" s="10"/>
      <c r="AO116" s="9"/>
      <c r="AP116" s="10"/>
      <c r="AQ116" s="9">
        <f>AK116+AM116+AN116+AO116+AP116</f>
        <v>181</v>
      </c>
      <c r="AR116" s="10">
        <f>AL116+AP116</f>
        <v>0</v>
      </c>
    </row>
    <row r="117" spans="1:44" hidden="1">
      <c r="A117" s="26"/>
      <c r="B117" s="27"/>
      <c r="C117" s="27"/>
      <c r="D117" s="27"/>
      <c r="E117" s="27"/>
      <c r="F117" s="27"/>
      <c r="G117" s="9"/>
      <c r="H117" s="10"/>
      <c r="I117" s="9"/>
      <c r="J117" s="10"/>
      <c r="K117" s="9"/>
      <c r="L117" s="10"/>
      <c r="M117" s="9"/>
      <c r="N117" s="10"/>
      <c r="O117" s="9"/>
      <c r="P117" s="10"/>
      <c r="Q117" s="9"/>
      <c r="R117" s="10"/>
      <c r="S117" s="9"/>
      <c r="T117" s="10"/>
      <c r="U117" s="9"/>
      <c r="V117" s="10"/>
      <c r="W117" s="9"/>
      <c r="X117" s="10"/>
      <c r="Y117" s="9"/>
      <c r="Z117" s="10"/>
      <c r="AA117" s="9"/>
      <c r="AB117" s="10"/>
      <c r="AC117" s="9"/>
      <c r="AD117" s="10"/>
      <c r="AE117" s="9"/>
      <c r="AF117" s="10"/>
      <c r="AG117" s="9"/>
      <c r="AH117" s="10"/>
      <c r="AI117" s="9"/>
      <c r="AJ117" s="10"/>
      <c r="AK117" s="86"/>
      <c r="AL117" s="87"/>
      <c r="AM117" s="9"/>
      <c r="AN117" s="10"/>
      <c r="AO117" s="9"/>
      <c r="AP117" s="10"/>
      <c r="AQ117" s="9"/>
      <c r="AR117" s="10"/>
    </row>
    <row r="118" spans="1:44" ht="40.799999999999997" hidden="1">
      <c r="A118" s="33" t="s">
        <v>500</v>
      </c>
      <c r="B118" s="22" t="s">
        <v>152</v>
      </c>
      <c r="C118" s="22"/>
      <c r="D118" s="22"/>
      <c r="E118" s="22"/>
      <c r="F118" s="22"/>
      <c r="G118" s="6">
        <f>G120+G138+G148+G131</f>
        <v>664953</v>
      </c>
      <c r="H118" s="12">
        <f>H120+H138+H148+H131</f>
        <v>65992</v>
      </c>
      <c r="I118" s="6">
        <f t="shared" ref="I118:N118" si="152">I120+I138+I148+I131</f>
        <v>0</v>
      </c>
      <c r="J118" s="12">
        <f t="shared" si="152"/>
        <v>0</v>
      </c>
      <c r="K118" s="6">
        <f t="shared" si="152"/>
        <v>0</v>
      </c>
      <c r="L118" s="12">
        <f t="shared" si="152"/>
        <v>0</v>
      </c>
      <c r="M118" s="6">
        <f t="shared" si="152"/>
        <v>664953</v>
      </c>
      <c r="N118" s="12">
        <f t="shared" si="152"/>
        <v>65992</v>
      </c>
      <c r="O118" s="6">
        <f t="shared" ref="O118:T118" si="153">O120+O138+O148+O131</f>
        <v>0</v>
      </c>
      <c r="P118" s="12">
        <f t="shared" si="153"/>
        <v>0</v>
      </c>
      <c r="Q118" s="6">
        <f t="shared" si="153"/>
        <v>0</v>
      </c>
      <c r="R118" s="12">
        <f t="shared" si="153"/>
        <v>0</v>
      </c>
      <c r="S118" s="6">
        <f t="shared" si="153"/>
        <v>664953</v>
      </c>
      <c r="T118" s="12">
        <f t="shared" si="153"/>
        <v>65992</v>
      </c>
      <c r="U118" s="6">
        <f t="shared" ref="U118:Z118" si="154">U120+U138+U148+U131</f>
        <v>0</v>
      </c>
      <c r="V118" s="12">
        <f t="shared" si="154"/>
        <v>0</v>
      </c>
      <c r="W118" s="6">
        <f t="shared" si="154"/>
        <v>0</v>
      </c>
      <c r="X118" s="12">
        <f t="shared" si="154"/>
        <v>0</v>
      </c>
      <c r="Y118" s="6">
        <f t="shared" si="154"/>
        <v>664953</v>
      </c>
      <c r="Z118" s="12">
        <f t="shared" si="154"/>
        <v>65992</v>
      </c>
      <c r="AA118" s="6">
        <f t="shared" ref="AA118:AF118" si="155">AA120+AA138+AA148+AA131</f>
        <v>0</v>
      </c>
      <c r="AB118" s="12">
        <f t="shared" si="155"/>
        <v>1638</v>
      </c>
      <c r="AC118" s="6">
        <f t="shared" si="155"/>
        <v>0</v>
      </c>
      <c r="AD118" s="12">
        <f t="shared" si="155"/>
        <v>0</v>
      </c>
      <c r="AE118" s="6">
        <f t="shared" si="155"/>
        <v>666591</v>
      </c>
      <c r="AF118" s="12">
        <f t="shared" si="155"/>
        <v>65992</v>
      </c>
      <c r="AG118" s="6">
        <f t="shared" ref="AG118:AL118" si="156">AG120+AG138+AG148+AG131</f>
        <v>0</v>
      </c>
      <c r="AH118" s="12">
        <f t="shared" si="156"/>
        <v>0</v>
      </c>
      <c r="AI118" s="6">
        <f t="shared" si="156"/>
        <v>0</v>
      </c>
      <c r="AJ118" s="12">
        <f t="shared" si="156"/>
        <v>0</v>
      </c>
      <c r="AK118" s="83">
        <f t="shared" si="156"/>
        <v>666591</v>
      </c>
      <c r="AL118" s="89">
        <f t="shared" si="156"/>
        <v>65992</v>
      </c>
      <c r="AM118" s="6">
        <f t="shared" ref="AM118:AR118" si="157">AM120+AM138+AM148+AM131</f>
        <v>-25266</v>
      </c>
      <c r="AN118" s="12">
        <f t="shared" si="157"/>
        <v>27880</v>
      </c>
      <c r="AO118" s="6">
        <f t="shared" si="157"/>
        <v>-134</v>
      </c>
      <c r="AP118" s="12">
        <f t="shared" si="157"/>
        <v>0</v>
      </c>
      <c r="AQ118" s="6">
        <f t="shared" si="157"/>
        <v>669071</v>
      </c>
      <c r="AR118" s="12">
        <f t="shared" si="157"/>
        <v>65992</v>
      </c>
    </row>
    <row r="119" spans="1:44" ht="15.75" hidden="1" customHeight="1">
      <c r="A119" s="33"/>
      <c r="B119" s="22"/>
      <c r="C119" s="22"/>
      <c r="D119" s="22"/>
      <c r="E119" s="22"/>
      <c r="F119" s="22"/>
      <c r="G119" s="6"/>
      <c r="H119" s="12"/>
      <c r="I119" s="6"/>
      <c r="J119" s="12"/>
      <c r="K119" s="6"/>
      <c r="L119" s="12"/>
      <c r="M119" s="6"/>
      <c r="N119" s="12"/>
      <c r="O119" s="6"/>
      <c r="P119" s="12"/>
      <c r="Q119" s="6"/>
      <c r="R119" s="12"/>
      <c r="S119" s="6"/>
      <c r="T119" s="12"/>
      <c r="U119" s="6"/>
      <c r="V119" s="12"/>
      <c r="W119" s="6"/>
      <c r="X119" s="12"/>
      <c r="Y119" s="6"/>
      <c r="Z119" s="12"/>
      <c r="AA119" s="6"/>
      <c r="AB119" s="12"/>
      <c r="AC119" s="6"/>
      <c r="AD119" s="12"/>
      <c r="AE119" s="6"/>
      <c r="AF119" s="12"/>
      <c r="AG119" s="6"/>
      <c r="AH119" s="12"/>
      <c r="AI119" s="6"/>
      <c r="AJ119" s="12"/>
      <c r="AK119" s="83"/>
      <c r="AL119" s="89"/>
      <c r="AM119" s="6"/>
      <c r="AN119" s="12"/>
      <c r="AO119" s="6"/>
      <c r="AP119" s="12"/>
      <c r="AQ119" s="6"/>
      <c r="AR119" s="12"/>
    </row>
    <row r="120" spans="1:44" ht="69.599999999999994" hidden="1">
      <c r="A120" s="34" t="s">
        <v>97</v>
      </c>
      <c r="B120" s="25" t="s">
        <v>152</v>
      </c>
      <c r="C120" s="25" t="s">
        <v>22</v>
      </c>
      <c r="D120" s="25" t="s">
        <v>29</v>
      </c>
      <c r="E120" s="25"/>
      <c r="F120" s="25"/>
      <c r="G120" s="13">
        <f t="shared" ref="G120:AR120" si="158">G121</f>
        <v>61963</v>
      </c>
      <c r="H120" s="13">
        <f t="shared" si="158"/>
        <v>0</v>
      </c>
      <c r="I120" s="13">
        <f t="shared" si="158"/>
        <v>0</v>
      </c>
      <c r="J120" s="13">
        <f t="shared" si="158"/>
        <v>0</v>
      </c>
      <c r="K120" s="13">
        <f t="shared" si="158"/>
        <v>0</v>
      </c>
      <c r="L120" s="13">
        <f t="shared" si="158"/>
        <v>0</v>
      </c>
      <c r="M120" s="13">
        <f t="shared" si="158"/>
        <v>61963</v>
      </c>
      <c r="N120" s="13">
        <f t="shared" si="158"/>
        <v>0</v>
      </c>
      <c r="O120" s="13">
        <f t="shared" si="158"/>
        <v>0</v>
      </c>
      <c r="P120" s="13">
        <f t="shared" si="158"/>
        <v>0</v>
      </c>
      <c r="Q120" s="13">
        <f t="shared" si="158"/>
        <v>0</v>
      </c>
      <c r="R120" s="13">
        <f t="shared" si="158"/>
        <v>0</v>
      </c>
      <c r="S120" s="13">
        <f t="shared" si="158"/>
        <v>61963</v>
      </c>
      <c r="T120" s="13">
        <f t="shared" si="158"/>
        <v>0</v>
      </c>
      <c r="U120" s="13">
        <f t="shared" si="158"/>
        <v>0</v>
      </c>
      <c r="V120" s="13">
        <f t="shared" si="158"/>
        <v>0</v>
      </c>
      <c r="W120" s="13">
        <f t="shared" si="158"/>
        <v>0</v>
      </c>
      <c r="X120" s="13">
        <f t="shared" si="158"/>
        <v>0</v>
      </c>
      <c r="Y120" s="13">
        <f t="shared" si="158"/>
        <v>61963</v>
      </c>
      <c r="Z120" s="13">
        <f t="shared" si="158"/>
        <v>0</v>
      </c>
      <c r="AA120" s="13">
        <f t="shared" si="158"/>
        <v>0</v>
      </c>
      <c r="AB120" s="13">
        <f t="shared" si="158"/>
        <v>1638</v>
      </c>
      <c r="AC120" s="13">
        <f t="shared" si="158"/>
        <v>0</v>
      </c>
      <c r="AD120" s="13">
        <f t="shared" si="158"/>
        <v>0</v>
      </c>
      <c r="AE120" s="13">
        <f t="shared" si="158"/>
        <v>63601</v>
      </c>
      <c r="AF120" s="13">
        <f t="shared" si="158"/>
        <v>0</v>
      </c>
      <c r="AG120" s="13">
        <f t="shared" si="158"/>
        <v>0</v>
      </c>
      <c r="AH120" s="13">
        <f t="shared" si="158"/>
        <v>0</v>
      </c>
      <c r="AI120" s="13">
        <f t="shared" si="158"/>
        <v>0</v>
      </c>
      <c r="AJ120" s="13">
        <f t="shared" si="158"/>
        <v>0</v>
      </c>
      <c r="AK120" s="90">
        <f t="shared" si="158"/>
        <v>63601</v>
      </c>
      <c r="AL120" s="90">
        <f t="shared" si="158"/>
        <v>0</v>
      </c>
      <c r="AM120" s="13">
        <f t="shared" si="158"/>
        <v>0</v>
      </c>
      <c r="AN120" s="13">
        <f t="shared" si="158"/>
        <v>0</v>
      </c>
      <c r="AO120" s="13">
        <f t="shared" si="158"/>
        <v>-134</v>
      </c>
      <c r="AP120" s="13">
        <f t="shared" si="158"/>
        <v>0</v>
      </c>
      <c r="AQ120" s="13">
        <f t="shared" si="158"/>
        <v>63467</v>
      </c>
      <c r="AR120" s="13">
        <f t="shared" si="158"/>
        <v>0</v>
      </c>
    </row>
    <row r="121" spans="1:44" ht="50.4" hidden="1">
      <c r="A121" s="29" t="s">
        <v>436</v>
      </c>
      <c r="B121" s="31">
        <v>902</v>
      </c>
      <c r="C121" s="31" t="s">
        <v>22</v>
      </c>
      <c r="D121" s="31" t="s">
        <v>29</v>
      </c>
      <c r="E121" s="31" t="s">
        <v>74</v>
      </c>
      <c r="F121" s="32"/>
      <c r="G121" s="11">
        <f t="shared" ref="G121:H121" si="159">G123</f>
        <v>61963</v>
      </c>
      <c r="H121" s="11">
        <f t="shared" si="159"/>
        <v>0</v>
      </c>
      <c r="I121" s="11">
        <f t="shared" ref="I121:N121" si="160">I123</f>
        <v>0</v>
      </c>
      <c r="J121" s="11">
        <f t="shared" si="160"/>
        <v>0</v>
      </c>
      <c r="K121" s="11">
        <f t="shared" si="160"/>
        <v>0</v>
      </c>
      <c r="L121" s="11">
        <f t="shared" si="160"/>
        <v>0</v>
      </c>
      <c r="M121" s="11">
        <f t="shared" si="160"/>
        <v>61963</v>
      </c>
      <c r="N121" s="11">
        <f t="shared" si="160"/>
        <v>0</v>
      </c>
      <c r="O121" s="11">
        <f t="shared" ref="O121:T121" si="161">O123</f>
        <v>0</v>
      </c>
      <c r="P121" s="11">
        <f t="shared" si="161"/>
        <v>0</v>
      </c>
      <c r="Q121" s="11">
        <f t="shared" si="161"/>
        <v>0</v>
      </c>
      <c r="R121" s="11">
        <f t="shared" si="161"/>
        <v>0</v>
      </c>
      <c r="S121" s="11">
        <f t="shared" si="161"/>
        <v>61963</v>
      </c>
      <c r="T121" s="11">
        <f t="shared" si="161"/>
        <v>0</v>
      </c>
      <c r="U121" s="11">
        <f t="shared" ref="U121:Z121" si="162">U123</f>
        <v>0</v>
      </c>
      <c r="V121" s="11">
        <f t="shared" si="162"/>
        <v>0</v>
      </c>
      <c r="W121" s="11">
        <f t="shared" si="162"/>
        <v>0</v>
      </c>
      <c r="X121" s="11">
        <f t="shared" si="162"/>
        <v>0</v>
      </c>
      <c r="Y121" s="11">
        <f t="shared" si="162"/>
        <v>61963</v>
      </c>
      <c r="Z121" s="11">
        <f t="shared" si="162"/>
        <v>0</v>
      </c>
      <c r="AA121" s="11">
        <f t="shared" ref="AA121:AF121" si="163">AA123</f>
        <v>0</v>
      </c>
      <c r="AB121" s="11">
        <f t="shared" si="163"/>
        <v>1638</v>
      </c>
      <c r="AC121" s="11">
        <f t="shared" si="163"/>
        <v>0</v>
      </c>
      <c r="AD121" s="11">
        <f t="shared" si="163"/>
        <v>0</v>
      </c>
      <c r="AE121" s="11">
        <f t="shared" si="163"/>
        <v>63601</v>
      </c>
      <c r="AF121" s="11">
        <f t="shared" si="163"/>
        <v>0</v>
      </c>
      <c r="AG121" s="11">
        <f t="shared" ref="AG121:AL121" si="164">AG123</f>
        <v>0</v>
      </c>
      <c r="AH121" s="11">
        <f t="shared" si="164"/>
        <v>0</v>
      </c>
      <c r="AI121" s="11">
        <f t="shared" si="164"/>
        <v>0</v>
      </c>
      <c r="AJ121" s="11">
        <f t="shared" si="164"/>
        <v>0</v>
      </c>
      <c r="AK121" s="88">
        <f t="shared" si="164"/>
        <v>63601</v>
      </c>
      <c r="AL121" s="88">
        <f t="shared" si="164"/>
        <v>0</v>
      </c>
      <c r="AM121" s="11">
        <f t="shared" ref="AM121:AR121" si="165">AM123</f>
        <v>0</v>
      </c>
      <c r="AN121" s="11">
        <f t="shared" si="165"/>
        <v>0</v>
      </c>
      <c r="AO121" s="11">
        <f t="shared" si="165"/>
        <v>-134</v>
      </c>
      <c r="AP121" s="11">
        <f t="shared" si="165"/>
        <v>0</v>
      </c>
      <c r="AQ121" s="11">
        <f t="shared" si="165"/>
        <v>63467</v>
      </c>
      <c r="AR121" s="11">
        <f t="shared" si="165"/>
        <v>0</v>
      </c>
    </row>
    <row r="122" spans="1:44" ht="33.6" hidden="1">
      <c r="A122" s="26" t="s">
        <v>81</v>
      </c>
      <c r="B122" s="31">
        <v>902</v>
      </c>
      <c r="C122" s="31" t="s">
        <v>22</v>
      </c>
      <c r="D122" s="31" t="s">
        <v>29</v>
      </c>
      <c r="E122" s="31" t="s">
        <v>561</v>
      </c>
      <c r="F122" s="35"/>
      <c r="G122" s="11">
        <f t="shared" ref="G122:AR122" si="166">G123</f>
        <v>61963</v>
      </c>
      <c r="H122" s="11">
        <f t="shared" si="166"/>
        <v>0</v>
      </c>
      <c r="I122" s="11">
        <f t="shared" si="166"/>
        <v>0</v>
      </c>
      <c r="J122" s="11">
        <f t="shared" si="166"/>
        <v>0</v>
      </c>
      <c r="K122" s="11">
        <f t="shared" si="166"/>
        <v>0</v>
      </c>
      <c r="L122" s="11">
        <f t="shared" si="166"/>
        <v>0</v>
      </c>
      <c r="M122" s="11">
        <f t="shared" si="166"/>
        <v>61963</v>
      </c>
      <c r="N122" s="11">
        <f t="shared" si="166"/>
        <v>0</v>
      </c>
      <c r="O122" s="11">
        <f t="shared" si="166"/>
        <v>0</v>
      </c>
      <c r="P122" s="11">
        <f t="shared" si="166"/>
        <v>0</v>
      </c>
      <c r="Q122" s="11">
        <f t="shared" si="166"/>
        <v>0</v>
      </c>
      <c r="R122" s="11">
        <f t="shared" si="166"/>
        <v>0</v>
      </c>
      <c r="S122" s="11">
        <f t="shared" si="166"/>
        <v>61963</v>
      </c>
      <c r="T122" s="11">
        <f t="shared" si="166"/>
        <v>0</v>
      </c>
      <c r="U122" s="11">
        <f t="shared" si="166"/>
        <v>0</v>
      </c>
      <c r="V122" s="11">
        <f t="shared" si="166"/>
        <v>0</v>
      </c>
      <c r="W122" s="11">
        <f t="shared" si="166"/>
        <v>0</v>
      </c>
      <c r="X122" s="11">
        <f t="shared" si="166"/>
        <v>0</v>
      </c>
      <c r="Y122" s="11">
        <f t="shared" si="166"/>
        <v>61963</v>
      </c>
      <c r="Z122" s="11">
        <f t="shared" si="166"/>
        <v>0</v>
      </c>
      <c r="AA122" s="11">
        <f t="shared" si="166"/>
        <v>0</v>
      </c>
      <c r="AB122" s="11">
        <f t="shared" si="166"/>
        <v>1638</v>
      </c>
      <c r="AC122" s="11">
        <f t="shared" si="166"/>
        <v>0</v>
      </c>
      <c r="AD122" s="11">
        <f t="shared" si="166"/>
        <v>0</v>
      </c>
      <c r="AE122" s="11">
        <f t="shared" si="166"/>
        <v>63601</v>
      </c>
      <c r="AF122" s="11">
        <f t="shared" si="166"/>
        <v>0</v>
      </c>
      <c r="AG122" s="11">
        <f t="shared" si="166"/>
        <v>0</v>
      </c>
      <c r="AH122" s="11">
        <f t="shared" si="166"/>
        <v>0</v>
      </c>
      <c r="AI122" s="11">
        <f t="shared" si="166"/>
        <v>0</v>
      </c>
      <c r="AJ122" s="11">
        <f t="shared" si="166"/>
        <v>0</v>
      </c>
      <c r="AK122" s="88">
        <f t="shared" si="166"/>
        <v>63601</v>
      </c>
      <c r="AL122" s="88">
        <f t="shared" si="166"/>
        <v>0</v>
      </c>
      <c r="AM122" s="11">
        <f t="shared" si="166"/>
        <v>0</v>
      </c>
      <c r="AN122" s="11">
        <f t="shared" si="166"/>
        <v>0</v>
      </c>
      <c r="AO122" s="11">
        <f t="shared" si="166"/>
        <v>-134</v>
      </c>
      <c r="AP122" s="11">
        <f t="shared" si="166"/>
        <v>0</v>
      </c>
      <c r="AQ122" s="11">
        <f t="shared" si="166"/>
        <v>63467</v>
      </c>
      <c r="AR122" s="11">
        <f t="shared" si="166"/>
        <v>0</v>
      </c>
    </row>
    <row r="123" spans="1:44" hidden="1">
      <c r="A123" s="26" t="s">
        <v>90</v>
      </c>
      <c r="B123" s="31">
        <v>902</v>
      </c>
      <c r="C123" s="31" t="s">
        <v>22</v>
      </c>
      <c r="D123" s="31" t="s">
        <v>29</v>
      </c>
      <c r="E123" s="31" t="s">
        <v>563</v>
      </c>
      <c r="F123" s="35"/>
      <c r="G123" s="9">
        <f>G124+G126+G128</f>
        <v>61963</v>
      </c>
      <c r="H123" s="9">
        <f>H124+H126+H128</f>
        <v>0</v>
      </c>
      <c r="I123" s="9">
        <f t="shared" ref="I123:N123" si="167">I124+I126+I128</f>
        <v>0</v>
      </c>
      <c r="J123" s="9">
        <f t="shared" si="167"/>
        <v>0</v>
      </c>
      <c r="K123" s="9">
        <f t="shared" si="167"/>
        <v>0</v>
      </c>
      <c r="L123" s="9">
        <f t="shared" si="167"/>
        <v>0</v>
      </c>
      <c r="M123" s="9">
        <f t="shared" si="167"/>
        <v>61963</v>
      </c>
      <c r="N123" s="9">
        <f t="shared" si="167"/>
        <v>0</v>
      </c>
      <c r="O123" s="9">
        <f t="shared" ref="O123:T123" si="168">O124+O126+O128</f>
        <v>0</v>
      </c>
      <c r="P123" s="9">
        <f t="shared" si="168"/>
        <v>0</v>
      </c>
      <c r="Q123" s="9">
        <f t="shared" si="168"/>
        <v>0</v>
      </c>
      <c r="R123" s="9">
        <f t="shared" si="168"/>
        <v>0</v>
      </c>
      <c r="S123" s="9">
        <f t="shared" si="168"/>
        <v>61963</v>
      </c>
      <c r="T123" s="9">
        <f t="shared" si="168"/>
        <v>0</v>
      </c>
      <c r="U123" s="9">
        <f t="shared" ref="U123:Z123" si="169">U124+U126+U128</f>
        <v>0</v>
      </c>
      <c r="V123" s="9">
        <f t="shared" si="169"/>
        <v>0</v>
      </c>
      <c r="W123" s="9">
        <f t="shared" si="169"/>
        <v>0</v>
      </c>
      <c r="X123" s="9">
        <f t="shared" si="169"/>
        <v>0</v>
      </c>
      <c r="Y123" s="9">
        <f t="shared" si="169"/>
        <v>61963</v>
      </c>
      <c r="Z123" s="9">
        <f t="shared" si="169"/>
        <v>0</v>
      </c>
      <c r="AA123" s="9">
        <f t="shared" ref="AA123:AF123" si="170">AA124+AA126+AA128</f>
        <v>0</v>
      </c>
      <c r="AB123" s="9">
        <f t="shared" si="170"/>
        <v>1638</v>
      </c>
      <c r="AC123" s="9">
        <f t="shared" si="170"/>
        <v>0</v>
      </c>
      <c r="AD123" s="9">
        <f t="shared" si="170"/>
        <v>0</v>
      </c>
      <c r="AE123" s="9">
        <f t="shared" si="170"/>
        <v>63601</v>
      </c>
      <c r="AF123" s="9">
        <f t="shared" si="170"/>
        <v>0</v>
      </c>
      <c r="AG123" s="9">
        <f t="shared" ref="AG123:AL123" si="171">AG124+AG126+AG128</f>
        <v>0</v>
      </c>
      <c r="AH123" s="9">
        <f t="shared" si="171"/>
        <v>0</v>
      </c>
      <c r="AI123" s="9">
        <f t="shared" si="171"/>
        <v>0</v>
      </c>
      <c r="AJ123" s="9">
        <f t="shared" si="171"/>
        <v>0</v>
      </c>
      <c r="AK123" s="86">
        <f t="shared" si="171"/>
        <v>63601</v>
      </c>
      <c r="AL123" s="86">
        <f t="shared" si="171"/>
        <v>0</v>
      </c>
      <c r="AM123" s="9">
        <f t="shared" ref="AM123:AR123" si="172">AM124+AM126+AM128</f>
        <v>0</v>
      </c>
      <c r="AN123" s="9">
        <f t="shared" si="172"/>
        <v>0</v>
      </c>
      <c r="AO123" s="9">
        <f t="shared" si="172"/>
        <v>-134</v>
      </c>
      <c r="AP123" s="9">
        <f t="shared" si="172"/>
        <v>0</v>
      </c>
      <c r="AQ123" s="9">
        <f t="shared" si="172"/>
        <v>63467</v>
      </c>
      <c r="AR123" s="9">
        <f t="shared" si="172"/>
        <v>0</v>
      </c>
    </row>
    <row r="124" spans="1:44" ht="68.25" hidden="1" customHeight="1">
      <c r="A124" s="26" t="s">
        <v>457</v>
      </c>
      <c r="B124" s="31">
        <v>902</v>
      </c>
      <c r="C124" s="31" t="s">
        <v>22</v>
      </c>
      <c r="D124" s="31" t="s">
        <v>29</v>
      </c>
      <c r="E124" s="31" t="s">
        <v>563</v>
      </c>
      <c r="F124" s="32">
        <v>100</v>
      </c>
      <c r="G124" s="11">
        <f t="shared" ref="G124:AR124" si="173">G125</f>
        <v>55080</v>
      </c>
      <c r="H124" s="11">
        <f t="shared" si="173"/>
        <v>0</v>
      </c>
      <c r="I124" s="11">
        <f t="shared" si="173"/>
        <v>0</v>
      </c>
      <c r="J124" s="11">
        <f t="shared" si="173"/>
        <v>0</v>
      </c>
      <c r="K124" s="11">
        <f t="shared" si="173"/>
        <v>0</v>
      </c>
      <c r="L124" s="11">
        <f t="shared" si="173"/>
        <v>0</v>
      </c>
      <c r="M124" s="11">
        <f t="shared" si="173"/>
        <v>55080</v>
      </c>
      <c r="N124" s="11">
        <f t="shared" si="173"/>
        <v>0</v>
      </c>
      <c r="O124" s="11">
        <f t="shared" si="173"/>
        <v>0</v>
      </c>
      <c r="P124" s="11">
        <f t="shared" si="173"/>
        <v>0</v>
      </c>
      <c r="Q124" s="11">
        <f t="shared" si="173"/>
        <v>0</v>
      </c>
      <c r="R124" s="11">
        <f t="shared" si="173"/>
        <v>0</v>
      </c>
      <c r="S124" s="11">
        <f t="shared" si="173"/>
        <v>55080</v>
      </c>
      <c r="T124" s="11">
        <f t="shared" si="173"/>
        <v>0</v>
      </c>
      <c r="U124" s="11">
        <f t="shared" si="173"/>
        <v>0</v>
      </c>
      <c r="V124" s="11">
        <f t="shared" si="173"/>
        <v>0</v>
      </c>
      <c r="W124" s="11">
        <f t="shared" si="173"/>
        <v>0</v>
      </c>
      <c r="X124" s="11">
        <f t="shared" si="173"/>
        <v>0</v>
      </c>
      <c r="Y124" s="11">
        <f t="shared" si="173"/>
        <v>55080</v>
      </c>
      <c r="Z124" s="11">
        <f t="shared" si="173"/>
        <v>0</v>
      </c>
      <c r="AA124" s="11">
        <f t="shared" si="173"/>
        <v>0</v>
      </c>
      <c r="AB124" s="11">
        <f t="shared" si="173"/>
        <v>1638</v>
      </c>
      <c r="AC124" s="11">
        <f t="shared" si="173"/>
        <v>0</v>
      </c>
      <c r="AD124" s="11">
        <f t="shared" si="173"/>
        <v>0</v>
      </c>
      <c r="AE124" s="11">
        <f t="shared" si="173"/>
        <v>56718</v>
      </c>
      <c r="AF124" s="11">
        <f t="shared" si="173"/>
        <v>0</v>
      </c>
      <c r="AG124" s="11">
        <f t="shared" si="173"/>
        <v>0</v>
      </c>
      <c r="AH124" s="11">
        <f t="shared" si="173"/>
        <v>0</v>
      </c>
      <c r="AI124" s="11">
        <f t="shared" si="173"/>
        <v>0</v>
      </c>
      <c r="AJ124" s="11">
        <f t="shared" si="173"/>
        <v>0</v>
      </c>
      <c r="AK124" s="88">
        <f t="shared" si="173"/>
        <v>56718</v>
      </c>
      <c r="AL124" s="88">
        <f t="shared" si="173"/>
        <v>0</v>
      </c>
      <c r="AM124" s="11">
        <f t="shared" si="173"/>
        <v>0</v>
      </c>
      <c r="AN124" s="11">
        <f t="shared" si="173"/>
        <v>0</v>
      </c>
      <c r="AO124" s="11">
        <f t="shared" si="173"/>
        <v>0</v>
      </c>
      <c r="AP124" s="11">
        <f t="shared" si="173"/>
        <v>0</v>
      </c>
      <c r="AQ124" s="11">
        <f t="shared" si="173"/>
        <v>56718</v>
      </c>
      <c r="AR124" s="11">
        <f t="shared" si="173"/>
        <v>0</v>
      </c>
    </row>
    <row r="125" spans="1:44" ht="33.6" hidden="1">
      <c r="A125" s="26" t="s">
        <v>86</v>
      </c>
      <c r="B125" s="31">
        <v>902</v>
      </c>
      <c r="C125" s="31" t="s">
        <v>22</v>
      </c>
      <c r="D125" s="31" t="s">
        <v>29</v>
      </c>
      <c r="E125" s="31" t="s">
        <v>563</v>
      </c>
      <c r="F125" s="32">
        <v>120</v>
      </c>
      <c r="G125" s="9">
        <f>52683+2397</f>
        <v>55080</v>
      </c>
      <c r="H125" s="10"/>
      <c r="I125" s="9"/>
      <c r="J125" s="10"/>
      <c r="K125" s="9"/>
      <c r="L125" s="10"/>
      <c r="M125" s="9">
        <f>G125+I125+J125+K125+L125</f>
        <v>55080</v>
      </c>
      <c r="N125" s="10">
        <f>H125+L125</f>
        <v>0</v>
      </c>
      <c r="O125" s="9"/>
      <c r="P125" s="10"/>
      <c r="Q125" s="9"/>
      <c r="R125" s="10"/>
      <c r="S125" s="9">
        <f>M125+O125+P125+Q125+R125</f>
        <v>55080</v>
      </c>
      <c r="T125" s="10">
        <f>N125+R125</f>
        <v>0</v>
      </c>
      <c r="U125" s="9"/>
      <c r="V125" s="10"/>
      <c r="W125" s="9"/>
      <c r="X125" s="10"/>
      <c r="Y125" s="9">
        <f>S125+U125+V125+W125+X125</f>
        <v>55080</v>
      </c>
      <c r="Z125" s="10">
        <f>T125+X125</f>
        <v>0</v>
      </c>
      <c r="AA125" s="9"/>
      <c r="AB125" s="9">
        <v>1638</v>
      </c>
      <c r="AC125" s="9"/>
      <c r="AD125" s="10"/>
      <c r="AE125" s="9">
        <f>Y125+AA125+AB125+AC125+AD125</f>
        <v>56718</v>
      </c>
      <c r="AF125" s="10">
        <f>Z125+AD125</f>
        <v>0</v>
      </c>
      <c r="AG125" s="9"/>
      <c r="AH125" s="9"/>
      <c r="AI125" s="9"/>
      <c r="AJ125" s="10"/>
      <c r="AK125" s="86">
        <f>AE125+AG125+AH125+AI125+AJ125</f>
        <v>56718</v>
      </c>
      <c r="AL125" s="87">
        <f>AF125+AJ125</f>
        <v>0</v>
      </c>
      <c r="AM125" s="9"/>
      <c r="AN125" s="9"/>
      <c r="AO125" s="9"/>
      <c r="AP125" s="10"/>
      <c r="AQ125" s="9">
        <f>AK125+AM125+AN125+AO125+AP125</f>
        <v>56718</v>
      </c>
      <c r="AR125" s="10">
        <f>AL125+AP125</f>
        <v>0</v>
      </c>
    </row>
    <row r="126" spans="1:44" ht="33.6" hidden="1">
      <c r="A126" s="26" t="s">
        <v>244</v>
      </c>
      <c r="B126" s="31">
        <v>902</v>
      </c>
      <c r="C126" s="31" t="s">
        <v>22</v>
      </c>
      <c r="D126" s="31" t="s">
        <v>29</v>
      </c>
      <c r="E126" s="31" t="s">
        <v>563</v>
      </c>
      <c r="F126" s="32">
        <v>200</v>
      </c>
      <c r="G126" s="11">
        <f>G127</f>
        <v>6881</v>
      </c>
      <c r="H126" s="11">
        <f t="shared" ref="H126:AR126" si="174">H127</f>
        <v>0</v>
      </c>
      <c r="I126" s="11">
        <f t="shared" si="174"/>
        <v>0</v>
      </c>
      <c r="J126" s="11">
        <f t="shared" si="174"/>
        <v>0</v>
      </c>
      <c r="K126" s="11">
        <f t="shared" si="174"/>
        <v>0</v>
      </c>
      <c r="L126" s="11">
        <f t="shared" si="174"/>
        <v>0</v>
      </c>
      <c r="M126" s="11">
        <f t="shared" si="174"/>
        <v>6881</v>
      </c>
      <c r="N126" s="11">
        <f t="shared" si="174"/>
        <v>0</v>
      </c>
      <c r="O126" s="11">
        <f t="shared" si="174"/>
        <v>0</v>
      </c>
      <c r="P126" s="11">
        <f t="shared" si="174"/>
        <v>0</v>
      </c>
      <c r="Q126" s="11">
        <f t="shared" si="174"/>
        <v>0</v>
      </c>
      <c r="R126" s="11">
        <f t="shared" si="174"/>
        <v>0</v>
      </c>
      <c r="S126" s="11">
        <f t="shared" si="174"/>
        <v>6881</v>
      </c>
      <c r="T126" s="11">
        <f t="shared" si="174"/>
        <v>0</v>
      </c>
      <c r="U126" s="11">
        <f t="shared" si="174"/>
        <v>0</v>
      </c>
      <c r="V126" s="11">
        <f t="shared" si="174"/>
        <v>0</v>
      </c>
      <c r="W126" s="11">
        <f t="shared" si="174"/>
        <v>0</v>
      </c>
      <c r="X126" s="11">
        <f t="shared" si="174"/>
        <v>0</v>
      </c>
      <c r="Y126" s="11">
        <f t="shared" si="174"/>
        <v>6881</v>
      </c>
      <c r="Z126" s="11">
        <f t="shared" si="174"/>
        <v>0</v>
      </c>
      <c r="AA126" s="11">
        <f t="shared" si="174"/>
        <v>0</v>
      </c>
      <c r="AB126" s="11">
        <f t="shared" si="174"/>
        <v>0</v>
      </c>
      <c r="AC126" s="11">
        <f t="shared" si="174"/>
        <v>0</v>
      </c>
      <c r="AD126" s="11">
        <f t="shared" si="174"/>
        <v>0</v>
      </c>
      <c r="AE126" s="11">
        <f t="shared" si="174"/>
        <v>6881</v>
      </c>
      <c r="AF126" s="11">
        <f t="shared" si="174"/>
        <v>0</v>
      </c>
      <c r="AG126" s="11">
        <f t="shared" si="174"/>
        <v>0</v>
      </c>
      <c r="AH126" s="11">
        <f t="shared" si="174"/>
        <v>0</v>
      </c>
      <c r="AI126" s="11">
        <f t="shared" si="174"/>
        <v>0</v>
      </c>
      <c r="AJ126" s="11">
        <f t="shared" si="174"/>
        <v>0</v>
      </c>
      <c r="AK126" s="88">
        <f t="shared" si="174"/>
        <v>6881</v>
      </c>
      <c r="AL126" s="88">
        <f t="shared" si="174"/>
        <v>0</v>
      </c>
      <c r="AM126" s="11">
        <f t="shared" si="174"/>
        <v>0</v>
      </c>
      <c r="AN126" s="11">
        <f t="shared" si="174"/>
        <v>0</v>
      </c>
      <c r="AO126" s="11">
        <f t="shared" si="174"/>
        <v>-134</v>
      </c>
      <c r="AP126" s="11">
        <f t="shared" si="174"/>
        <v>0</v>
      </c>
      <c r="AQ126" s="11">
        <f t="shared" si="174"/>
        <v>6747</v>
      </c>
      <c r="AR126" s="11">
        <f t="shared" si="174"/>
        <v>0</v>
      </c>
    </row>
    <row r="127" spans="1:44" ht="33.6" hidden="1">
      <c r="A127" s="26" t="s">
        <v>37</v>
      </c>
      <c r="B127" s="31">
        <v>902</v>
      </c>
      <c r="C127" s="31" t="s">
        <v>22</v>
      </c>
      <c r="D127" s="31" t="s">
        <v>29</v>
      </c>
      <c r="E127" s="31" t="s">
        <v>563</v>
      </c>
      <c r="F127" s="32">
        <v>240</v>
      </c>
      <c r="G127" s="9">
        <v>6881</v>
      </c>
      <c r="H127" s="10"/>
      <c r="I127" s="9"/>
      <c r="J127" s="10"/>
      <c r="K127" s="9"/>
      <c r="L127" s="10"/>
      <c r="M127" s="9">
        <f>G127+I127+J127+K127+L127</f>
        <v>6881</v>
      </c>
      <c r="N127" s="10">
        <f>H127+L127</f>
        <v>0</v>
      </c>
      <c r="O127" s="9"/>
      <c r="P127" s="10"/>
      <c r="Q127" s="9"/>
      <c r="R127" s="10"/>
      <c r="S127" s="9">
        <f>M127+O127+P127+Q127+R127</f>
        <v>6881</v>
      </c>
      <c r="T127" s="10">
        <f>N127+R127</f>
        <v>0</v>
      </c>
      <c r="U127" s="9"/>
      <c r="V127" s="10"/>
      <c r="W127" s="9"/>
      <c r="X127" s="10"/>
      <c r="Y127" s="9">
        <f>S127+U127+V127+W127+X127</f>
        <v>6881</v>
      </c>
      <c r="Z127" s="10">
        <f>T127+X127</f>
        <v>0</v>
      </c>
      <c r="AA127" s="9"/>
      <c r="AB127" s="10"/>
      <c r="AC127" s="9"/>
      <c r="AD127" s="10"/>
      <c r="AE127" s="9">
        <f>Y127+AA127+AB127+AC127+AD127</f>
        <v>6881</v>
      </c>
      <c r="AF127" s="10">
        <f>Z127+AD127</f>
        <v>0</v>
      </c>
      <c r="AG127" s="9"/>
      <c r="AH127" s="10"/>
      <c r="AI127" s="9"/>
      <c r="AJ127" s="10"/>
      <c r="AK127" s="86">
        <f>AE127+AG127+AH127+AI127+AJ127</f>
        <v>6881</v>
      </c>
      <c r="AL127" s="87">
        <f>AF127+AJ127</f>
        <v>0</v>
      </c>
      <c r="AM127" s="9"/>
      <c r="AN127" s="10"/>
      <c r="AO127" s="9">
        <v>-134</v>
      </c>
      <c r="AP127" s="10"/>
      <c r="AQ127" s="9">
        <f>AK127+AM127+AN127+AO127+AP127</f>
        <v>6747</v>
      </c>
      <c r="AR127" s="10">
        <f>AL127+AP127</f>
        <v>0</v>
      </c>
    </row>
    <row r="128" spans="1:44" hidden="1">
      <c r="A128" s="26" t="s">
        <v>66</v>
      </c>
      <c r="B128" s="31">
        <v>902</v>
      </c>
      <c r="C128" s="31" t="s">
        <v>22</v>
      </c>
      <c r="D128" s="31" t="s">
        <v>29</v>
      </c>
      <c r="E128" s="31" t="s">
        <v>563</v>
      </c>
      <c r="F128" s="32">
        <v>800</v>
      </c>
      <c r="G128" s="9">
        <f t="shared" ref="G128:AR128" si="175">G129</f>
        <v>2</v>
      </c>
      <c r="H128" s="9">
        <f t="shared" si="175"/>
        <v>0</v>
      </c>
      <c r="I128" s="9">
        <f t="shared" si="175"/>
        <v>0</v>
      </c>
      <c r="J128" s="9">
        <f t="shared" si="175"/>
        <v>0</v>
      </c>
      <c r="K128" s="9">
        <f t="shared" si="175"/>
        <v>0</v>
      </c>
      <c r="L128" s="9">
        <f t="shared" si="175"/>
        <v>0</v>
      </c>
      <c r="M128" s="9">
        <f t="shared" si="175"/>
        <v>2</v>
      </c>
      <c r="N128" s="9">
        <f t="shared" si="175"/>
        <v>0</v>
      </c>
      <c r="O128" s="9">
        <f t="shared" si="175"/>
        <v>0</v>
      </c>
      <c r="P128" s="9">
        <f t="shared" si="175"/>
        <v>0</v>
      </c>
      <c r="Q128" s="9">
        <f t="shared" si="175"/>
        <v>0</v>
      </c>
      <c r="R128" s="9">
        <f t="shared" si="175"/>
        <v>0</v>
      </c>
      <c r="S128" s="9">
        <f t="shared" si="175"/>
        <v>2</v>
      </c>
      <c r="T128" s="9">
        <f t="shared" si="175"/>
        <v>0</v>
      </c>
      <c r="U128" s="9">
        <f t="shared" si="175"/>
        <v>0</v>
      </c>
      <c r="V128" s="9">
        <f t="shared" si="175"/>
        <v>0</v>
      </c>
      <c r="W128" s="9">
        <f t="shared" si="175"/>
        <v>0</v>
      </c>
      <c r="X128" s="9">
        <f t="shared" si="175"/>
        <v>0</v>
      </c>
      <c r="Y128" s="9">
        <f t="shared" si="175"/>
        <v>2</v>
      </c>
      <c r="Z128" s="9">
        <f t="shared" si="175"/>
        <v>0</v>
      </c>
      <c r="AA128" s="9">
        <f t="shared" si="175"/>
        <v>0</v>
      </c>
      <c r="AB128" s="9">
        <f t="shared" si="175"/>
        <v>0</v>
      </c>
      <c r="AC128" s="9">
        <f t="shared" si="175"/>
        <v>0</v>
      </c>
      <c r="AD128" s="9">
        <f t="shared" si="175"/>
        <v>0</v>
      </c>
      <c r="AE128" s="9">
        <f t="shared" si="175"/>
        <v>2</v>
      </c>
      <c r="AF128" s="9">
        <f t="shared" si="175"/>
        <v>0</v>
      </c>
      <c r="AG128" s="9">
        <f t="shared" si="175"/>
        <v>0</v>
      </c>
      <c r="AH128" s="9">
        <f t="shared" si="175"/>
        <v>0</v>
      </c>
      <c r="AI128" s="9">
        <f t="shared" si="175"/>
        <v>0</v>
      </c>
      <c r="AJ128" s="9">
        <f t="shared" si="175"/>
        <v>0</v>
      </c>
      <c r="AK128" s="86">
        <f t="shared" si="175"/>
        <v>2</v>
      </c>
      <c r="AL128" s="86">
        <f t="shared" si="175"/>
        <v>0</v>
      </c>
      <c r="AM128" s="9">
        <f t="shared" si="175"/>
        <v>0</v>
      </c>
      <c r="AN128" s="9">
        <f t="shared" si="175"/>
        <v>0</v>
      </c>
      <c r="AO128" s="9">
        <f t="shared" si="175"/>
        <v>0</v>
      </c>
      <c r="AP128" s="9">
        <f t="shared" si="175"/>
        <v>0</v>
      </c>
      <c r="AQ128" s="9">
        <f t="shared" si="175"/>
        <v>2</v>
      </c>
      <c r="AR128" s="9">
        <f t="shared" si="175"/>
        <v>0</v>
      </c>
    </row>
    <row r="129" spans="1:44" hidden="1">
      <c r="A129" s="26" t="s">
        <v>68</v>
      </c>
      <c r="B129" s="31">
        <v>902</v>
      </c>
      <c r="C129" s="31" t="s">
        <v>22</v>
      </c>
      <c r="D129" s="31" t="s">
        <v>29</v>
      </c>
      <c r="E129" s="31" t="s">
        <v>563</v>
      </c>
      <c r="F129" s="32">
        <v>850</v>
      </c>
      <c r="G129" s="9">
        <v>2</v>
      </c>
      <c r="H129" s="10"/>
      <c r="I129" s="9"/>
      <c r="J129" s="10"/>
      <c r="K129" s="9"/>
      <c r="L129" s="10"/>
      <c r="M129" s="9">
        <f>G129+I129+J129+K129+L129</f>
        <v>2</v>
      </c>
      <c r="N129" s="10">
        <f>H129+L129</f>
        <v>0</v>
      </c>
      <c r="O129" s="9"/>
      <c r="P129" s="10"/>
      <c r="Q129" s="9"/>
      <c r="R129" s="10"/>
      <c r="S129" s="9">
        <f>M129+O129+P129+Q129+R129</f>
        <v>2</v>
      </c>
      <c r="T129" s="10">
        <f>N129+R129</f>
        <v>0</v>
      </c>
      <c r="U129" s="9"/>
      <c r="V129" s="10"/>
      <c r="W129" s="9"/>
      <c r="X129" s="10"/>
      <c r="Y129" s="9">
        <f>S129+U129+V129+W129+X129</f>
        <v>2</v>
      </c>
      <c r="Z129" s="10">
        <f>T129+X129</f>
        <v>0</v>
      </c>
      <c r="AA129" s="9"/>
      <c r="AB129" s="10"/>
      <c r="AC129" s="9"/>
      <c r="AD129" s="10"/>
      <c r="AE129" s="9">
        <f>Y129+AA129+AB129+AC129+AD129</f>
        <v>2</v>
      </c>
      <c r="AF129" s="10">
        <f>Z129+AD129</f>
        <v>0</v>
      </c>
      <c r="AG129" s="9"/>
      <c r="AH129" s="10"/>
      <c r="AI129" s="9"/>
      <c r="AJ129" s="10"/>
      <c r="AK129" s="86">
        <f>AE129+AG129+AH129+AI129+AJ129</f>
        <v>2</v>
      </c>
      <c r="AL129" s="87">
        <f>AF129+AJ129</f>
        <v>0</v>
      </c>
      <c r="AM129" s="9"/>
      <c r="AN129" s="10"/>
      <c r="AO129" s="9"/>
      <c r="AP129" s="10"/>
      <c r="AQ129" s="9">
        <f>AK129+AM129+AN129+AO129+AP129</f>
        <v>2</v>
      </c>
      <c r="AR129" s="10">
        <f>AL129+AP129</f>
        <v>0</v>
      </c>
    </row>
    <row r="130" spans="1:44" hidden="1">
      <c r="A130" s="26"/>
      <c r="B130" s="31"/>
      <c r="C130" s="31"/>
      <c r="D130" s="31"/>
      <c r="E130" s="31"/>
      <c r="F130" s="32"/>
      <c r="G130" s="9"/>
      <c r="H130" s="10"/>
      <c r="I130" s="9"/>
      <c r="J130" s="10"/>
      <c r="K130" s="9"/>
      <c r="L130" s="10"/>
      <c r="M130" s="9"/>
      <c r="N130" s="10"/>
      <c r="O130" s="9"/>
      <c r="P130" s="10"/>
      <c r="Q130" s="9"/>
      <c r="R130" s="10"/>
      <c r="S130" s="9"/>
      <c r="T130" s="10"/>
      <c r="U130" s="9"/>
      <c r="V130" s="10"/>
      <c r="W130" s="9"/>
      <c r="X130" s="10"/>
      <c r="Y130" s="9"/>
      <c r="Z130" s="10"/>
      <c r="AA130" s="9"/>
      <c r="AB130" s="10"/>
      <c r="AC130" s="9"/>
      <c r="AD130" s="10"/>
      <c r="AE130" s="9"/>
      <c r="AF130" s="10"/>
      <c r="AG130" s="9"/>
      <c r="AH130" s="10"/>
      <c r="AI130" s="9"/>
      <c r="AJ130" s="10"/>
      <c r="AK130" s="86"/>
      <c r="AL130" s="87"/>
      <c r="AM130" s="9"/>
      <c r="AN130" s="10"/>
      <c r="AO130" s="9"/>
      <c r="AP130" s="10"/>
      <c r="AQ130" s="9"/>
      <c r="AR130" s="10"/>
    </row>
    <row r="131" spans="1:44" ht="17.399999999999999" hidden="1">
      <c r="A131" s="24" t="s">
        <v>153</v>
      </c>
      <c r="B131" s="36">
        <v>902</v>
      </c>
      <c r="C131" s="36" t="s">
        <v>22</v>
      </c>
      <c r="D131" s="36" t="s">
        <v>154</v>
      </c>
      <c r="E131" s="36"/>
      <c r="F131" s="37"/>
      <c r="G131" s="13">
        <f t="shared" ref="G131:H131" si="176">SUM(G136:G136)</f>
        <v>3000</v>
      </c>
      <c r="H131" s="13">
        <f t="shared" si="176"/>
        <v>0</v>
      </c>
      <c r="I131" s="13">
        <f t="shared" ref="I131:N131" si="177">SUM(I136:I136)</f>
        <v>0</v>
      </c>
      <c r="J131" s="13">
        <f t="shared" si="177"/>
        <v>0</v>
      </c>
      <c r="K131" s="13">
        <f t="shared" si="177"/>
        <v>0</v>
      </c>
      <c r="L131" s="13">
        <f t="shared" si="177"/>
        <v>0</v>
      </c>
      <c r="M131" s="13">
        <f t="shared" si="177"/>
        <v>3000</v>
      </c>
      <c r="N131" s="13">
        <f t="shared" si="177"/>
        <v>0</v>
      </c>
      <c r="O131" s="13">
        <f t="shared" ref="O131:T131" si="178">SUM(O136:O136)</f>
        <v>0</v>
      </c>
      <c r="P131" s="13">
        <f t="shared" si="178"/>
        <v>0</v>
      </c>
      <c r="Q131" s="13">
        <f t="shared" si="178"/>
        <v>0</v>
      </c>
      <c r="R131" s="13">
        <f t="shared" si="178"/>
        <v>0</v>
      </c>
      <c r="S131" s="13">
        <f t="shared" si="178"/>
        <v>3000</v>
      </c>
      <c r="T131" s="13">
        <f t="shared" si="178"/>
        <v>0</v>
      </c>
      <c r="U131" s="13">
        <f t="shared" ref="U131:Z131" si="179">SUM(U136:U136)</f>
        <v>0</v>
      </c>
      <c r="V131" s="13">
        <f t="shared" si="179"/>
        <v>0</v>
      </c>
      <c r="W131" s="13">
        <f t="shared" si="179"/>
        <v>0</v>
      </c>
      <c r="X131" s="13">
        <f t="shared" si="179"/>
        <v>0</v>
      </c>
      <c r="Y131" s="13">
        <f t="shared" si="179"/>
        <v>3000</v>
      </c>
      <c r="Z131" s="13">
        <f t="shared" si="179"/>
        <v>0</v>
      </c>
      <c r="AA131" s="13">
        <f t="shared" ref="AA131:AF131" si="180">SUM(AA136:AA136)</f>
        <v>0</v>
      </c>
      <c r="AB131" s="13">
        <f t="shared" si="180"/>
        <v>0</v>
      </c>
      <c r="AC131" s="13">
        <f t="shared" si="180"/>
        <v>0</v>
      </c>
      <c r="AD131" s="13">
        <f t="shared" si="180"/>
        <v>0</v>
      </c>
      <c r="AE131" s="13">
        <f t="shared" si="180"/>
        <v>3000</v>
      </c>
      <c r="AF131" s="13">
        <f t="shared" si="180"/>
        <v>0</v>
      </c>
      <c r="AG131" s="13">
        <f t="shared" ref="AG131:AL131" si="181">SUM(AG136:AG136)</f>
        <v>0</v>
      </c>
      <c r="AH131" s="13">
        <f t="shared" si="181"/>
        <v>0</v>
      </c>
      <c r="AI131" s="13">
        <f t="shared" si="181"/>
        <v>0</v>
      </c>
      <c r="AJ131" s="13">
        <f t="shared" si="181"/>
        <v>0</v>
      </c>
      <c r="AK131" s="90">
        <f t="shared" si="181"/>
        <v>3000</v>
      </c>
      <c r="AL131" s="90">
        <f t="shared" si="181"/>
        <v>0</v>
      </c>
      <c r="AM131" s="13">
        <f t="shared" ref="AM131:AR131" si="182">SUM(AM136:AM136)</f>
        <v>0</v>
      </c>
      <c r="AN131" s="13">
        <f t="shared" si="182"/>
        <v>0</v>
      </c>
      <c r="AO131" s="13">
        <f t="shared" si="182"/>
        <v>0</v>
      </c>
      <c r="AP131" s="13">
        <f t="shared" si="182"/>
        <v>0</v>
      </c>
      <c r="AQ131" s="13">
        <f t="shared" si="182"/>
        <v>3000</v>
      </c>
      <c r="AR131" s="13">
        <f t="shared" si="182"/>
        <v>0</v>
      </c>
    </row>
    <row r="132" spans="1:44" hidden="1">
      <c r="A132" s="26" t="s">
        <v>62</v>
      </c>
      <c r="B132" s="31">
        <v>902</v>
      </c>
      <c r="C132" s="31" t="s">
        <v>22</v>
      </c>
      <c r="D132" s="31" t="s">
        <v>154</v>
      </c>
      <c r="E132" s="31" t="s">
        <v>63</v>
      </c>
      <c r="F132" s="32"/>
      <c r="G132" s="11">
        <f t="shared" ref="G132:H132" si="183">G136</f>
        <v>3000</v>
      </c>
      <c r="H132" s="11">
        <f t="shared" si="183"/>
        <v>0</v>
      </c>
      <c r="I132" s="11">
        <f t="shared" ref="I132:N132" si="184">I136</f>
        <v>0</v>
      </c>
      <c r="J132" s="11">
        <f t="shared" si="184"/>
        <v>0</v>
      </c>
      <c r="K132" s="11">
        <f t="shared" si="184"/>
        <v>0</v>
      </c>
      <c r="L132" s="11">
        <f t="shared" si="184"/>
        <v>0</v>
      </c>
      <c r="M132" s="11">
        <f t="shared" si="184"/>
        <v>3000</v>
      </c>
      <c r="N132" s="11">
        <f t="shared" si="184"/>
        <v>0</v>
      </c>
      <c r="O132" s="11">
        <f t="shared" ref="O132:T132" si="185">O136</f>
        <v>0</v>
      </c>
      <c r="P132" s="11">
        <f t="shared" si="185"/>
        <v>0</v>
      </c>
      <c r="Q132" s="11">
        <f t="shared" si="185"/>
        <v>0</v>
      </c>
      <c r="R132" s="11">
        <f t="shared" si="185"/>
        <v>0</v>
      </c>
      <c r="S132" s="11">
        <f t="shared" si="185"/>
        <v>3000</v>
      </c>
      <c r="T132" s="11">
        <f t="shared" si="185"/>
        <v>0</v>
      </c>
      <c r="U132" s="11">
        <f t="shared" ref="U132:Z132" si="186">U136</f>
        <v>0</v>
      </c>
      <c r="V132" s="11">
        <f t="shared" si="186"/>
        <v>0</v>
      </c>
      <c r="W132" s="11">
        <f t="shared" si="186"/>
        <v>0</v>
      </c>
      <c r="X132" s="11">
        <f t="shared" si="186"/>
        <v>0</v>
      </c>
      <c r="Y132" s="11">
        <f t="shared" si="186"/>
        <v>3000</v>
      </c>
      <c r="Z132" s="11">
        <f t="shared" si="186"/>
        <v>0</v>
      </c>
      <c r="AA132" s="11">
        <f t="shared" ref="AA132:AF132" si="187">AA136</f>
        <v>0</v>
      </c>
      <c r="AB132" s="11">
        <f t="shared" si="187"/>
        <v>0</v>
      </c>
      <c r="AC132" s="11">
        <f t="shared" si="187"/>
        <v>0</v>
      </c>
      <c r="AD132" s="11">
        <f t="shared" si="187"/>
        <v>0</v>
      </c>
      <c r="AE132" s="11">
        <f t="shared" si="187"/>
        <v>3000</v>
      </c>
      <c r="AF132" s="11">
        <f t="shared" si="187"/>
        <v>0</v>
      </c>
      <c r="AG132" s="11">
        <f t="shared" ref="AG132:AL132" si="188">AG136</f>
        <v>0</v>
      </c>
      <c r="AH132" s="11">
        <f t="shared" si="188"/>
        <v>0</v>
      </c>
      <c r="AI132" s="11">
        <f t="shared" si="188"/>
        <v>0</v>
      </c>
      <c r="AJ132" s="11">
        <f t="shared" si="188"/>
        <v>0</v>
      </c>
      <c r="AK132" s="88">
        <f t="shared" si="188"/>
        <v>3000</v>
      </c>
      <c r="AL132" s="88">
        <f t="shared" si="188"/>
        <v>0</v>
      </c>
      <c r="AM132" s="11">
        <f t="shared" ref="AM132:AR132" si="189">AM136</f>
        <v>0</v>
      </c>
      <c r="AN132" s="11">
        <f t="shared" si="189"/>
        <v>0</v>
      </c>
      <c r="AO132" s="11">
        <f t="shared" si="189"/>
        <v>0</v>
      </c>
      <c r="AP132" s="11">
        <f t="shared" si="189"/>
        <v>0</v>
      </c>
      <c r="AQ132" s="11">
        <f t="shared" si="189"/>
        <v>3000</v>
      </c>
      <c r="AR132" s="11">
        <f t="shared" si="189"/>
        <v>0</v>
      </c>
    </row>
    <row r="133" spans="1:44" hidden="1">
      <c r="A133" s="26" t="s">
        <v>153</v>
      </c>
      <c r="B133" s="31">
        <v>902</v>
      </c>
      <c r="C133" s="31" t="s">
        <v>22</v>
      </c>
      <c r="D133" s="31" t="s">
        <v>154</v>
      </c>
      <c r="E133" s="31" t="s">
        <v>391</v>
      </c>
      <c r="F133" s="32"/>
      <c r="G133" s="11">
        <f t="shared" ref="G133:H133" si="190">G136</f>
        <v>3000</v>
      </c>
      <c r="H133" s="11">
        <f t="shared" si="190"/>
        <v>0</v>
      </c>
      <c r="I133" s="11">
        <f t="shared" ref="I133:N133" si="191">I136</f>
        <v>0</v>
      </c>
      <c r="J133" s="11">
        <f t="shared" si="191"/>
        <v>0</v>
      </c>
      <c r="K133" s="11">
        <f t="shared" si="191"/>
        <v>0</v>
      </c>
      <c r="L133" s="11">
        <f t="shared" si="191"/>
        <v>0</v>
      </c>
      <c r="M133" s="11">
        <f t="shared" si="191"/>
        <v>3000</v>
      </c>
      <c r="N133" s="11">
        <f t="shared" si="191"/>
        <v>0</v>
      </c>
      <c r="O133" s="11">
        <f t="shared" ref="O133:T133" si="192">O136</f>
        <v>0</v>
      </c>
      <c r="P133" s="11">
        <f t="shared" si="192"/>
        <v>0</v>
      </c>
      <c r="Q133" s="11">
        <f t="shared" si="192"/>
        <v>0</v>
      </c>
      <c r="R133" s="11">
        <f t="shared" si="192"/>
        <v>0</v>
      </c>
      <c r="S133" s="11">
        <f t="shared" si="192"/>
        <v>3000</v>
      </c>
      <c r="T133" s="11">
        <f t="shared" si="192"/>
        <v>0</v>
      </c>
      <c r="U133" s="11">
        <f t="shared" ref="U133:Z133" si="193">U136</f>
        <v>0</v>
      </c>
      <c r="V133" s="11">
        <f t="shared" si="193"/>
        <v>0</v>
      </c>
      <c r="W133" s="11">
        <f t="shared" si="193"/>
        <v>0</v>
      </c>
      <c r="X133" s="11">
        <f t="shared" si="193"/>
        <v>0</v>
      </c>
      <c r="Y133" s="11">
        <f t="shared" si="193"/>
        <v>3000</v>
      </c>
      <c r="Z133" s="11">
        <f t="shared" si="193"/>
        <v>0</v>
      </c>
      <c r="AA133" s="11">
        <f t="shared" ref="AA133:AF133" si="194">AA136</f>
        <v>0</v>
      </c>
      <c r="AB133" s="11">
        <f t="shared" si="194"/>
        <v>0</v>
      </c>
      <c r="AC133" s="11">
        <f t="shared" si="194"/>
        <v>0</v>
      </c>
      <c r="AD133" s="11">
        <f t="shared" si="194"/>
        <v>0</v>
      </c>
      <c r="AE133" s="11">
        <f t="shared" si="194"/>
        <v>3000</v>
      </c>
      <c r="AF133" s="11">
        <f t="shared" si="194"/>
        <v>0</v>
      </c>
      <c r="AG133" s="11">
        <f t="shared" ref="AG133:AL133" si="195">AG136</f>
        <v>0</v>
      </c>
      <c r="AH133" s="11">
        <f t="shared" si="195"/>
        <v>0</v>
      </c>
      <c r="AI133" s="11">
        <f t="shared" si="195"/>
        <v>0</v>
      </c>
      <c r="AJ133" s="11">
        <f t="shared" si="195"/>
        <v>0</v>
      </c>
      <c r="AK133" s="88">
        <f t="shared" si="195"/>
        <v>3000</v>
      </c>
      <c r="AL133" s="88">
        <f t="shared" si="195"/>
        <v>0</v>
      </c>
      <c r="AM133" s="11">
        <f t="shared" ref="AM133:AR133" si="196">AM136</f>
        <v>0</v>
      </c>
      <c r="AN133" s="11">
        <f t="shared" si="196"/>
        <v>0</v>
      </c>
      <c r="AO133" s="11">
        <f t="shared" si="196"/>
        <v>0</v>
      </c>
      <c r="AP133" s="11">
        <f t="shared" si="196"/>
        <v>0</v>
      </c>
      <c r="AQ133" s="11">
        <f t="shared" si="196"/>
        <v>3000</v>
      </c>
      <c r="AR133" s="11">
        <f t="shared" si="196"/>
        <v>0</v>
      </c>
    </row>
    <row r="134" spans="1:44" ht="19.5" hidden="1" customHeight="1">
      <c r="A134" s="26" t="s">
        <v>560</v>
      </c>
      <c r="B134" s="31">
        <v>902</v>
      </c>
      <c r="C134" s="31" t="s">
        <v>22</v>
      </c>
      <c r="D134" s="31" t="s">
        <v>154</v>
      </c>
      <c r="E134" s="31" t="s">
        <v>392</v>
      </c>
      <c r="F134" s="32"/>
      <c r="G134" s="11">
        <f t="shared" ref="G134:H134" si="197">G136</f>
        <v>3000</v>
      </c>
      <c r="H134" s="11">
        <f t="shared" si="197"/>
        <v>0</v>
      </c>
      <c r="I134" s="11">
        <f t="shared" ref="I134:N134" si="198">I136</f>
        <v>0</v>
      </c>
      <c r="J134" s="11">
        <f t="shared" si="198"/>
        <v>0</v>
      </c>
      <c r="K134" s="11">
        <f t="shared" si="198"/>
        <v>0</v>
      </c>
      <c r="L134" s="11">
        <f t="shared" si="198"/>
        <v>0</v>
      </c>
      <c r="M134" s="11">
        <f t="shared" si="198"/>
        <v>3000</v>
      </c>
      <c r="N134" s="11">
        <f t="shared" si="198"/>
        <v>0</v>
      </c>
      <c r="O134" s="11">
        <f t="shared" ref="O134:T134" si="199">O136</f>
        <v>0</v>
      </c>
      <c r="P134" s="11">
        <f t="shared" si="199"/>
        <v>0</v>
      </c>
      <c r="Q134" s="11">
        <f t="shared" si="199"/>
        <v>0</v>
      </c>
      <c r="R134" s="11">
        <f t="shared" si="199"/>
        <v>0</v>
      </c>
      <c r="S134" s="11">
        <f t="shared" si="199"/>
        <v>3000</v>
      </c>
      <c r="T134" s="11">
        <f t="shared" si="199"/>
        <v>0</v>
      </c>
      <c r="U134" s="11">
        <f t="shared" ref="U134:Z134" si="200">U136</f>
        <v>0</v>
      </c>
      <c r="V134" s="11">
        <f t="shared" si="200"/>
        <v>0</v>
      </c>
      <c r="W134" s="11">
        <f t="shared" si="200"/>
        <v>0</v>
      </c>
      <c r="X134" s="11">
        <f t="shared" si="200"/>
        <v>0</v>
      </c>
      <c r="Y134" s="11">
        <f t="shared" si="200"/>
        <v>3000</v>
      </c>
      <c r="Z134" s="11">
        <f t="shared" si="200"/>
        <v>0</v>
      </c>
      <c r="AA134" s="11">
        <f t="shared" ref="AA134:AF134" si="201">AA136</f>
        <v>0</v>
      </c>
      <c r="AB134" s="11">
        <f t="shared" si="201"/>
        <v>0</v>
      </c>
      <c r="AC134" s="11">
        <f t="shared" si="201"/>
        <v>0</v>
      </c>
      <c r="AD134" s="11">
        <f t="shared" si="201"/>
        <v>0</v>
      </c>
      <c r="AE134" s="11">
        <f t="shared" si="201"/>
        <v>3000</v>
      </c>
      <c r="AF134" s="11">
        <f t="shared" si="201"/>
        <v>0</v>
      </c>
      <c r="AG134" s="11">
        <f t="shared" ref="AG134:AL134" si="202">AG136</f>
        <v>0</v>
      </c>
      <c r="AH134" s="11">
        <f t="shared" si="202"/>
        <v>0</v>
      </c>
      <c r="AI134" s="11">
        <f t="shared" si="202"/>
        <v>0</v>
      </c>
      <c r="AJ134" s="11">
        <f t="shared" si="202"/>
        <v>0</v>
      </c>
      <c r="AK134" s="88">
        <f t="shared" si="202"/>
        <v>3000</v>
      </c>
      <c r="AL134" s="88">
        <f t="shared" si="202"/>
        <v>0</v>
      </c>
      <c r="AM134" s="11">
        <f t="shared" ref="AM134:AR134" si="203">AM136</f>
        <v>0</v>
      </c>
      <c r="AN134" s="11">
        <f t="shared" si="203"/>
        <v>0</v>
      </c>
      <c r="AO134" s="11">
        <f t="shared" si="203"/>
        <v>0</v>
      </c>
      <c r="AP134" s="11">
        <f t="shared" si="203"/>
        <v>0</v>
      </c>
      <c r="AQ134" s="11">
        <f t="shared" si="203"/>
        <v>3000</v>
      </c>
      <c r="AR134" s="11">
        <f t="shared" si="203"/>
        <v>0</v>
      </c>
    </row>
    <row r="135" spans="1:44" hidden="1">
      <c r="A135" s="26" t="s">
        <v>66</v>
      </c>
      <c r="B135" s="31">
        <v>902</v>
      </c>
      <c r="C135" s="31" t="s">
        <v>22</v>
      </c>
      <c r="D135" s="31" t="s">
        <v>154</v>
      </c>
      <c r="E135" s="31" t="s">
        <v>392</v>
      </c>
      <c r="F135" s="32">
        <v>800</v>
      </c>
      <c r="G135" s="11">
        <f t="shared" ref="G135:AR135" si="204">G136</f>
        <v>3000</v>
      </c>
      <c r="H135" s="11">
        <f t="shared" si="204"/>
        <v>0</v>
      </c>
      <c r="I135" s="11">
        <f t="shared" si="204"/>
        <v>0</v>
      </c>
      <c r="J135" s="11">
        <f t="shared" si="204"/>
        <v>0</v>
      </c>
      <c r="K135" s="11">
        <f t="shared" si="204"/>
        <v>0</v>
      </c>
      <c r="L135" s="11">
        <f t="shared" si="204"/>
        <v>0</v>
      </c>
      <c r="M135" s="11">
        <f t="shared" si="204"/>
        <v>3000</v>
      </c>
      <c r="N135" s="11">
        <f t="shared" si="204"/>
        <v>0</v>
      </c>
      <c r="O135" s="11">
        <f t="shared" si="204"/>
        <v>0</v>
      </c>
      <c r="P135" s="11">
        <f t="shared" si="204"/>
        <v>0</v>
      </c>
      <c r="Q135" s="11">
        <f t="shared" si="204"/>
        <v>0</v>
      </c>
      <c r="R135" s="11">
        <f t="shared" si="204"/>
        <v>0</v>
      </c>
      <c r="S135" s="11">
        <f t="shared" si="204"/>
        <v>3000</v>
      </c>
      <c r="T135" s="11">
        <f t="shared" si="204"/>
        <v>0</v>
      </c>
      <c r="U135" s="11">
        <f t="shared" si="204"/>
        <v>0</v>
      </c>
      <c r="V135" s="11">
        <f t="shared" si="204"/>
        <v>0</v>
      </c>
      <c r="W135" s="11">
        <f t="shared" si="204"/>
        <v>0</v>
      </c>
      <c r="X135" s="11">
        <f t="shared" si="204"/>
        <v>0</v>
      </c>
      <c r="Y135" s="11">
        <f t="shared" si="204"/>
        <v>3000</v>
      </c>
      <c r="Z135" s="11">
        <f t="shared" si="204"/>
        <v>0</v>
      </c>
      <c r="AA135" s="11">
        <f t="shared" si="204"/>
        <v>0</v>
      </c>
      <c r="AB135" s="11">
        <f t="shared" si="204"/>
        <v>0</v>
      </c>
      <c r="AC135" s="11">
        <f t="shared" si="204"/>
        <v>0</v>
      </c>
      <c r="AD135" s="11">
        <f t="shared" si="204"/>
        <v>0</v>
      </c>
      <c r="AE135" s="11">
        <f t="shared" si="204"/>
        <v>3000</v>
      </c>
      <c r="AF135" s="11">
        <f t="shared" si="204"/>
        <v>0</v>
      </c>
      <c r="AG135" s="11">
        <f t="shared" si="204"/>
        <v>0</v>
      </c>
      <c r="AH135" s="11">
        <f t="shared" si="204"/>
        <v>0</v>
      </c>
      <c r="AI135" s="11">
        <f t="shared" si="204"/>
        <v>0</v>
      </c>
      <c r="AJ135" s="11">
        <f t="shared" si="204"/>
        <v>0</v>
      </c>
      <c r="AK135" s="88">
        <f t="shared" si="204"/>
        <v>3000</v>
      </c>
      <c r="AL135" s="88">
        <f t="shared" si="204"/>
        <v>0</v>
      </c>
      <c r="AM135" s="11">
        <f t="shared" si="204"/>
        <v>0</v>
      </c>
      <c r="AN135" s="11">
        <f t="shared" si="204"/>
        <v>0</v>
      </c>
      <c r="AO135" s="11">
        <f t="shared" si="204"/>
        <v>0</v>
      </c>
      <c r="AP135" s="11">
        <f t="shared" si="204"/>
        <v>0</v>
      </c>
      <c r="AQ135" s="11">
        <f t="shared" si="204"/>
        <v>3000</v>
      </c>
      <c r="AR135" s="11">
        <f t="shared" si="204"/>
        <v>0</v>
      </c>
    </row>
    <row r="136" spans="1:44" hidden="1">
      <c r="A136" s="26" t="s">
        <v>155</v>
      </c>
      <c r="B136" s="31">
        <v>902</v>
      </c>
      <c r="C136" s="31" t="s">
        <v>22</v>
      </c>
      <c r="D136" s="31" t="s">
        <v>154</v>
      </c>
      <c r="E136" s="31" t="s">
        <v>392</v>
      </c>
      <c r="F136" s="32">
        <v>870</v>
      </c>
      <c r="G136" s="9">
        <v>3000</v>
      </c>
      <c r="H136" s="10"/>
      <c r="I136" s="9"/>
      <c r="J136" s="10"/>
      <c r="K136" s="9"/>
      <c r="L136" s="10"/>
      <c r="M136" s="9">
        <f>G136+I136+J136+K136+L136</f>
        <v>3000</v>
      </c>
      <c r="N136" s="10">
        <f>H136+L136</f>
        <v>0</v>
      </c>
      <c r="O136" s="9"/>
      <c r="P136" s="10"/>
      <c r="Q136" s="9"/>
      <c r="R136" s="10"/>
      <c r="S136" s="9">
        <f>M136+O136+P136+Q136+R136</f>
        <v>3000</v>
      </c>
      <c r="T136" s="10">
        <f>N136+R136</f>
        <v>0</v>
      </c>
      <c r="U136" s="9"/>
      <c r="V136" s="10"/>
      <c r="W136" s="9"/>
      <c r="X136" s="10"/>
      <c r="Y136" s="9">
        <f>S136+U136+V136+W136+X136</f>
        <v>3000</v>
      </c>
      <c r="Z136" s="10">
        <f>T136+X136</f>
        <v>0</v>
      </c>
      <c r="AA136" s="9"/>
      <c r="AB136" s="10"/>
      <c r="AC136" s="9"/>
      <c r="AD136" s="10"/>
      <c r="AE136" s="9">
        <f>Y136+AA136+AB136+AC136+AD136</f>
        <v>3000</v>
      </c>
      <c r="AF136" s="10">
        <f>Z136+AD136</f>
        <v>0</v>
      </c>
      <c r="AG136" s="9"/>
      <c r="AH136" s="10"/>
      <c r="AI136" s="9"/>
      <c r="AJ136" s="10"/>
      <c r="AK136" s="86">
        <f>AE136+AG136+AH136+AI136+AJ136</f>
        <v>3000</v>
      </c>
      <c r="AL136" s="87">
        <f>AF136+AJ136</f>
        <v>0</v>
      </c>
      <c r="AM136" s="9"/>
      <c r="AN136" s="10"/>
      <c r="AO136" s="9"/>
      <c r="AP136" s="10"/>
      <c r="AQ136" s="9">
        <f>AK136+AM136+AN136+AO136+AP136</f>
        <v>3000</v>
      </c>
      <c r="AR136" s="10">
        <f>AL136+AP136</f>
        <v>0</v>
      </c>
    </row>
    <row r="137" spans="1:44" hidden="1">
      <c r="A137" s="26"/>
      <c r="B137" s="31"/>
      <c r="C137" s="31"/>
      <c r="D137" s="31"/>
      <c r="E137" s="31"/>
      <c r="F137" s="32"/>
      <c r="G137" s="9"/>
      <c r="H137" s="10"/>
      <c r="I137" s="9"/>
      <c r="J137" s="10"/>
      <c r="K137" s="9"/>
      <c r="L137" s="10"/>
      <c r="M137" s="9"/>
      <c r="N137" s="10"/>
      <c r="O137" s="9"/>
      <c r="P137" s="10"/>
      <c r="Q137" s="9"/>
      <c r="R137" s="10"/>
      <c r="S137" s="9"/>
      <c r="T137" s="10"/>
      <c r="U137" s="9"/>
      <c r="V137" s="10"/>
      <c r="W137" s="9"/>
      <c r="X137" s="10"/>
      <c r="Y137" s="9"/>
      <c r="Z137" s="10"/>
      <c r="AA137" s="9"/>
      <c r="AB137" s="10"/>
      <c r="AC137" s="9"/>
      <c r="AD137" s="10"/>
      <c r="AE137" s="9"/>
      <c r="AF137" s="10"/>
      <c r="AG137" s="9"/>
      <c r="AH137" s="10"/>
      <c r="AI137" s="9"/>
      <c r="AJ137" s="10"/>
      <c r="AK137" s="86"/>
      <c r="AL137" s="87"/>
      <c r="AM137" s="9"/>
      <c r="AN137" s="10"/>
      <c r="AO137" s="9"/>
      <c r="AP137" s="10"/>
      <c r="AQ137" s="9"/>
      <c r="AR137" s="10"/>
    </row>
    <row r="138" spans="1:44" ht="17.399999999999999" hidden="1">
      <c r="A138" s="24" t="s">
        <v>59</v>
      </c>
      <c r="B138" s="36">
        <v>902</v>
      </c>
      <c r="C138" s="36" t="s">
        <v>22</v>
      </c>
      <c r="D138" s="36" t="s">
        <v>60</v>
      </c>
      <c r="E138" s="36"/>
      <c r="F138" s="37"/>
      <c r="G138" s="13">
        <f t="shared" ref="G138:H140" si="205">G139</f>
        <v>43088</v>
      </c>
      <c r="H138" s="13">
        <f t="shared" si="205"/>
        <v>0</v>
      </c>
      <c r="I138" s="13">
        <f t="shared" ref="I138:I140" si="206">I139</f>
        <v>0</v>
      </c>
      <c r="J138" s="13">
        <f t="shared" ref="J138:J140" si="207">J139</f>
        <v>0</v>
      </c>
      <c r="K138" s="13">
        <f t="shared" ref="K138:K140" si="208">K139</f>
        <v>0</v>
      </c>
      <c r="L138" s="13">
        <f t="shared" ref="L138:L140" si="209">L139</f>
        <v>0</v>
      </c>
      <c r="M138" s="13">
        <f t="shared" ref="M138:M140" si="210">M139</f>
        <v>43088</v>
      </c>
      <c r="N138" s="13">
        <f t="shared" ref="N138:AC140" si="211">N139</f>
        <v>0</v>
      </c>
      <c r="O138" s="13">
        <f t="shared" si="211"/>
        <v>0</v>
      </c>
      <c r="P138" s="13">
        <f t="shared" si="211"/>
        <v>0</v>
      </c>
      <c r="Q138" s="13">
        <f t="shared" si="211"/>
        <v>0</v>
      </c>
      <c r="R138" s="13">
        <f t="shared" si="211"/>
        <v>0</v>
      </c>
      <c r="S138" s="13">
        <f t="shared" si="211"/>
        <v>43088</v>
      </c>
      <c r="T138" s="13">
        <f t="shared" si="211"/>
        <v>0</v>
      </c>
      <c r="U138" s="13">
        <f t="shared" si="211"/>
        <v>0</v>
      </c>
      <c r="V138" s="13">
        <f t="shared" si="211"/>
        <v>0</v>
      </c>
      <c r="W138" s="13">
        <f t="shared" si="211"/>
        <v>0</v>
      </c>
      <c r="X138" s="13">
        <f t="shared" si="211"/>
        <v>0</v>
      </c>
      <c r="Y138" s="13">
        <f t="shared" si="211"/>
        <v>43088</v>
      </c>
      <c r="Z138" s="13">
        <f t="shared" si="211"/>
        <v>0</v>
      </c>
      <c r="AA138" s="13">
        <f t="shared" si="211"/>
        <v>0</v>
      </c>
      <c r="AB138" s="13">
        <f t="shared" si="211"/>
        <v>0</v>
      </c>
      <c r="AC138" s="13">
        <f t="shared" si="211"/>
        <v>0</v>
      </c>
      <c r="AD138" s="13">
        <f t="shared" ref="AA138:AP140" si="212">AD139</f>
        <v>0</v>
      </c>
      <c r="AE138" s="13">
        <f t="shared" si="212"/>
        <v>43088</v>
      </c>
      <c r="AF138" s="13">
        <f t="shared" si="212"/>
        <v>0</v>
      </c>
      <c r="AG138" s="13">
        <f t="shared" si="212"/>
        <v>0</v>
      </c>
      <c r="AH138" s="13">
        <f t="shared" si="212"/>
        <v>0</v>
      </c>
      <c r="AI138" s="13">
        <f t="shared" si="212"/>
        <v>0</v>
      </c>
      <c r="AJ138" s="13">
        <f t="shared" si="212"/>
        <v>0</v>
      </c>
      <c r="AK138" s="90">
        <f t="shared" si="212"/>
        <v>43088</v>
      </c>
      <c r="AL138" s="90">
        <f t="shared" si="212"/>
        <v>0</v>
      </c>
      <c r="AM138" s="13">
        <f t="shared" si="212"/>
        <v>0</v>
      </c>
      <c r="AN138" s="13">
        <f t="shared" si="212"/>
        <v>27880</v>
      </c>
      <c r="AO138" s="13">
        <f t="shared" si="212"/>
        <v>0</v>
      </c>
      <c r="AP138" s="13">
        <f t="shared" si="212"/>
        <v>0</v>
      </c>
      <c r="AQ138" s="13">
        <f t="shared" ref="AM138:AR140" si="213">AQ139</f>
        <v>70968</v>
      </c>
      <c r="AR138" s="13">
        <f t="shared" si="213"/>
        <v>0</v>
      </c>
    </row>
    <row r="139" spans="1:44" hidden="1">
      <c r="A139" s="26" t="s">
        <v>62</v>
      </c>
      <c r="B139" s="31">
        <v>902</v>
      </c>
      <c r="C139" s="31" t="s">
        <v>22</v>
      </c>
      <c r="D139" s="31" t="s">
        <v>60</v>
      </c>
      <c r="E139" s="31" t="s">
        <v>63</v>
      </c>
      <c r="F139" s="38"/>
      <c r="G139" s="9">
        <f t="shared" si="205"/>
        <v>43088</v>
      </c>
      <c r="H139" s="9">
        <f t="shared" si="205"/>
        <v>0</v>
      </c>
      <c r="I139" s="9">
        <f t="shared" si="206"/>
        <v>0</v>
      </c>
      <c r="J139" s="9">
        <f t="shared" si="207"/>
        <v>0</v>
      </c>
      <c r="K139" s="9">
        <f t="shared" si="208"/>
        <v>0</v>
      </c>
      <c r="L139" s="9">
        <f t="shared" si="209"/>
        <v>0</v>
      </c>
      <c r="M139" s="9">
        <f t="shared" si="210"/>
        <v>43088</v>
      </c>
      <c r="N139" s="9">
        <f t="shared" si="211"/>
        <v>0</v>
      </c>
      <c r="O139" s="9">
        <f t="shared" si="211"/>
        <v>0</v>
      </c>
      <c r="P139" s="9">
        <f t="shared" si="211"/>
        <v>0</v>
      </c>
      <c r="Q139" s="9">
        <f t="shared" si="211"/>
        <v>0</v>
      </c>
      <c r="R139" s="9">
        <f t="shared" si="211"/>
        <v>0</v>
      </c>
      <c r="S139" s="9">
        <f t="shared" si="211"/>
        <v>43088</v>
      </c>
      <c r="T139" s="9">
        <f t="shared" si="211"/>
        <v>0</v>
      </c>
      <c r="U139" s="9">
        <f t="shared" si="211"/>
        <v>0</v>
      </c>
      <c r="V139" s="9">
        <f t="shared" si="211"/>
        <v>0</v>
      </c>
      <c r="W139" s="9">
        <f t="shared" si="211"/>
        <v>0</v>
      </c>
      <c r="X139" s="9">
        <f t="shared" si="211"/>
        <v>0</v>
      </c>
      <c r="Y139" s="9">
        <f t="shared" si="211"/>
        <v>43088</v>
      </c>
      <c r="Z139" s="9">
        <f t="shared" si="211"/>
        <v>0</v>
      </c>
      <c r="AA139" s="9">
        <f t="shared" si="212"/>
        <v>0</v>
      </c>
      <c r="AB139" s="9">
        <f t="shared" si="212"/>
        <v>0</v>
      </c>
      <c r="AC139" s="9">
        <f t="shared" si="212"/>
        <v>0</v>
      </c>
      <c r="AD139" s="9">
        <f t="shared" si="212"/>
        <v>0</v>
      </c>
      <c r="AE139" s="9">
        <f t="shared" si="212"/>
        <v>43088</v>
      </c>
      <c r="AF139" s="9">
        <f t="shared" si="212"/>
        <v>0</v>
      </c>
      <c r="AG139" s="9">
        <f t="shared" si="212"/>
        <v>0</v>
      </c>
      <c r="AH139" s="9">
        <f t="shared" si="212"/>
        <v>0</v>
      </c>
      <c r="AI139" s="9">
        <f t="shared" si="212"/>
        <v>0</v>
      </c>
      <c r="AJ139" s="9">
        <f t="shared" si="212"/>
        <v>0</v>
      </c>
      <c r="AK139" s="86">
        <f t="shared" si="212"/>
        <v>43088</v>
      </c>
      <c r="AL139" s="86">
        <f t="shared" si="212"/>
        <v>0</v>
      </c>
      <c r="AM139" s="9">
        <f t="shared" si="213"/>
        <v>0</v>
      </c>
      <c r="AN139" s="9">
        <f t="shared" si="213"/>
        <v>27880</v>
      </c>
      <c r="AO139" s="9">
        <f t="shared" si="213"/>
        <v>0</v>
      </c>
      <c r="AP139" s="9">
        <f t="shared" si="213"/>
        <v>0</v>
      </c>
      <c r="AQ139" s="9">
        <f t="shared" si="213"/>
        <v>70968</v>
      </c>
      <c r="AR139" s="9">
        <f t="shared" si="213"/>
        <v>0</v>
      </c>
    </row>
    <row r="140" spans="1:44" hidden="1">
      <c r="A140" s="26" t="s">
        <v>15</v>
      </c>
      <c r="B140" s="31">
        <v>902</v>
      </c>
      <c r="C140" s="31" t="s">
        <v>22</v>
      </c>
      <c r="D140" s="31" t="s">
        <v>60</v>
      </c>
      <c r="E140" s="31" t="s">
        <v>64</v>
      </c>
      <c r="F140" s="32"/>
      <c r="G140" s="11">
        <f t="shared" si="205"/>
        <v>43088</v>
      </c>
      <c r="H140" s="11">
        <f t="shared" si="205"/>
        <v>0</v>
      </c>
      <c r="I140" s="11">
        <f t="shared" si="206"/>
        <v>0</v>
      </c>
      <c r="J140" s="11">
        <f t="shared" si="207"/>
        <v>0</v>
      </c>
      <c r="K140" s="11">
        <f t="shared" si="208"/>
        <v>0</v>
      </c>
      <c r="L140" s="11">
        <f t="shared" si="209"/>
        <v>0</v>
      </c>
      <c r="M140" s="11">
        <f t="shared" si="210"/>
        <v>43088</v>
      </c>
      <c r="N140" s="11">
        <f t="shared" si="211"/>
        <v>0</v>
      </c>
      <c r="O140" s="11">
        <f t="shared" si="211"/>
        <v>0</v>
      </c>
      <c r="P140" s="11">
        <f t="shared" si="211"/>
        <v>0</v>
      </c>
      <c r="Q140" s="11">
        <f t="shared" si="211"/>
        <v>0</v>
      </c>
      <c r="R140" s="11">
        <f t="shared" si="211"/>
        <v>0</v>
      </c>
      <c r="S140" s="11">
        <f t="shared" si="211"/>
        <v>43088</v>
      </c>
      <c r="T140" s="11">
        <f t="shared" si="211"/>
        <v>0</v>
      </c>
      <c r="U140" s="11">
        <f t="shared" si="211"/>
        <v>0</v>
      </c>
      <c r="V140" s="11">
        <f t="shared" si="211"/>
        <v>0</v>
      </c>
      <c r="W140" s="11">
        <f t="shared" si="211"/>
        <v>0</v>
      </c>
      <c r="X140" s="11">
        <f t="shared" si="211"/>
        <v>0</v>
      </c>
      <c r="Y140" s="11">
        <f t="shared" si="211"/>
        <v>43088</v>
      </c>
      <c r="Z140" s="11">
        <f t="shared" si="211"/>
        <v>0</v>
      </c>
      <c r="AA140" s="11">
        <f t="shared" si="212"/>
        <v>0</v>
      </c>
      <c r="AB140" s="11">
        <f t="shared" si="212"/>
        <v>0</v>
      </c>
      <c r="AC140" s="11">
        <f t="shared" si="212"/>
        <v>0</v>
      </c>
      <c r="AD140" s="11">
        <f t="shared" si="212"/>
        <v>0</v>
      </c>
      <c r="AE140" s="11">
        <f t="shared" si="212"/>
        <v>43088</v>
      </c>
      <c r="AF140" s="11">
        <f t="shared" si="212"/>
        <v>0</v>
      </c>
      <c r="AG140" s="11">
        <f t="shared" si="212"/>
        <v>0</v>
      </c>
      <c r="AH140" s="11">
        <f t="shared" si="212"/>
        <v>0</v>
      </c>
      <c r="AI140" s="11">
        <f t="shared" si="212"/>
        <v>0</v>
      </c>
      <c r="AJ140" s="11">
        <f t="shared" si="212"/>
        <v>0</v>
      </c>
      <c r="AK140" s="88">
        <f t="shared" si="212"/>
        <v>43088</v>
      </c>
      <c r="AL140" s="88">
        <f t="shared" si="212"/>
        <v>0</v>
      </c>
      <c r="AM140" s="11">
        <f t="shared" si="213"/>
        <v>0</v>
      </c>
      <c r="AN140" s="11">
        <f t="shared" si="213"/>
        <v>27880</v>
      </c>
      <c r="AO140" s="11">
        <f t="shared" si="213"/>
        <v>0</v>
      </c>
      <c r="AP140" s="11">
        <f t="shared" si="213"/>
        <v>0</v>
      </c>
      <c r="AQ140" s="11">
        <f t="shared" si="213"/>
        <v>70968</v>
      </c>
      <c r="AR140" s="11">
        <f t="shared" si="213"/>
        <v>0</v>
      </c>
    </row>
    <row r="141" spans="1:44" hidden="1">
      <c r="A141" s="26" t="s">
        <v>61</v>
      </c>
      <c r="B141" s="31">
        <v>902</v>
      </c>
      <c r="C141" s="31" t="s">
        <v>22</v>
      </c>
      <c r="D141" s="31" t="s">
        <v>60</v>
      </c>
      <c r="E141" s="31" t="s">
        <v>65</v>
      </c>
      <c r="F141" s="32"/>
      <c r="G141" s="11">
        <f>G144+G142</f>
        <v>43088</v>
      </c>
      <c r="H141" s="11">
        <f t="shared" ref="H141:I141" si="214">H144+H142</f>
        <v>0</v>
      </c>
      <c r="I141" s="11">
        <f t="shared" si="214"/>
        <v>0</v>
      </c>
      <c r="J141" s="11">
        <f t="shared" ref="J141:O141" si="215">J144+J142</f>
        <v>0</v>
      </c>
      <c r="K141" s="11">
        <f t="shared" si="215"/>
        <v>0</v>
      </c>
      <c r="L141" s="11">
        <f t="shared" si="215"/>
        <v>0</v>
      </c>
      <c r="M141" s="11">
        <f t="shared" si="215"/>
        <v>43088</v>
      </c>
      <c r="N141" s="11">
        <f t="shared" si="215"/>
        <v>0</v>
      </c>
      <c r="O141" s="11">
        <f t="shared" si="215"/>
        <v>0</v>
      </c>
      <c r="P141" s="11">
        <f t="shared" ref="P141:U141" si="216">P144+P142</f>
        <v>0</v>
      </c>
      <c r="Q141" s="11">
        <f t="shared" si="216"/>
        <v>0</v>
      </c>
      <c r="R141" s="11">
        <f t="shared" si="216"/>
        <v>0</v>
      </c>
      <c r="S141" s="11">
        <f t="shared" si="216"/>
        <v>43088</v>
      </c>
      <c r="T141" s="11">
        <f t="shared" si="216"/>
        <v>0</v>
      </c>
      <c r="U141" s="11">
        <f t="shared" si="216"/>
        <v>0</v>
      </c>
      <c r="V141" s="11">
        <f t="shared" ref="V141:AA141" si="217">V144+V142</f>
        <v>0</v>
      </c>
      <c r="W141" s="11">
        <f t="shared" si="217"/>
        <v>0</v>
      </c>
      <c r="X141" s="11">
        <f t="shared" si="217"/>
        <v>0</v>
      </c>
      <c r="Y141" s="11">
        <f t="shared" si="217"/>
        <v>43088</v>
      </c>
      <c r="Z141" s="11">
        <f t="shared" si="217"/>
        <v>0</v>
      </c>
      <c r="AA141" s="11">
        <f t="shared" si="217"/>
        <v>0</v>
      </c>
      <c r="AB141" s="11">
        <f t="shared" ref="AB141:AG141" si="218">AB144+AB142</f>
        <v>0</v>
      </c>
      <c r="AC141" s="11">
        <f t="shared" si="218"/>
        <v>0</v>
      </c>
      <c r="AD141" s="11">
        <f t="shared" si="218"/>
        <v>0</v>
      </c>
      <c r="AE141" s="11">
        <f t="shared" si="218"/>
        <v>43088</v>
      </c>
      <c r="AF141" s="11">
        <f t="shared" si="218"/>
        <v>0</v>
      </c>
      <c r="AG141" s="11">
        <f t="shared" si="218"/>
        <v>0</v>
      </c>
      <c r="AH141" s="11">
        <f t="shared" ref="AH141:AM141" si="219">AH144+AH142</f>
        <v>0</v>
      </c>
      <c r="AI141" s="11">
        <f t="shared" si="219"/>
        <v>0</v>
      </c>
      <c r="AJ141" s="11">
        <f t="shared" si="219"/>
        <v>0</v>
      </c>
      <c r="AK141" s="88">
        <f t="shared" si="219"/>
        <v>43088</v>
      </c>
      <c r="AL141" s="88">
        <f t="shared" si="219"/>
        <v>0</v>
      </c>
      <c r="AM141" s="11">
        <f t="shared" si="219"/>
        <v>0</v>
      </c>
      <c r="AN141" s="11">
        <f t="shared" ref="AN141:AR141" si="220">AN144+AN142</f>
        <v>27880</v>
      </c>
      <c r="AO141" s="11">
        <f t="shared" si="220"/>
        <v>0</v>
      </c>
      <c r="AP141" s="11">
        <f t="shared" si="220"/>
        <v>0</v>
      </c>
      <c r="AQ141" s="11">
        <f t="shared" si="220"/>
        <v>70968</v>
      </c>
      <c r="AR141" s="11">
        <f t="shared" si="220"/>
        <v>0</v>
      </c>
    </row>
    <row r="142" spans="1:44" ht="33.6" hidden="1">
      <c r="A142" s="26" t="s">
        <v>244</v>
      </c>
      <c r="B142" s="31">
        <v>902</v>
      </c>
      <c r="C142" s="31" t="s">
        <v>22</v>
      </c>
      <c r="D142" s="31" t="s">
        <v>60</v>
      </c>
      <c r="E142" s="31" t="s">
        <v>65</v>
      </c>
      <c r="F142" s="32">
        <v>200</v>
      </c>
      <c r="G142" s="11">
        <f t="shared" ref="G142:AR142" si="221">G143</f>
        <v>5682</v>
      </c>
      <c r="H142" s="11">
        <f t="shared" si="221"/>
        <v>0</v>
      </c>
      <c r="I142" s="11">
        <f t="shared" si="221"/>
        <v>0</v>
      </c>
      <c r="J142" s="11">
        <f t="shared" si="221"/>
        <v>0</v>
      </c>
      <c r="K142" s="11">
        <f t="shared" si="221"/>
        <v>0</v>
      </c>
      <c r="L142" s="11">
        <f t="shared" si="221"/>
        <v>0</v>
      </c>
      <c r="M142" s="11">
        <f t="shared" si="221"/>
        <v>5682</v>
      </c>
      <c r="N142" s="11">
        <f t="shared" si="221"/>
        <v>0</v>
      </c>
      <c r="O142" s="11">
        <f t="shared" si="221"/>
        <v>0</v>
      </c>
      <c r="P142" s="11">
        <f t="shared" si="221"/>
        <v>0</v>
      </c>
      <c r="Q142" s="11">
        <f t="shared" si="221"/>
        <v>0</v>
      </c>
      <c r="R142" s="11">
        <f t="shared" si="221"/>
        <v>0</v>
      </c>
      <c r="S142" s="11">
        <f t="shared" si="221"/>
        <v>5682</v>
      </c>
      <c r="T142" s="11">
        <f t="shared" si="221"/>
        <v>0</v>
      </c>
      <c r="U142" s="11">
        <f t="shared" si="221"/>
        <v>0</v>
      </c>
      <c r="V142" s="11">
        <f t="shared" si="221"/>
        <v>0</v>
      </c>
      <c r="W142" s="11">
        <f t="shared" si="221"/>
        <v>0</v>
      </c>
      <c r="X142" s="11">
        <f t="shared" si="221"/>
        <v>0</v>
      </c>
      <c r="Y142" s="11">
        <f t="shared" si="221"/>
        <v>5682</v>
      </c>
      <c r="Z142" s="11">
        <f t="shared" si="221"/>
        <v>0</v>
      </c>
      <c r="AA142" s="11">
        <f t="shared" si="221"/>
        <v>0</v>
      </c>
      <c r="AB142" s="11">
        <f t="shared" si="221"/>
        <v>0</v>
      </c>
      <c r="AC142" s="11">
        <f t="shared" si="221"/>
        <v>0</v>
      </c>
      <c r="AD142" s="11">
        <f t="shared" si="221"/>
        <v>0</v>
      </c>
      <c r="AE142" s="11">
        <f t="shared" si="221"/>
        <v>5682</v>
      </c>
      <c r="AF142" s="11">
        <f t="shared" si="221"/>
        <v>0</v>
      </c>
      <c r="AG142" s="11">
        <f t="shared" si="221"/>
        <v>0</v>
      </c>
      <c r="AH142" s="11">
        <f t="shared" si="221"/>
        <v>0</v>
      </c>
      <c r="AI142" s="11">
        <f t="shared" si="221"/>
        <v>0</v>
      </c>
      <c r="AJ142" s="11">
        <f t="shared" si="221"/>
        <v>0</v>
      </c>
      <c r="AK142" s="88">
        <f t="shared" si="221"/>
        <v>5682</v>
      </c>
      <c r="AL142" s="88">
        <f t="shared" si="221"/>
        <v>0</v>
      </c>
      <c r="AM142" s="11">
        <f t="shared" si="221"/>
        <v>0</v>
      </c>
      <c r="AN142" s="11">
        <f t="shared" si="221"/>
        <v>0</v>
      </c>
      <c r="AO142" s="11">
        <f t="shared" si="221"/>
        <v>0</v>
      </c>
      <c r="AP142" s="11">
        <f t="shared" si="221"/>
        <v>0</v>
      </c>
      <c r="AQ142" s="11">
        <f t="shared" si="221"/>
        <v>5682</v>
      </c>
      <c r="AR142" s="11">
        <f t="shared" si="221"/>
        <v>0</v>
      </c>
    </row>
    <row r="143" spans="1:44" ht="33.6" hidden="1">
      <c r="A143" s="26" t="s">
        <v>37</v>
      </c>
      <c r="B143" s="31">
        <v>902</v>
      </c>
      <c r="C143" s="31" t="s">
        <v>22</v>
      </c>
      <c r="D143" s="31" t="s">
        <v>60</v>
      </c>
      <c r="E143" s="31" t="s">
        <v>65</v>
      </c>
      <c r="F143" s="32">
        <v>240</v>
      </c>
      <c r="G143" s="9">
        <v>5682</v>
      </c>
      <c r="H143" s="10"/>
      <c r="I143" s="9"/>
      <c r="J143" s="10"/>
      <c r="K143" s="9"/>
      <c r="L143" s="10"/>
      <c r="M143" s="9">
        <f>G143+I143+J143+K143+L143</f>
        <v>5682</v>
      </c>
      <c r="N143" s="10">
        <f>H143+L143</f>
        <v>0</v>
      </c>
      <c r="O143" s="9"/>
      <c r="P143" s="10"/>
      <c r="Q143" s="9"/>
      <c r="R143" s="10"/>
      <c r="S143" s="9">
        <f>M143+O143+P143+Q143+R143</f>
        <v>5682</v>
      </c>
      <c r="T143" s="10">
        <f>N143+R143</f>
        <v>0</v>
      </c>
      <c r="U143" s="9"/>
      <c r="V143" s="10"/>
      <c r="W143" s="9"/>
      <c r="X143" s="10"/>
      <c r="Y143" s="9">
        <f>S143+U143+V143+W143+X143</f>
        <v>5682</v>
      </c>
      <c r="Z143" s="10">
        <f>T143+X143</f>
        <v>0</v>
      </c>
      <c r="AA143" s="9"/>
      <c r="AB143" s="10"/>
      <c r="AC143" s="9"/>
      <c r="AD143" s="10"/>
      <c r="AE143" s="9">
        <f>Y143+AA143+AB143+AC143+AD143</f>
        <v>5682</v>
      </c>
      <c r="AF143" s="10">
        <f>Z143+AD143</f>
        <v>0</v>
      </c>
      <c r="AG143" s="9"/>
      <c r="AH143" s="10"/>
      <c r="AI143" s="9"/>
      <c r="AJ143" s="10"/>
      <c r="AK143" s="86">
        <f>AE143+AG143+AH143+AI143+AJ143</f>
        <v>5682</v>
      </c>
      <c r="AL143" s="87">
        <f>AF143+AJ143</f>
        <v>0</v>
      </c>
      <c r="AM143" s="9"/>
      <c r="AN143" s="10"/>
      <c r="AO143" s="9"/>
      <c r="AP143" s="10"/>
      <c r="AQ143" s="9">
        <f>AK143+AM143+AN143+AO143+AP143</f>
        <v>5682</v>
      </c>
      <c r="AR143" s="10">
        <f>AL143+AP143</f>
        <v>0</v>
      </c>
    </row>
    <row r="144" spans="1:44" hidden="1">
      <c r="A144" s="26" t="s">
        <v>66</v>
      </c>
      <c r="B144" s="31">
        <v>902</v>
      </c>
      <c r="C144" s="31" t="s">
        <v>22</v>
      </c>
      <c r="D144" s="31" t="s">
        <v>60</v>
      </c>
      <c r="E144" s="31" t="s">
        <v>65</v>
      </c>
      <c r="F144" s="32">
        <v>800</v>
      </c>
      <c r="G144" s="11">
        <f t="shared" ref="G144:H144" si="222">G145+G146</f>
        <v>37406</v>
      </c>
      <c r="H144" s="11">
        <f t="shared" si="222"/>
        <v>0</v>
      </c>
      <c r="I144" s="11">
        <f t="shared" ref="I144:N144" si="223">I145+I146</f>
        <v>0</v>
      </c>
      <c r="J144" s="11">
        <f t="shared" si="223"/>
        <v>0</v>
      </c>
      <c r="K144" s="11">
        <f t="shared" si="223"/>
        <v>0</v>
      </c>
      <c r="L144" s="11">
        <f t="shared" si="223"/>
        <v>0</v>
      </c>
      <c r="M144" s="11">
        <f t="shared" si="223"/>
        <v>37406</v>
      </c>
      <c r="N144" s="11">
        <f t="shared" si="223"/>
        <v>0</v>
      </c>
      <c r="O144" s="11">
        <f t="shared" ref="O144:T144" si="224">O145+O146</f>
        <v>0</v>
      </c>
      <c r="P144" s="11">
        <f t="shared" si="224"/>
        <v>0</v>
      </c>
      <c r="Q144" s="11">
        <f t="shared" si="224"/>
        <v>0</v>
      </c>
      <c r="R144" s="11">
        <f t="shared" si="224"/>
        <v>0</v>
      </c>
      <c r="S144" s="11">
        <f t="shared" si="224"/>
        <v>37406</v>
      </c>
      <c r="T144" s="11">
        <f t="shared" si="224"/>
        <v>0</v>
      </c>
      <c r="U144" s="11">
        <f t="shared" ref="U144:Z144" si="225">U145+U146</f>
        <v>0</v>
      </c>
      <c r="V144" s="11">
        <f t="shared" si="225"/>
        <v>0</v>
      </c>
      <c r="W144" s="11">
        <f t="shared" si="225"/>
        <v>0</v>
      </c>
      <c r="X144" s="11">
        <f t="shared" si="225"/>
        <v>0</v>
      </c>
      <c r="Y144" s="11">
        <f t="shared" si="225"/>
        <v>37406</v>
      </c>
      <c r="Z144" s="11">
        <f t="shared" si="225"/>
        <v>0</v>
      </c>
      <c r="AA144" s="11">
        <f t="shared" ref="AA144:AF144" si="226">AA145+AA146</f>
        <v>0</v>
      </c>
      <c r="AB144" s="11">
        <f t="shared" si="226"/>
        <v>0</v>
      </c>
      <c r="AC144" s="11">
        <f t="shared" si="226"/>
        <v>0</v>
      </c>
      <c r="AD144" s="11">
        <f t="shared" si="226"/>
        <v>0</v>
      </c>
      <c r="AE144" s="11">
        <f t="shared" si="226"/>
        <v>37406</v>
      </c>
      <c r="AF144" s="11">
        <f t="shared" si="226"/>
        <v>0</v>
      </c>
      <c r="AG144" s="11">
        <f t="shared" ref="AG144:AL144" si="227">AG145+AG146</f>
        <v>0</v>
      </c>
      <c r="AH144" s="11">
        <f t="shared" si="227"/>
        <v>0</v>
      </c>
      <c r="AI144" s="11">
        <f t="shared" si="227"/>
        <v>0</v>
      </c>
      <c r="AJ144" s="11">
        <f t="shared" si="227"/>
        <v>0</v>
      </c>
      <c r="AK144" s="88">
        <f t="shared" si="227"/>
        <v>37406</v>
      </c>
      <c r="AL144" s="88">
        <f t="shared" si="227"/>
        <v>0</v>
      </c>
      <c r="AM144" s="11">
        <f t="shared" ref="AM144:AR144" si="228">AM145+AM146</f>
        <v>0</v>
      </c>
      <c r="AN144" s="11">
        <f t="shared" si="228"/>
        <v>27880</v>
      </c>
      <c r="AO144" s="11">
        <f t="shared" si="228"/>
        <v>0</v>
      </c>
      <c r="AP144" s="11">
        <f t="shared" si="228"/>
        <v>0</v>
      </c>
      <c r="AQ144" s="11">
        <f t="shared" si="228"/>
        <v>65286</v>
      </c>
      <c r="AR144" s="11">
        <f t="shared" si="228"/>
        <v>0</v>
      </c>
    </row>
    <row r="145" spans="1:44" hidden="1">
      <c r="A145" s="26" t="s">
        <v>156</v>
      </c>
      <c r="B145" s="31">
        <v>902</v>
      </c>
      <c r="C145" s="31" t="s">
        <v>22</v>
      </c>
      <c r="D145" s="31" t="s">
        <v>60</v>
      </c>
      <c r="E145" s="31" t="s">
        <v>65</v>
      </c>
      <c r="F145" s="32">
        <v>830</v>
      </c>
      <c r="G145" s="9">
        <f>41453-13847</f>
        <v>27606</v>
      </c>
      <c r="H145" s="10"/>
      <c r="I145" s="9"/>
      <c r="J145" s="10"/>
      <c r="K145" s="9"/>
      <c r="L145" s="10"/>
      <c r="M145" s="9">
        <f t="shared" ref="M145:M146" si="229">G145+I145+J145+K145+L145</f>
        <v>27606</v>
      </c>
      <c r="N145" s="10">
        <f t="shared" ref="N145:N146" si="230">H145+L145</f>
        <v>0</v>
      </c>
      <c r="O145" s="9"/>
      <c r="P145" s="11">
        <f>63134-63134</f>
        <v>0</v>
      </c>
      <c r="Q145" s="9"/>
      <c r="R145" s="10"/>
      <c r="S145" s="9">
        <f t="shared" ref="S145:S146" si="231">M145+O145+P145+Q145+R145</f>
        <v>27606</v>
      </c>
      <c r="T145" s="10">
        <f t="shared" ref="T145:T146" si="232">N145+R145</f>
        <v>0</v>
      </c>
      <c r="U145" s="9"/>
      <c r="V145" s="11"/>
      <c r="W145" s="9"/>
      <c r="X145" s="10"/>
      <c r="Y145" s="9">
        <f t="shared" ref="Y145:Y146" si="233">S145+U145+V145+W145+X145</f>
        <v>27606</v>
      </c>
      <c r="Z145" s="10">
        <f t="shared" ref="Z145:Z146" si="234">T145+X145</f>
        <v>0</v>
      </c>
      <c r="AA145" s="9"/>
      <c r="AB145" s="11"/>
      <c r="AC145" s="9"/>
      <c r="AD145" s="10"/>
      <c r="AE145" s="9">
        <f t="shared" ref="AE145:AE146" si="235">Y145+AA145+AB145+AC145+AD145</f>
        <v>27606</v>
      </c>
      <c r="AF145" s="10">
        <f t="shared" ref="AF145:AF146" si="236">Z145+AD145</f>
        <v>0</v>
      </c>
      <c r="AG145" s="9"/>
      <c r="AH145" s="11"/>
      <c r="AI145" s="9"/>
      <c r="AJ145" s="10"/>
      <c r="AK145" s="86">
        <f t="shared" ref="AK145:AK146" si="237">AE145+AG145+AH145+AI145+AJ145</f>
        <v>27606</v>
      </c>
      <c r="AL145" s="87">
        <f t="shared" ref="AL145:AL146" si="238">AF145+AJ145</f>
        <v>0</v>
      </c>
      <c r="AM145" s="9"/>
      <c r="AN145" s="11">
        <v>27880</v>
      </c>
      <c r="AO145" s="9"/>
      <c r="AP145" s="10"/>
      <c r="AQ145" s="9">
        <f t="shared" ref="AQ145:AQ146" si="239">AK145+AM145+AN145+AO145+AP145</f>
        <v>55486</v>
      </c>
      <c r="AR145" s="10">
        <f t="shared" ref="AR145:AR146" si="240">AL145+AP145</f>
        <v>0</v>
      </c>
    </row>
    <row r="146" spans="1:44" ht="50.25" hidden="1" customHeight="1">
      <c r="A146" s="26" t="s">
        <v>157</v>
      </c>
      <c r="B146" s="31">
        <v>902</v>
      </c>
      <c r="C146" s="31" t="s">
        <v>22</v>
      </c>
      <c r="D146" s="31" t="s">
        <v>60</v>
      </c>
      <c r="E146" s="31" t="s">
        <v>65</v>
      </c>
      <c r="F146" s="32">
        <v>840</v>
      </c>
      <c r="G146" s="9">
        <v>9800</v>
      </c>
      <c r="H146" s="10"/>
      <c r="I146" s="9"/>
      <c r="J146" s="10"/>
      <c r="K146" s="9"/>
      <c r="L146" s="10"/>
      <c r="M146" s="9">
        <f t="shared" si="229"/>
        <v>9800</v>
      </c>
      <c r="N146" s="10">
        <f t="shared" si="230"/>
        <v>0</v>
      </c>
      <c r="O146" s="9"/>
      <c r="P146" s="10"/>
      <c r="Q146" s="9"/>
      <c r="R146" s="10"/>
      <c r="S146" s="9">
        <f t="shared" si="231"/>
        <v>9800</v>
      </c>
      <c r="T146" s="10">
        <f t="shared" si="232"/>
        <v>0</v>
      </c>
      <c r="U146" s="9"/>
      <c r="V146" s="10"/>
      <c r="W146" s="9"/>
      <c r="X146" s="10"/>
      <c r="Y146" s="9">
        <f t="shared" si="233"/>
        <v>9800</v>
      </c>
      <c r="Z146" s="10">
        <f t="shared" si="234"/>
        <v>0</v>
      </c>
      <c r="AA146" s="9"/>
      <c r="AB146" s="10"/>
      <c r="AC146" s="9"/>
      <c r="AD146" s="10"/>
      <c r="AE146" s="9">
        <f t="shared" si="235"/>
        <v>9800</v>
      </c>
      <c r="AF146" s="10">
        <f t="shared" si="236"/>
        <v>0</v>
      </c>
      <c r="AG146" s="9"/>
      <c r="AH146" s="10"/>
      <c r="AI146" s="9"/>
      <c r="AJ146" s="10"/>
      <c r="AK146" s="86">
        <f t="shared" si="237"/>
        <v>9800</v>
      </c>
      <c r="AL146" s="87">
        <f t="shared" si="238"/>
        <v>0</v>
      </c>
      <c r="AM146" s="9"/>
      <c r="AN146" s="10"/>
      <c r="AO146" s="9"/>
      <c r="AP146" s="10"/>
      <c r="AQ146" s="9">
        <f t="shared" si="239"/>
        <v>9800</v>
      </c>
      <c r="AR146" s="10">
        <f t="shared" si="240"/>
        <v>0</v>
      </c>
    </row>
    <row r="147" spans="1:44" ht="17.25" hidden="1" customHeight="1">
      <c r="A147" s="26"/>
      <c r="B147" s="31"/>
      <c r="C147" s="31"/>
      <c r="D147" s="31"/>
      <c r="E147" s="31"/>
      <c r="F147" s="32"/>
      <c r="G147" s="9"/>
      <c r="H147" s="10"/>
      <c r="I147" s="9"/>
      <c r="J147" s="10"/>
      <c r="K147" s="9"/>
      <c r="L147" s="10"/>
      <c r="M147" s="9"/>
      <c r="N147" s="10"/>
      <c r="O147" s="9"/>
      <c r="P147" s="10"/>
      <c r="Q147" s="9"/>
      <c r="R147" s="10"/>
      <c r="S147" s="9"/>
      <c r="T147" s="10"/>
      <c r="U147" s="9"/>
      <c r="V147" s="10"/>
      <c r="W147" s="9"/>
      <c r="X147" s="10"/>
      <c r="Y147" s="9"/>
      <c r="Z147" s="10"/>
      <c r="AA147" s="9"/>
      <c r="AB147" s="10"/>
      <c r="AC147" s="9"/>
      <c r="AD147" s="10"/>
      <c r="AE147" s="9"/>
      <c r="AF147" s="10"/>
      <c r="AG147" s="9"/>
      <c r="AH147" s="10"/>
      <c r="AI147" s="9"/>
      <c r="AJ147" s="10"/>
      <c r="AK147" s="86"/>
      <c r="AL147" s="87"/>
      <c r="AM147" s="9"/>
      <c r="AN147" s="10"/>
      <c r="AO147" s="9"/>
      <c r="AP147" s="10"/>
      <c r="AQ147" s="9"/>
      <c r="AR147" s="10"/>
    </row>
    <row r="148" spans="1:44" ht="42" hidden="1" customHeight="1">
      <c r="A148" s="24" t="s">
        <v>158</v>
      </c>
      <c r="B148" s="36">
        <v>902</v>
      </c>
      <c r="C148" s="36" t="s">
        <v>60</v>
      </c>
      <c r="D148" s="36" t="s">
        <v>22</v>
      </c>
      <c r="E148" s="36"/>
      <c r="F148" s="37"/>
      <c r="G148" s="13">
        <f t="shared" ref="G148:AR148" si="241">G149</f>
        <v>556902</v>
      </c>
      <c r="H148" s="13">
        <f t="shared" si="241"/>
        <v>65992</v>
      </c>
      <c r="I148" s="13">
        <f t="shared" si="241"/>
        <v>0</v>
      </c>
      <c r="J148" s="13">
        <f t="shared" si="241"/>
        <v>0</v>
      </c>
      <c r="K148" s="13">
        <f t="shared" si="241"/>
        <v>0</v>
      </c>
      <c r="L148" s="13">
        <f t="shared" si="241"/>
        <v>0</v>
      </c>
      <c r="M148" s="13">
        <f t="shared" si="241"/>
        <v>556902</v>
      </c>
      <c r="N148" s="13">
        <f t="shared" si="241"/>
        <v>65992</v>
      </c>
      <c r="O148" s="13">
        <f t="shared" si="241"/>
        <v>0</v>
      </c>
      <c r="P148" s="13">
        <f t="shared" si="241"/>
        <v>0</v>
      </c>
      <c r="Q148" s="13">
        <f t="shared" si="241"/>
        <v>0</v>
      </c>
      <c r="R148" s="13">
        <f t="shared" si="241"/>
        <v>0</v>
      </c>
      <c r="S148" s="13">
        <f t="shared" si="241"/>
        <v>556902</v>
      </c>
      <c r="T148" s="13">
        <f t="shared" si="241"/>
        <v>65992</v>
      </c>
      <c r="U148" s="13">
        <f t="shared" si="241"/>
        <v>0</v>
      </c>
      <c r="V148" s="13">
        <f t="shared" si="241"/>
        <v>0</v>
      </c>
      <c r="W148" s="13">
        <f t="shared" si="241"/>
        <v>0</v>
      </c>
      <c r="X148" s="13">
        <f t="shared" si="241"/>
        <v>0</v>
      </c>
      <c r="Y148" s="13">
        <f t="shared" si="241"/>
        <v>556902</v>
      </c>
      <c r="Z148" s="13">
        <f t="shared" si="241"/>
        <v>65992</v>
      </c>
      <c r="AA148" s="13">
        <f t="shared" si="241"/>
        <v>0</v>
      </c>
      <c r="AB148" s="13">
        <f t="shared" si="241"/>
        <v>0</v>
      </c>
      <c r="AC148" s="13">
        <f t="shared" si="241"/>
        <v>0</v>
      </c>
      <c r="AD148" s="13">
        <f t="shared" si="241"/>
        <v>0</v>
      </c>
      <c r="AE148" s="13">
        <f t="shared" si="241"/>
        <v>556902</v>
      </c>
      <c r="AF148" s="13">
        <f t="shared" si="241"/>
        <v>65992</v>
      </c>
      <c r="AG148" s="13">
        <f t="shared" si="241"/>
        <v>0</v>
      </c>
      <c r="AH148" s="13">
        <f t="shared" si="241"/>
        <v>0</v>
      </c>
      <c r="AI148" s="13">
        <f t="shared" si="241"/>
        <v>0</v>
      </c>
      <c r="AJ148" s="13">
        <f t="shared" si="241"/>
        <v>0</v>
      </c>
      <c r="AK148" s="90">
        <f t="shared" si="241"/>
        <v>556902</v>
      </c>
      <c r="AL148" s="90">
        <f t="shared" si="241"/>
        <v>65992</v>
      </c>
      <c r="AM148" s="13">
        <f t="shared" si="241"/>
        <v>-25266</v>
      </c>
      <c r="AN148" s="13">
        <f t="shared" si="241"/>
        <v>0</v>
      </c>
      <c r="AO148" s="13">
        <f t="shared" si="241"/>
        <v>0</v>
      </c>
      <c r="AP148" s="13">
        <f t="shared" si="241"/>
        <v>0</v>
      </c>
      <c r="AQ148" s="13">
        <f t="shared" si="241"/>
        <v>531636</v>
      </c>
      <c r="AR148" s="13">
        <f t="shared" si="241"/>
        <v>65992</v>
      </c>
    </row>
    <row r="149" spans="1:44" hidden="1">
      <c r="A149" s="26" t="s">
        <v>62</v>
      </c>
      <c r="B149" s="31">
        <v>902</v>
      </c>
      <c r="C149" s="31" t="s">
        <v>60</v>
      </c>
      <c r="D149" s="31" t="s">
        <v>22</v>
      </c>
      <c r="E149" s="31" t="s">
        <v>63</v>
      </c>
      <c r="F149" s="38"/>
      <c r="G149" s="11">
        <f>G150+G153</f>
        <v>556902</v>
      </c>
      <c r="H149" s="11">
        <f>H150+H153</f>
        <v>65992</v>
      </c>
      <c r="I149" s="11">
        <f t="shared" ref="I149:N149" si="242">I150+I153</f>
        <v>0</v>
      </c>
      <c r="J149" s="11">
        <f t="shared" si="242"/>
        <v>0</v>
      </c>
      <c r="K149" s="11">
        <f t="shared" si="242"/>
        <v>0</v>
      </c>
      <c r="L149" s="11">
        <f t="shared" si="242"/>
        <v>0</v>
      </c>
      <c r="M149" s="11">
        <f t="shared" si="242"/>
        <v>556902</v>
      </c>
      <c r="N149" s="11">
        <f t="shared" si="242"/>
        <v>65992</v>
      </c>
      <c r="O149" s="11">
        <f>O150+O153+O157</f>
        <v>0</v>
      </c>
      <c r="P149" s="11">
        <f t="shared" ref="P149:T149" si="243">P150+P153+P157</f>
        <v>0</v>
      </c>
      <c r="Q149" s="11">
        <f t="shared" si="243"/>
        <v>0</v>
      </c>
      <c r="R149" s="11">
        <f t="shared" si="243"/>
        <v>0</v>
      </c>
      <c r="S149" s="11">
        <f t="shared" si="243"/>
        <v>556902</v>
      </c>
      <c r="T149" s="11">
        <f t="shared" si="243"/>
        <v>65992</v>
      </c>
      <c r="U149" s="11">
        <f>U150+U153+U157</f>
        <v>0</v>
      </c>
      <c r="V149" s="11">
        <f t="shared" ref="V149:Z149" si="244">V150+V153+V157</f>
        <v>0</v>
      </c>
      <c r="W149" s="11">
        <f t="shared" si="244"/>
        <v>0</v>
      </c>
      <c r="X149" s="11">
        <f t="shared" si="244"/>
        <v>0</v>
      </c>
      <c r="Y149" s="11">
        <f t="shared" si="244"/>
        <v>556902</v>
      </c>
      <c r="Z149" s="11">
        <f t="shared" si="244"/>
        <v>65992</v>
      </c>
      <c r="AA149" s="11">
        <f>AA150+AA153+AA157</f>
        <v>0</v>
      </c>
      <c r="AB149" s="11">
        <f t="shared" ref="AB149:AF149" si="245">AB150+AB153+AB157</f>
        <v>0</v>
      </c>
      <c r="AC149" s="11">
        <f t="shared" si="245"/>
        <v>0</v>
      </c>
      <c r="AD149" s="11">
        <f t="shared" si="245"/>
        <v>0</v>
      </c>
      <c r="AE149" s="11">
        <f t="shared" si="245"/>
        <v>556902</v>
      </c>
      <c r="AF149" s="11">
        <f t="shared" si="245"/>
        <v>65992</v>
      </c>
      <c r="AG149" s="11">
        <f>AG150+AG153+AG157</f>
        <v>0</v>
      </c>
      <c r="AH149" s="11">
        <f t="shared" ref="AH149:AL149" si="246">AH150+AH153+AH157</f>
        <v>0</v>
      </c>
      <c r="AI149" s="11">
        <f t="shared" si="246"/>
        <v>0</v>
      </c>
      <c r="AJ149" s="11">
        <f t="shared" si="246"/>
        <v>0</v>
      </c>
      <c r="AK149" s="88">
        <f t="shared" si="246"/>
        <v>556902</v>
      </c>
      <c r="AL149" s="88">
        <f t="shared" si="246"/>
        <v>65992</v>
      </c>
      <c r="AM149" s="11">
        <f>AM150+AM153+AM157</f>
        <v>-25266</v>
      </c>
      <c r="AN149" s="11">
        <f t="shared" ref="AN149:AR149" si="247">AN150+AN153+AN157</f>
        <v>0</v>
      </c>
      <c r="AO149" s="11">
        <f t="shared" si="247"/>
        <v>0</v>
      </c>
      <c r="AP149" s="11">
        <f t="shared" si="247"/>
        <v>0</v>
      </c>
      <c r="AQ149" s="11">
        <f t="shared" si="247"/>
        <v>531636</v>
      </c>
      <c r="AR149" s="11">
        <f t="shared" si="247"/>
        <v>65992</v>
      </c>
    </row>
    <row r="150" spans="1:44" ht="33.6" hidden="1">
      <c r="A150" s="26" t="s">
        <v>159</v>
      </c>
      <c r="B150" s="31">
        <v>902</v>
      </c>
      <c r="C150" s="31" t="s">
        <v>60</v>
      </c>
      <c r="D150" s="31" t="s">
        <v>22</v>
      </c>
      <c r="E150" s="31" t="s">
        <v>160</v>
      </c>
      <c r="F150" s="32"/>
      <c r="G150" s="11">
        <f t="shared" ref="G150:M150" si="248">G152</f>
        <v>490910</v>
      </c>
      <c r="H150" s="11">
        <f t="shared" ref="H150:O150" si="249">H152</f>
        <v>0</v>
      </c>
      <c r="I150" s="11">
        <f t="shared" si="248"/>
        <v>0</v>
      </c>
      <c r="J150" s="11">
        <f t="shared" si="249"/>
        <v>0</v>
      </c>
      <c r="K150" s="11">
        <f t="shared" si="248"/>
        <v>0</v>
      </c>
      <c r="L150" s="11">
        <f t="shared" si="249"/>
        <v>0</v>
      </c>
      <c r="M150" s="11">
        <f t="shared" si="248"/>
        <v>490910</v>
      </c>
      <c r="N150" s="11">
        <f t="shared" si="249"/>
        <v>0</v>
      </c>
      <c r="O150" s="11">
        <f t="shared" si="249"/>
        <v>0</v>
      </c>
      <c r="P150" s="11">
        <f t="shared" ref="P150:U150" si="250">P152</f>
        <v>0</v>
      </c>
      <c r="Q150" s="11">
        <f t="shared" si="250"/>
        <v>0</v>
      </c>
      <c r="R150" s="11">
        <f t="shared" si="250"/>
        <v>0</v>
      </c>
      <c r="S150" s="11">
        <f t="shared" si="250"/>
        <v>490910</v>
      </c>
      <c r="T150" s="11">
        <f t="shared" si="250"/>
        <v>0</v>
      </c>
      <c r="U150" s="11">
        <f t="shared" si="250"/>
        <v>0</v>
      </c>
      <c r="V150" s="11">
        <f t="shared" ref="V150:AA150" si="251">V152</f>
        <v>0</v>
      </c>
      <c r="W150" s="11">
        <f t="shared" si="251"/>
        <v>0</v>
      </c>
      <c r="X150" s="11">
        <f t="shared" si="251"/>
        <v>0</v>
      </c>
      <c r="Y150" s="11">
        <f t="shared" si="251"/>
        <v>490910</v>
      </c>
      <c r="Z150" s="11">
        <f t="shared" si="251"/>
        <v>0</v>
      </c>
      <c r="AA150" s="11">
        <f t="shared" si="251"/>
        <v>0</v>
      </c>
      <c r="AB150" s="11">
        <f t="shared" ref="AB150:AG150" si="252">AB152</f>
        <v>0</v>
      </c>
      <c r="AC150" s="11">
        <f t="shared" si="252"/>
        <v>0</v>
      </c>
      <c r="AD150" s="11">
        <f t="shared" si="252"/>
        <v>0</v>
      </c>
      <c r="AE150" s="11">
        <f t="shared" si="252"/>
        <v>490910</v>
      </c>
      <c r="AF150" s="11">
        <f t="shared" si="252"/>
        <v>0</v>
      </c>
      <c r="AG150" s="11">
        <f t="shared" si="252"/>
        <v>0</v>
      </c>
      <c r="AH150" s="11">
        <f t="shared" ref="AH150:AM150" si="253">AH152</f>
        <v>0</v>
      </c>
      <c r="AI150" s="11">
        <f t="shared" si="253"/>
        <v>0</v>
      </c>
      <c r="AJ150" s="11">
        <f t="shared" si="253"/>
        <v>0</v>
      </c>
      <c r="AK150" s="88">
        <f t="shared" si="253"/>
        <v>490910</v>
      </c>
      <c r="AL150" s="88">
        <f t="shared" si="253"/>
        <v>0</v>
      </c>
      <c r="AM150" s="11">
        <f t="shared" si="253"/>
        <v>-25266</v>
      </c>
      <c r="AN150" s="11">
        <f t="shared" ref="AN150:AR150" si="254">AN152</f>
        <v>0</v>
      </c>
      <c r="AO150" s="11">
        <f t="shared" si="254"/>
        <v>0</v>
      </c>
      <c r="AP150" s="11">
        <f t="shared" si="254"/>
        <v>0</v>
      </c>
      <c r="AQ150" s="11">
        <f t="shared" si="254"/>
        <v>465644</v>
      </c>
      <c r="AR150" s="11">
        <f t="shared" si="254"/>
        <v>0</v>
      </c>
    </row>
    <row r="151" spans="1:44" ht="18" hidden="1" customHeight="1">
      <c r="A151" s="26" t="s">
        <v>161</v>
      </c>
      <c r="B151" s="31">
        <v>902</v>
      </c>
      <c r="C151" s="31" t="s">
        <v>60</v>
      </c>
      <c r="D151" s="31" t="s">
        <v>22</v>
      </c>
      <c r="E151" s="31" t="s">
        <v>160</v>
      </c>
      <c r="F151" s="32">
        <v>700</v>
      </c>
      <c r="G151" s="11">
        <f t="shared" ref="G151:AR151" si="255">G152</f>
        <v>490910</v>
      </c>
      <c r="H151" s="11">
        <f t="shared" si="255"/>
        <v>0</v>
      </c>
      <c r="I151" s="11">
        <f t="shared" si="255"/>
        <v>0</v>
      </c>
      <c r="J151" s="11">
        <f t="shared" si="255"/>
        <v>0</v>
      </c>
      <c r="K151" s="11">
        <f t="shared" si="255"/>
        <v>0</v>
      </c>
      <c r="L151" s="11">
        <f t="shared" si="255"/>
        <v>0</v>
      </c>
      <c r="M151" s="11">
        <f t="shared" si="255"/>
        <v>490910</v>
      </c>
      <c r="N151" s="11">
        <f t="shared" si="255"/>
        <v>0</v>
      </c>
      <c r="O151" s="11">
        <f t="shared" si="255"/>
        <v>0</v>
      </c>
      <c r="P151" s="11">
        <f t="shared" si="255"/>
        <v>0</v>
      </c>
      <c r="Q151" s="11">
        <f t="shared" si="255"/>
        <v>0</v>
      </c>
      <c r="R151" s="11">
        <f t="shared" si="255"/>
        <v>0</v>
      </c>
      <c r="S151" s="11">
        <f t="shared" si="255"/>
        <v>490910</v>
      </c>
      <c r="T151" s="11">
        <f t="shared" si="255"/>
        <v>0</v>
      </c>
      <c r="U151" s="11">
        <f t="shared" si="255"/>
        <v>0</v>
      </c>
      <c r="V151" s="11">
        <f t="shared" si="255"/>
        <v>0</v>
      </c>
      <c r="W151" s="11">
        <f t="shared" si="255"/>
        <v>0</v>
      </c>
      <c r="X151" s="11">
        <f t="shared" si="255"/>
        <v>0</v>
      </c>
      <c r="Y151" s="11">
        <f t="shared" si="255"/>
        <v>490910</v>
      </c>
      <c r="Z151" s="11">
        <f t="shared" si="255"/>
        <v>0</v>
      </c>
      <c r="AA151" s="11">
        <f t="shared" si="255"/>
        <v>0</v>
      </c>
      <c r="AB151" s="11">
        <f t="shared" si="255"/>
        <v>0</v>
      </c>
      <c r="AC151" s="11">
        <f t="shared" si="255"/>
        <v>0</v>
      </c>
      <c r="AD151" s="11">
        <f t="shared" si="255"/>
        <v>0</v>
      </c>
      <c r="AE151" s="11">
        <f t="shared" si="255"/>
        <v>490910</v>
      </c>
      <c r="AF151" s="11">
        <f t="shared" si="255"/>
        <v>0</v>
      </c>
      <c r="AG151" s="11">
        <f t="shared" si="255"/>
        <v>0</v>
      </c>
      <c r="AH151" s="11">
        <f t="shared" si="255"/>
        <v>0</v>
      </c>
      <c r="AI151" s="11">
        <f t="shared" si="255"/>
        <v>0</v>
      </c>
      <c r="AJ151" s="11">
        <f t="shared" si="255"/>
        <v>0</v>
      </c>
      <c r="AK151" s="88">
        <f t="shared" si="255"/>
        <v>490910</v>
      </c>
      <c r="AL151" s="88">
        <f t="shared" si="255"/>
        <v>0</v>
      </c>
      <c r="AM151" s="11">
        <f t="shared" si="255"/>
        <v>-25266</v>
      </c>
      <c r="AN151" s="11">
        <f t="shared" si="255"/>
        <v>0</v>
      </c>
      <c r="AO151" s="11">
        <f t="shared" si="255"/>
        <v>0</v>
      </c>
      <c r="AP151" s="11">
        <f t="shared" si="255"/>
        <v>0</v>
      </c>
      <c r="AQ151" s="11">
        <f t="shared" si="255"/>
        <v>465644</v>
      </c>
      <c r="AR151" s="11">
        <f t="shared" si="255"/>
        <v>0</v>
      </c>
    </row>
    <row r="152" spans="1:44" hidden="1">
      <c r="A152" s="26" t="s">
        <v>162</v>
      </c>
      <c r="B152" s="31">
        <v>902</v>
      </c>
      <c r="C152" s="31" t="s">
        <v>60</v>
      </c>
      <c r="D152" s="31" t="s">
        <v>22</v>
      </c>
      <c r="E152" s="31" t="s">
        <v>160</v>
      </c>
      <c r="F152" s="32">
        <v>730</v>
      </c>
      <c r="G152" s="9">
        <f>556902-65992</f>
        <v>490910</v>
      </c>
      <c r="H152" s="10"/>
      <c r="I152" s="9"/>
      <c r="J152" s="10"/>
      <c r="K152" s="9"/>
      <c r="L152" s="10"/>
      <c r="M152" s="9">
        <f>G152+I152+J152+K152+L152</f>
        <v>490910</v>
      </c>
      <c r="N152" s="10">
        <f>H152+L152</f>
        <v>0</v>
      </c>
      <c r="O152" s="9"/>
      <c r="P152" s="10"/>
      <c r="Q152" s="9"/>
      <c r="R152" s="10"/>
      <c r="S152" s="9">
        <f>M152+O152+P152+Q152+R152</f>
        <v>490910</v>
      </c>
      <c r="T152" s="10">
        <f>N152+R152</f>
        <v>0</v>
      </c>
      <c r="U152" s="9"/>
      <c r="V152" s="10"/>
      <c r="W152" s="9"/>
      <c r="X152" s="10"/>
      <c r="Y152" s="9">
        <f>S152+U152+V152+W152+X152</f>
        <v>490910</v>
      </c>
      <c r="Z152" s="10">
        <f>T152+X152</f>
        <v>0</v>
      </c>
      <c r="AA152" s="9"/>
      <c r="AB152" s="10"/>
      <c r="AC152" s="9"/>
      <c r="AD152" s="10"/>
      <c r="AE152" s="9">
        <f>Y152+AA152+AB152+AC152+AD152</f>
        <v>490910</v>
      </c>
      <c r="AF152" s="10">
        <f>Z152+AD152</f>
        <v>0</v>
      </c>
      <c r="AG152" s="9"/>
      <c r="AH152" s="10"/>
      <c r="AI152" s="9"/>
      <c r="AJ152" s="10"/>
      <c r="AK152" s="86">
        <f>AE152+AG152+AH152+AI152+AJ152</f>
        <v>490910</v>
      </c>
      <c r="AL152" s="87">
        <f>AF152+AJ152</f>
        <v>0</v>
      </c>
      <c r="AM152" s="9">
        <v>-25266</v>
      </c>
      <c r="AN152" s="10"/>
      <c r="AO152" s="9"/>
      <c r="AP152" s="10"/>
      <c r="AQ152" s="9">
        <f>AK152+AM152+AN152+AO152+AP152</f>
        <v>465644</v>
      </c>
      <c r="AR152" s="10">
        <f>AL152+AP152</f>
        <v>0</v>
      </c>
    </row>
    <row r="153" spans="1:44" ht="33.6" hidden="1">
      <c r="A153" s="75" t="s">
        <v>401</v>
      </c>
      <c r="B153" s="31">
        <v>902</v>
      </c>
      <c r="C153" s="31" t="s">
        <v>60</v>
      </c>
      <c r="D153" s="31" t="s">
        <v>22</v>
      </c>
      <c r="E153" s="31" t="s">
        <v>580</v>
      </c>
      <c r="F153" s="32"/>
      <c r="G153" s="9">
        <f t="shared" ref="G153:V155" si="256">G154</f>
        <v>65992</v>
      </c>
      <c r="H153" s="9">
        <f t="shared" si="256"/>
        <v>65992</v>
      </c>
      <c r="I153" s="9">
        <f t="shared" si="256"/>
        <v>0</v>
      </c>
      <c r="J153" s="9">
        <f t="shared" si="256"/>
        <v>0</v>
      </c>
      <c r="K153" s="9">
        <f t="shared" si="256"/>
        <v>0</v>
      </c>
      <c r="L153" s="9">
        <f t="shared" si="256"/>
        <v>0</v>
      </c>
      <c r="M153" s="9">
        <f t="shared" si="256"/>
        <v>65992</v>
      </c>
      <c r="N153" s="9">
        <f t="shared" si="256"/>
        <v>65992</v>
      </c>
      <c r="O153" s="9">
        <f t="shared" si="256"/>
        <v>0</v>
      </c>
      <c r="P153" s="9">
        <f t="shared" si="256"/>
        <v>0</v>
      </c>
      <c r="Q153" s="9">
        <f t="shared" si="256"/>
        <v>0</v>
      </c>
      <c r="R153" s="9">
        <f t="shared" si="256"/>
        <v>-65992</v>
      </c>
      <c r="S153" s="9">
        <f t="shared" si="256"/>
        <v>0</v>
      </c>
      <c r="T153" s="9">
        <f t="shared" si="256"/>
        <v>0</v>
      </c>
      <c r="U153" s="9">
        <f t="shared" si="256"/>
        <v>0</v>
      </c>
      <c r="V153" s="9">
        <f t="shared" si="256"/>
        <v>0</v>
      </c>
      <c r="W153" s="9">
        <f t="shared" ref="U153:AJ155" si="257">W154</f>
        <v>0</v>
      </c>
      <c r="X153" s="9">
        <f t="shared" si="257"/>
        <v>0</v>
      </c>
      <c r="Y153" s="9">
        <f t="shared" si="257"/>
        <v>0</v>
      </c>
      <c r="Z153" s="9">
        <f t="shared" si="257"/>
        <v>0</v>
      </c>
      <c r="AA153" s="9">
        <f t="shared" si="257"/>
        <v>0</v>
      </c>
      <c r="AB153" s="9">
        <f t="shared" si="257"/>
        <v>0</v>
      </c>
      <c r="AC153" s="9">
        <f t="shared" si="257"/>
        <v>0</v>
      </c>
      <c r="AD153" s="9">
        <f t="shared" si="257"/>
        <v>0</v>
      </c>
      <c r="AE153" s="9">
        <f t="shared" si="257"/>
        <v>0</v>
      </c>
      <c r="AF153" s="9">
        <f t="shared" si="257"/>
        <v>0</v>
      </c>
      <c r="AG153" s="9">
        <f t="shared" si="257"/>
        <v>0</v>
      </c>
      <c r="AH153" s="9">
        <f t="shared" si="257"/>
        <v>0</v>
      </c>
      <c r="AI153" s="9">
        <f t="shared" si="257"/>
        <v>0</v>
      </c>
      <c r="AJ153" s="9">
        <f t="shared" si="257"/>
        <v>0</v>
      </c>
      <c r="AK153" s="86">
        <f t="shared" ref="AG153:AR155" si="258">AK154</f>
        <v>0</v>
      </c>
      <c r="AL153" s="86">
        <f t="shared" si="258"/>
        <v>0</v>
      </c>
      <c r="AM153" s="9">
        <f t="shared" si="258"/>
        <v>0</v>
      </c>
      <c r="AN153" s="9">
        <f t="shared" si="258"/>
        <v>0</v>
      </c>
      <c r="AO153" s="9">
        <f t="shared" si="258"/>
        <v>0</v>
      </c>
      <c r="AP153" s="9">
        <f t="shared" si="258"/>
        <v>0</v>
      </c>
      <c r="AQ153" s="9">
        <f t="shared" si="258"/>
        <v>0</v>
      </c>
      <c r="AR153" s="9">
        <f t="shared" si="258"/>
        <v>0</v>
      </c>
    </row>
    <row r="154" spans="1:44" ht="33.6" hidden="1">
      <c r="A154" s="39" t="s">
        <v>402</v>
      </c>
      <c r="B154" s="31">
        <v>902</v>
      </c>
      <c r="C154" s="31" t="s">
        <v>60</v>
      </c>
      <c r="D154" s="31" t="s">
        <v>22</v>
      </c>
      <c r="E154" s="31" t="s">
        <v>579</v>
      </c>
      <c r="F154" s="32"/>
      <c r="G154" s="9">
        <f t="shared" si="256"/>
        <v>65992</v>
      </c>
      <c r="H154" s="9">
        <f t="shared" si="256"/>
        <v>65992</v>
      </c>
      <c r="I154" s="9">
        <f t="shared" si="256"/>
        <v>0</v>
      </c>
      <c r="J154" s="9">
        <f t="shared" si="256"/>
        <v>0</v>
      </c>
      <c r="K154" s="9">
        <f t="shared" si="256"/>
        <v>0</v>
      </c>
      <c r="L154" s="9">
        <f t="shared" si="256"/>
        <v>0</v>
      </c>
      <c r="M154" s="9">
        <f t="shared" si="256"/>
        <v>65992</v>
      </c>
      <c r="N154" s="9">
        <f t="shared" si="256"/>
        <v>65992</v>
      </c>
      <c r="O154" s="9">
        <f t="shared" si="256"/>
        <v>0</v>
      </c>
      <c r="P154" s="9">
        <f t="shared" si="256"/>
        <v>0</v>
      </c>
      <c r="Q154" s="9">
        <f t="shared" si="256"/>
        <v>0</v>
      </c>
      <c r="R154" s="9">
        <f t="shared" si="256"/>
        <v>-65992</v>
      </c>
      <c r="S154" s="9">
        <f t="shared" si="256"/>
        <v>0</v>
      </c>
      <c r="T154" s="9">
        <f t="shared" si="256"/>
        <v>0</v>
      </c>
      <c r="U154" s="9">
        <f t="shared" si="257"/>
        <v>0</v>
      </c>
      <c r="V154" s="9">
        <f t="shared" si="257"/>
        <v>0</v>
      </c>
      <c r="W154" s="9">
        <f t="shared" si="257"/>
        <v>0</v>
      </c>
      <c r="X154" s="9">
        <f t="shared" si="257"/>
        <v>0</v>
      </c>
      <c r="Y154" s="9">
        <f t="shared" si="257"/>
        <v>0</v>
      </c>
      <c r="Z154" s="9">
        <f t="shared" si="257"/>
        <v>0</v>
      </c>
      <c r="AA154" s="9">
        <f t="shared" si="257"/>
        <v>0</v>
      </c>
      <c r="AB154" s="9">
        <f t="shared" si="257"/>
        <v>0</v>
      </c>
      <c r="AC154" s="9">
        <f t="shared" si="257"/>
        <v>0</v>
      </c>
      <c r="AD154" s="9">
        <f t="shared" si="257"/>
        <v>0</v>
      </c>
      <c r="AE154" s="9">
        <f t="shared" si="257"/>
        <v>0</v>
      </c>
      <c r="AF154" s="9">
        <f t="shared" si="257"/>
        <v>0</v>
      </c>
      <c r="AG154" s="9">
        <f t="shared" si="258"/>
        <v>0</v>
      </c>
      <c r="AH154" s="9">
        <f t="shared" si="258"/>
        <v>0</v>
      </c>
      <c r="AI154" s="9">
        <f t="shared" si="258"/>
        <v>0</v>
      </c>
      <c r="AJ154" s="9">
        <f t="shared" si="258"/>
        <v>0</v>
      </c>
      <c r="AK154" s="86">
        <f t="shared" si="258"/>
        <v>0</v>
      </c>
      <c r="AL154" s="86">
        <f t="shared" si="258"/>
        <v>0</v>
      </c>
      <c r="AM154" s="9">
        <f t="shared" si="258"/>
        <v>0</v>
      </c>
      <c r="AN154" s="9">
        <f t="shared" si="258"/>
        <v>0</v>
      </c>
      <c r="AO154" s="9">
        <f t="shared" si="258"/>
        <v>0</v>
      </c>
      <c r="AP154" s="9">
        <f t="shared" si="258"/>
        <v>0</v>
      </c>
      <c r="AQ154" s="9">
        <f t="shared" si="258"/>
        <v>0</v>
      </c>
      <c r="AR154" s="9">
        <f t="shared" si="258"/>
        <v>0</v>
      </c>
    </row>
    <row r="155" spans="1:44" hidden="1">
      <c r="A155" s="26" t="s">
        <v>161</v>
      </c>
      <c r="B155" s="31">
        <v>902</v>
      </c>
      <c r="C155" s="31" t="s">
        <v>60</v>
      </c>
      <c r="D155" s="31" t="s">
        <v>22</v>
      </c>
      <c r="E155" s="31" t="s">
        <v>579</v>
      </c>
      <c r="F155" s="32">
        <v>700</v>
      </c>
      <c r="G155" s="9">
        <f t="shared" si="256"/>
        <v>65992</v>
      </c>
      <c r="H155" s="9">
        <f t="shared" si="256"/>
        <v>65992</v>
      </c>
      <c r="I155" s="9">
        <f t="shared" si="256"/>
        <v>0</v>
      </c>
      <c r="J155" s="9">
        <f t="shared" si="256"/>
        <v>0</v>
      </c>
      <c r="K155" s="9">
        <f t="shared" si="256"/>
        <v>0</v>
      </c>
      <c r="L155" s="9">
        <f t="shared" si="256"/>
        <v>0</v>
      </c>
      <c r="M155" s="9">
        <f t="shared" si="256"/>
        <v>65992</v>
      </c>
      <c r="N155" s="9">
        <f t="shared" si="256"/>
        <v>65992</v>
      </c>
      <c r="O155" s="9">
        <f t="shared" si="256"/>
        <v>0</v>
      </c>
      <c r="P155" s="9">
        <f t="shared" si="256"/>
        <v>0</v>
      </c>
      <c r="Q155" s="9">
        <f t="shared" si="256"/>
        <v>0</v>
      </c>
      <c r="R155" s="9">
        <f t="shared" si="256"/>
        <v>-65992</v>
      </c>
      <c r="S155" s="9">
        <f t="shared" si="256"/>
        <v>0</v>
      </c>
      <c r="T155" s="9">
        <f t="shared" si="256"/>
        <v>0</v>
      </c>
      <c r="U155" s="9">
        <f t="shared" si="257"/>
        <v>0</v>
      </c>
      <c r="V155" s="9">
        <f t="shared" si="257"/>
        <v>0</v>
      </c>
      <c r="W155" s="9">
        <f t="shared" si="257"/>
        <v>0</v>
      </c>
      <c r="X155" s="9">
        <f t="shared" si="257"/>
        <v>0</v>
      </c>
      <c r="Y155" s="9">
        <f t="shared" si="257"/>
        <v>0</v>
      </c>
      <c r="Z155" s="9">
        <f t="shared" si="257"/>
        <v>0</v>
      </c>
      <c r="AA155" s="9">
        <f t="shared" si="257"/>
        <v>0</v>
      </c>
      <c r="AB155" s="9">
        <f t="shared" si="257"/>
        <v>0</v>
      </c>
      <c r="AC155" s="9">
        <f t="shared" si="257"/>
        <v>0</v>
      </c>
      <c r="AD155" s="9">
        <f t="shared" si="257"/>
        <v>0</v>
      </c>
      <c r="AE155" s="9">
        <f t="shared" si="257"/>
        <v>0</v>
      </c>
      <c r="AF155" s="9">
        <f t="shared" si="257"/>
        <v>0</v>
      </c>
      <c r="AG155" s="9">
        <f t="shared" si="258"/>
        <v>0</v>
      </c>
      <c r="AH155" s="9">
        <f t="shared" si="258"/>
        <v>0</v>
      </c>
      <c r="AI155" s="9">
        <f t="shared" si="258"/>
        <v>0</v>
      </c>
      <c r="AJ155" s="9">
        <f t="shared" si="258"/>
        <v>0</v>
      </c>
      <c r="AK155" s="86">
        <f t="shared" si="258"/>
        <v>0</v>
      </c>
      <c r="AL155" s="86">
        <f t="shared" si="258"/>
        <v>0</v>
      </c>
      <c r="AM155" s="9">
        <f t="shared" si="258"/>
        <v>0</v>
      </c>
      <c r="AN155" s="9">
        <f t="shared" si="258"/>
        <v>0</v>
      </c>
      <c r="AO155" s="9">
        <f t="shared" si="258"/>
        <v>0</v>
      </c>
      <c r="AP155" s="9">
        <f t="shared" si="258"/>
        <v>0</v>
      </c>
      <c r="AQ155" s="9">
        <f t="shared" si="258"/>
        <v>0</v>
      </c>
      <c r="AR155" s="9">
        <f t="shared" si="258"/>
        <v>0</v>
      </c>
    </row>
    <row r="156" spans="1:44" hidden="1">
      <c r="A156" s="26" t="s">
        <v>162</v>
      </c>
      <c r="B156" s="31">
        <v>902</v>
      </c>
      <c r="C156" s="31" t="s">
        <v>60</v>
      </c>
      <c r="D156" s="31" t="s">
        <v>22</v>
      </c>
      <c r="E156" s="31" t="s">
        <v>579</v>
      </c>
      <c r="F156" s="32">
        <v>730</v>
      </c>
      <c r="G156" s="9">
        <v>65992</v>
      </c>
      <c r="H156" s="9">
        <v>65992</v>
      </c>
      <c r="I156" s="9"/>
      <c r="J156" s="9"/>
      <c r="K156" s="9"/>
      <c r="L156" s="9"/>
      <c r="M156" s="9">
        <f>G156+I156+J156+K156+L156</f>
        <v>65992</v>
      </c>
      <c r="N156" s="10">
        <f>H156+L156</f>
        <v>65992</v>
      </c>
      <c r="O156" s="9"/>
      <c r="P156" s="9"/>
      <c r="Q156" s="9"/>
      <c r="R156" s="9">
        <v>-65992</v>
      </c>
      <c r="S156" s="9">
        <f>M156+O156+P156+Q156+R156</f>
        <v>0</v>
      </c>
      <c r="T156" s="9">
        <f>N156+R156</f>
        <v>0</v>
      </c>
      <c r="U156" s="9"/>
      <c r="V156" s="9"/>
      <c r="W156" s="9"/>
      <c r="X156" s="9"/>
      <c r="Y156" s="9">
        <f>S156+U156+V156+W156+X156</f>
        <v>0</v>
      </c>
      <c r="Z156" s="9">
        <f>T156+X156</f>
        <v>0</v>
      </c>
      <c r="AA156" s="9"/>
      <c r="AB156" s="9"/>
      <c r="AC156" s="9"/>
      <c r="AD156" s="9"/>
      <c r="AE156" s="9">
        <f>Y156+AA156+AB156+AC156+AD156</f>
        <v>0</v>
      </c>
      <c r="AF156" s="9">
        <f>Z156+AD156</f>
        <v>0</v>
      </c>
      <c r="AG156" s="9"/>
      <c r="AH156" s="9"/>
      <c r="AI156" s="9"/>
      <c r="AJ156" s="9"/>
      <c r="AK156" s="86">
        <f>AE156+AG156+AH156+AI156+AJ156</f>
        <v>0</v>
      </c>
      <c r="AL156" s="86">
        <f>AF156+AJ156</f>
        <v>0</v>
      </c>
      <c r="AM156" s="9"/>
      <c r="AN156" s="9"/>
      <c r="AO156" s="9"/>
      <c r="AP156" s="9"/>
      <c r="AQ156" s="9">
        <f>AK156+AM156+AN156+AO156+AP156</f>
        <v>0</v>
      </c>
      <c r="AR156" s="9">
        <f>AL156+AP156</f>
        <v>0</v>
      </c>
    </row>
    <row r="157" spans="1:44" ht="33.6" hidden="1">
      <c r="A157" s="39" t="s">
        <v>401</v>
      </c>
      <c r="B157" s="31">
        <v>902</v>
      </c>
      <c r="C157" s="31" t="s">
        <v>60</v>
      </c>
      <c r="D157" s="31" t="s">
        <v>22</v>
      </c>
      <c r="E157" s="31" t="s">
        <v>651</v>
      </c>
      <c r="F157" s="32"/>
      <c r="G157" s="9"/>
      <c r="H157" s="9"/>
      <c r="I157" s="9"/>
      <c r="J157" s="9"/>
      <c r="K157" s="9"/>
      <c r="L157" s="9"/>
      <c r="M157" s="9"/>
      <c r="N157" s="10"/>
      <c r="O157" s="9">
        <f>O158</f>
        <v>0</v>
      </c>
      <c r="P157" s="9">
        <f t="shared" ref="P157:AR157" si="259">P158</f>
        <v>0</v>
      </c>
      <c r="Q157" s="9">
        <f t="shared" si="259"/>
        <v>0</v>
      </c>
      <c r="R157" s="9">
        <f t="shared" si="259"/>
        <v>65992</v>
      </c>
      <c r="S157" s="9">
        <f t="shared" si="259"/>
        <v>65992</v>
      </c>
      <c r="T157" s="9">
        <f t="shared" si="259"/>
        <v>65992</v>
      </c>
      <c r="U157" s="9">
        <f>U158</f>
        <v>0</v>
      </c>
      <c r="V157" s="9">
        <f t="shared" si="259"/>
        <v>0</v>
      </c>
      <c r="W157" s="9">
        <f t="shared" si="259"/>
        <v>0</v>
      </c>
      <c r="X157" s="9">
        <f t="shared" si="259"/>
        <v>0</v>
      </c>
      <c r="Y157" s="9">
        <f t="shared" si="259"/>
        <v>65992</v>
      </c>
      <c r="Z157" s="9">
        <f t="shared" si="259"/>
        <v>65992</v>
      </c>
      <c r="AA157" s="9">
        <f>AA158</f>
        <v>0</v>
      </c>
      <c r="AB157" s="9">
        <f t="shared" si="259"/>
        <v>0</v>
      </c>
      <c r="AC157" s="9">
        <f t="shared" si="259"/>
        <v>0</v>
      </c>
      <c r="AD157" s="9">
        <f t="shared" si="259"/>
        <v>0</v>
      </c>
      <c r="AE157" s="9">
        <f t="shared" si="259"/>
        <v>65992</v>
      </c>
      <c r="AF157" s="9">
        <f t="shared" si="259"/>
        <v>65992</v>
      </c>
      <c r="AG157" s="9">
        <f>AG158</f>
        <v>0</v>
      </c>
      <c r="AH157" s="9">
        <f t="shared" si="259"/>
        <v>0</v>
      </c>
      <c r="AI157" s="9">
        <f t="shared" si="259"/>
        <v>0</v>
      </c>
      <c r="AJ157" s="9">
        <f t="shared" si="259"/>
        <v>0</v>
      </c>
      <c r="AK157" s="86">
        <f t="shared" si="259"/>
        <v>65992</v>
      </c>
      <c r="AL157" s="86">
        <f t="shared" si="259"/>
        <v>65992</v>
      </c>
      <c r="AM157" s="9">
        <f>AM158</f>
        <v>0</v>
      </c>
      <c r="AN157" s="9">
        <f t="shared" si="259"/>
        <v>0</v>
      </c>
      <c r="AO157" s="9">
        <f t="shared" si="259"/>
        <v>0</v>
      </c>
      <c r="AP157" s="9">
        <f t="shared" si="259"/>
        <v>0</v>
      </c>
      <c r="AQ157" s="9">
        <f t="shared" si="259"/>
        <v>65992</v>
      </c>
      <c r="AR157" s="9">
        <f t="shared" si="259"/>
        <v>65992</v>
      </c>
    </row>
    <row r="158" spans="1:44" ht="33.6" hidden="1">
      <c r="A158" s="39" t="s">
        <v>402</v>
      </c>
      <c r="B158" s="31">
        <v>902</v>
      </c>
      <c r="C158" s="31" t="s">
        <v>60</v>
      </c>
      <c r="D158" s="31" t="s">
        <v>22</v>
      </c>
      <c r="E158" s="31" t="s">
        <v>650</v>
      </c>
      <c r="F158" s="32"/>
      <c r="G158" s="9"/>
      <c r="H158" s="9"/>
      <c r="I158" s="9"/>
      <c r="J158" s="9"/>
      <c r="K158" s="9"/>
      <c r="L158" s="9"/>
      <c r="M158" s="9"/>
      <c r="N158" s="10"/>
      <c r="O158" s="9">
        <f>O159</f>
        <v>0</v>
      </c>
      <c r="P158" s="9">
        <f t="shared" ref="P158:AR158" si="260">P159</f>
        <v>0</v>
      </c>
      <c r="Q158" s="9">
        <f t="shared" si="260"/>
        <v>0</v>
      </c>
      <c r="R158" s="9">
        <f t="shared" si="260"/>
        <v>65992</v>
      </c>
      <c r="S158" s="9">
        <f t="shared" si="260"/>
        <v>65992</v>
      </c>
      <c r="T158" s="9">
        <f t="shared" si="260"/>
        <v>65992</v>
      </c>
      <c r="U158" s="9">
        <f>U159</f>
        <v>0</v>
      </c>
      <c r="V158" s="9">
        <f t="shared" si="260"/>
        <v>0</v>
      </c>
      <c r="W158" s="9">
        <f t="shared" si="260"/>
        <v>0</v>
      </c>
      <c r="X158" s="9">
        <f t="shared" si="260"/>
        <v>0</v>
      </c>
      <c r="Y158" s="9">
        <f t="shared" si="260"/>
        <v>65992</v>
      </c>
      <c r="Z158" s="9">
        <f t="shared" si="260"/>
        <v>65992</v>
      </c>
      <c r="AA158" s="9">
        <f>AA159</f>
        <v>0</v>
      </c>
      <c r="AB158" s="9">
        <f t="shared" si="260"/>
        <v>0</v>
      </c>
      <c r="AC158" s="9">
        <f t="shared" si="260"/>
        <v>0</v>
      </c>
      <c r="AD158" s="9">
        <f t="shared" si="260"/>
        <v>0</v>
      </c>
      <c r="AE158" s="9">
        <f t="shared" si="260"/>
        <v>65992</v>
      </c>
      <c r="AF158" s="9">
        <f t="shared" si="260"/>
        <v>65992</v>
      </c>
      <c r="AG158" s="9">
        <f>AG159</f>
        <v>0</v>
      </c>
      <c r="AH158" s="9">
        <f t="shared" si="260"/>
        <v>0</v>
      </c>
      <c r="AI158" s="9">
        <f t="shared" si="260"/>
        <v>0</v>
      </c>
      <c r="AJ158" s="9">
        <f t="shared" si="260"/>
        <v>0</v>
      </c>
      <c r="AK158" s="86">
        <f t="shared" si="260"/>
        <v>65992</v>
      </c>
      <c r="AL158" s="86">
        <f t="shared" si="260"/>
        <v>65992</v>
      </c>
      <c r="AM158" s="9">
        <f>AM159</f>
        <v>0</v>
      </c>
      <c r="AN158" s="9">
        <f t="shared" si="260"/>
        <v>0</v>
      </c>
      <c r="AO158" s="9">
        <f t="shared" si="260"/>
        <v>0</v>
      </c>
      <c r="AP158" s="9">
        <f t="shared" si="260"/>
        <v>0</v>
      </c>
      <c r="AQ158" s="9">
        <f t="shared" si="260"/>
        <v>65992</v>
      </c>
      <c r="AR158" s="9">
        <f t="shared" si="260"/>
        <v>65992</v>
      </c>
    </row>
    <row r="159" spans="1:44" hidden="1">
      <c r="A159" s="26" t="s">
        <v>161</v>
      </c>
      <c r="B159" s="31">
        <v>902</v>
      </c>
      <c r="C159" s="31" t="s">
        <v>60</v>
      </c>
      <c r="D159" s="31" t="s">
        <v>22</v>
      </c>
      <c r="E159" s="31" t="s">
        <v>650</v>
      </c>
      <c r="F159" s="32">
        <v>700</v>
      </c>
      <c r="G159" s="9"/>
      <c r="H159" s="9"/>
      <c r="I159" s="9"/>
      <c r="J159" s="9"/>
      <c r="K159" s="9"/>
      <c r="L159" s="9"/>
      <c r="M159" s="9"/>
      <c r="N159" s="10"/>
      <c r="O159" s="9">
        <f>O160</f>
        <v>0</v>
      </c>
      <c r="P159" s="9">
        <f t="shared" ref="P159:AR159" si="261">P160</f>
        <v>0</v>
      </c>
      <c r="Q159" s="9">
        <f t="shared" si="261"/>
        <v>0</v>
      </c>
      <c r="R159" s="9">
        <f t="shared" si="261"/>
        <v>65992</v>
      </c>
      <c r="S159" s="9">
        <f t="shared" si="261"/>
        <v>65992</v>
      </c>
      <c r="T159" s="9">
        <f t="shared" si="261"/>
        <v>65992</v>
      </c>
      <c r="U159" s="9">
        <f>U160</f>
        <v>0</v>
      </c>
      <c r="V159" s="9">
        <f t="shared" si="261"/>
        <v>0</v>
      </c>
      <c r="W159" s="9">
        <f t="shared" si="261"/>
        <v>0</v>
      </c>
      <c r="X159" s="9">
        <f t="shared" si="261"/>
        <v>0</v>
      </c>
      <c r="Y159" s="9">
        <f t="shared" si="261"/>
        <v>65992</v>
      </c>
      <c r="Z159" s="9">
        <f t="shared" si="261"/>
        <v>65992</v>
      </c>
      <c r="AA159" s="9">
        <f>AA160</f>
        <v>0</v>
      </c>
      <c r="AB159" s="9">
        <f t="shared" si="261"/>
        <v>0</v>
      </c>
      <c r="AC159" s="9">
        <f t="shared" si="261"/>
        <v>0</v>
      </c>
      <c r="AD159" s="9">
        <f t="shared" si="261"/>
        <v>0</v>
      </c>
      <c r="AE159" s="9">
        <f t="shared" si="261"/>
        <v>65992</v>
      </c>
      <c r="AF159" s="9">
        <f t="shared" si="261"/>
        <v>65992</v>
      </c>
      <c r="AG159" s="9">
        <f>AG160</f>
        <v>0</v>
      </c>
      <c r="AH159" s="9">
        <f t="shared" si="261"/>
        <v>0</v>
      </c>
      <c r="AI159" s="9">
        <f t="shared" si="261"/>
        <v>0</v>
      </c>
      <c r="AJ159" s="9">
        <f t="shared" si="261"/>
        <v>0</v>
      </c>
      <c r="AK159" s="86">
        <f t="shared" si="261"/>
        <v>65992</v>
      </c>
      <c r="AL159" s="86">
        <f t="shared" si="261"/>
        <v>65992</v>
      </c>
      <c r="AM159" s="9">
        <f>AM160</f>
        <v>0</v>
      </c>
      <c r="AN159" s="9">
        <f t="shared" si="261"/>
        <v>0</v>
      </c>
      <c r="AO159" s="9">
        <f t="shared" si="261"/>
        <v>0</v>
      </c>
      <c r="AP159" s="9">
        <f t="shared" si="261"/>
        <v>0</v>
      </c>
      <c r="AQ159" s="9">
        <f t="shared" si="261"/>
        <v>65992</v>
      </c>
      <c r="AR159" s="9">
        <f t="shared" si="261"/>
        <v>65992</v>
      </c>
    </row>
    <row r="160" spans="1:44" hidden="1">
      <c r="A160" s="26" t="s">
        <v>162</v>
      </c>
      <c r="B160" s="31">
        <v>902</v>
      </c>
      <c r="C160" s="31" t="s">
        <v>60</v>
      </c>
      <c r="D160" s="31" t="s">
        <v>22</v>
      </c>
      <c r="E160" s="31" t="s">
        <v>650</v>
      </c>
      <c r="F160" s="32">
        <v>730</v>
      </c>
      <c r="G160" s="9"/>
      <c r="H160" s="9"/>
      <c r="I160" s="9"/>
      <c r="J160" s="9"/>
      <c r="K160" s="9"/>
      <c r="L160" s="9"/>
      <c r="M160" s="9"/>
      <c r="N160" s="10"/>
      <c r="O160" s="9"/>
      <c r="P160" s="9"/>
      <c r="Q160" s="9"/>
      <c r="R160" s="9">
        <v>65992</v>
      </c>
      <c r="S160" s="9">
        <f>M160+O160+P160+Q160+R160</f>
        <v>65992</v>
      </c>
      <c r="T160" s="9">
        <f>N160+R160</f>
        <v>65992</v>
      </c>
      <c r="U160" s="9"/>
      <c r="V160" s="9"/>
      <c r="W160" s="9"/>
      <c r="X160" s="9"/>
      <c r="Y160" s="9">
        <f>S160+U160+V160+W160+X160</f>
        <v>65992</v>
      </c>
      <c r="Z160" s="9">
        <f>T160+X160</f>
        <v>65992</v>
      </c>
      <c r="AA160" s="9"/>
      <c r="AB160" s="9"/>
      <c r="AC160" s="9"/>
      <c r="AD160" s="9"/>
      <c r="AE160" s="9">
        <f>Y160+AA160+AB160+AC160+AD160</f>
        <v>65992</v>
      </c>
      <c r="AF160" s="9">
        <f>Z160+AD160</f>
        <v>65992</v>
      </c>
      <c r="AG160" s="9"/>
      <c r="AH160" s="9"/>
      <c r="AI160" s="9"/>
      <c r="AJ160" s="9"/>
      <c r="AK160" s="86">
        <f>AE160+AG160+AH160+AI160+AJ160</f>
        <v>65992</v>
      </c>
      <c r="AL160" s="86">
        <f>AF160+AJ160</f>
        <v>65992</v>
      </c>
      <c r="AM160" s="9"/>
      <c r="AN160" s="9"/>
      <c r="AO160" s="9"/>
      <c r="AP160" s="9"/>
      <c r="AQ160" s="9">
        <f>AK160+AM160+AN160+AO160+AP160</f>
        <v>65992</v>
      </c>
      <c r="AR160" s="9">
        <f>AL160+AP160</f>
        <v>65992</v>
      </c>
    </row>
    <row r="161" spans="1:44" hidden="1">
      <c r="A161" s="26"/>
      <c r="B161" s="31"/>
      <c r="C161" s="31"/>
      <c r="D161" s="31"/>
      <c r="E161" s="31"/>
      <c r="F161" s="32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86"/>
      <c r="AL161" s="86"/>
      <c r="AM161" s="9"/>
      <c r="AN161" s="9"/>
      <c r="AO161" s="9"/>
      <c r="AP161" s="9"/>
      <c r="AQ161" s="9"/>
      <c r="AR161" s="9"/>
    </row>
    <row r="162" spans="1:44" ht="66" hidden="1" customHeight="1">
      <c r="A162" s="40" t="s">
        <v>485</v>
      </c>
      <c r="B162" s="22">
        <v>903</v>
      </c>
      <c r="C162" s="22"/>
      <c r="D162" s="22"/>
      <c r="E162" s="22"/>
      <c r="F162" s="22"/>
      <c r="G162" s="14">
        <f>G164+G183+G190+G197</f>
        <v>52835</v>
      </c>
      <c r="H162" s="14">
        <f>H164+H183+H190+H197</f>
        <v>0</v>
      </c>
      <c r="I162" s="14">
        <f>I164+I183+I190+I176+I197</f>
        <v>3489</v>
      </c>
      <c r="J162" s="14">
        <f t="shared" ref="J162:N162" si="262">J164+J183+J190+J176+J197</f>
        <v>0</v>
      </c>
      <c r="K162" s="14">
        <f t="shared" si="262"/>
        <v>0</v>
      </c>
      <c r="L162" s="14">
        <f t="shared" si="262"/>
        <v>0</v>
      </c>
      <c r="M162" s="14">
        <f t="shared" si="262"/>
        <v>56324</v>
      </c>
      <c r="N162" s="14">
        <f t="shared" si="262"/>
        <v>0</v>
      </c>
      <c r="O162" s="14">
        <f>O164+O183+O190+O176+O197</f>
        <v>0</v>
      </c>
      <c r="P162" s="14">
        <f t="shared" ref="P162:T162" si="263">P164+P183+P190+P176+P197</f>
        <v>0</v>
      </c>
      <c r="Q162" s="14">
        <f t="shared" si="263"/>
        <v>0</v>
      </c>
      <c r="R162" s="14">
        <f t="shared" si="263"/>
        <v>0</v>
      </c>
      <c r="S162" s="14">
        <f t="shared" si="263"/>
        <v>56324</v>
      </c>
      <c r="T162" s="14">
        <f t="shared" si="263"/>
        <v>0</v>
      </c>
      <c r="U162" s="14">
        <f>U164+U183+U190+U176+U197</f>
        <v>0</v>
      </c>
      <c r="V162" s="14">
        <f t="shared" ref="V162:Z162" si="264">V164+V183+V190+V176+V197</f>
        <v>0</v>
      </c>
      <c r="W162" s="14">
        <f t="shared" si="264"/>
        <v>0</v>
      </c>
      <c r="X162" s="14">
        <f t="shared" si="264"/>
        <v>0</v>
      </c>
      <c r="Y162" s="14">
        <f t="shared" si="264"/>
        <v>56324</v>
      </c>
      <c r="Z162" s="14">
        <f t="shared" si="264"/>
        <v>0</v>
      </c>
      <c r="AA162" s="14">
        <f>AA164+AA183+AA190+AA176+AA197+AA227</f>
        <v>0</v>
      </c>
      <c r="AB162" s="14">
        <f t="shared" ref="AB162:AF162" si="265">AB164+AB183+AB190+AB176+AB197+AB227</f>
        <v>0</v>
      </c>
      <c r="AC162" s="14">
        <f t="shared" si="265"/>
        <v>0</v>
      </c>
      <c r="AD162" s="14">
        <f t="shared" si="265"/>
        <v>173835</v>
      </c>
      <c r="AE162" s="14">
        <f t="shared" si="265"/>
        <v>230159</v>
      </c>
      <c r="AF162" s="14">
        <f t="shared" si="265"/>
        <v>173835</v>
      </c>
      <c r="AG162" s="14">
        <f>AG164+AG183+AG190+AG176+AG197+AG227</f>
        <v>0</v>
      </c>
      <c r="AH162" s="14">
        <f t="shared" ref="AH162:AL162" si="266">AH164+AH183+AH190+AH176+AH197+AH227</f>
        <v>0</v>
      </c>
      <c r="AI162" s="14">
        <f t="shared" si="266"/>
        <v>0</v>
      </c>
      <c r="AJ162" s="14">
        <f t="shared" si="266"/>
        <v>0</v>
      </c>
      <c r="AK162" s="91">
        <f t="shared" si="266"/>
        <v>230159</v>
      </c>
      <c r="AL162" s="91">
        <f t="shared" si="266"/>
        <v>173835</v>
      </c>
      <c r="AM162" s="14">
        <f>AM164+AM183+AM190+AM176+AM197+AM227</f>
        <v>0</v>
      </c>
      <c r="AN162" s="14">
        <f t="shared" ref="AN162:AR162" si="267">AN164+AN183+AN190+AN176+AN197+AN227</f>
        <v>0</v>
      </c>
      <c r="AO162" s="14">
        <f t="shared" si="267"/>
        <v>0</v>
      </c>
      <c r="AP162" s="14">
        <f t="shared" si="267"/>
        <v>0</v>
      </c>
      <c r="AQ162" s="14">
        <f t="shared" si="267"/>
        <v>230159</v>
      </c>
      <c r="AR162" s="14">
        <f t="shared" si="267"/>
        <v>173835</v>
      </c>
    </row>
    <row r="163" spans="1:44" ht="17.25" hidden="1" customHeight="1">
      <c r="A163" s="40"/>
      <c r="B163" s="22"/>
      <c r="C163" s="22"/>
      <c r="D163" s="22"/>
      <c r="E163" s="22"/>
      <c r="F163" s="22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91"/>
      <c r="AL163" s="91"/>
      <c r="AM163" s="14"/>
      <c r="AN163" s="14"/>
      <c r="AO163" s="14"/>
      <c r="AP163" s="14"/>
      <c r="AQ163" s="14"/>
      <c r="AR163" s="14"/>
    </row>
    <row r="164" spans="1:44" ht="17.399999999999999" hidden="1">
      <c r="A164" s="41" t="s">
        <v>59</v>
      </c>
      <c r="B164" s="25">
        <v>903</v>
      </c>
      <c r="C164" s="25" t="s">
        <v>22</v>
      </c>
      <c r="D164" s="25" t="s">
        <v>60</v>
      </c>
      <c r="E164" s="36"/>
      <c r="F164" s="13"/>
      <c r="G164" s="13">
        <f t="shared" ref="G164:V165" si="268">G165</f>
        <v>10299</v>
      </c>
      <c r="H164" s="13">
        <f t="shared" si="268"/>
        <v>0</v>
      </c>
      <c r="I164" s="13">
        <f t="shared" si="268"/>
        <v>0</v>
      </c>
      <c r="J164" s="13">
        <f t="shared" si="268"/>
        <v>0</v>
      </c>
      <c r="K164" s="13">
        <f t="shared" si="268"/>
        <v>0</v>
      </c>
      <c r="L164" s="13">
        <f t="shared" si="268"/>
        <v>0</v>
      </c>
      <c r="M164" s="13">
        <f t="shared" si="268"/>
        <v>10299</v>
      </c>
      <c r="N164" s="13">
        <f t="shared" si="268"/>
        <v>0</v>
      </c>
      <c r="O164" s="13">
        <f t="shared" si="268"/>
        <v>0</v>
      </c>
      <c r="P164" s="13">
        <f t="shared" si="268"/>
        <v>0</v>
      </c>
      <c r="Q164" s="13">
        <f t="shared" si="268"/>
        <v>0</v>
      </c>
      <c r="R164" s="13">
        <f t="shared" si="268"/>
        <v>0</v>
      </c>
      <c r="S164" s="13">
        <f t="shared" si="268"/>
        <v>10299</v>
      </c>
      <c r="T164" s="13">
        <f t="shared" si="268"/>
        <v>0</v>
      </c>
      <c r="U164" s="13">
        <f t="shared" si="268"/>
        <v>0</v>
      </c>
      <c r="V164" s="13">
        <f t="shared" si="268"/>
        <v>0</v>
      </c>
      <c r="W164" s="13">
        <f t="shared" ref="U164:AJ165" si="269">W165</f>
        <v>0</v>
      </c>
      <c r="X164" s="13">
        <f t="shared" si="269"/>
        <v>0</v>
      </c>
      <c r="Y164" s="13">
        <f t="shared" si="269"/>
        <v>10299</v>
      </c>
      <c r="Z164" s="13">
        <f t="shared" si="269"/>
        <v>0</v>
      </c>
      <c r="AA164" s="13">
        <f t="shared" si="269"/>
        <v>0</v>
      </c>
      <c r="AB164" s="13">
        <f t="shared" si="269"/>
        <v>0</v>
      </c>
      <c r="AC164" s="13">
        <f t="shared" si="269"/>
        <v>0</v>
      </c>
      <c r="AD164" s="13">
        <f t="shared" si="269"/>
        <v>0</v>
      </c>
      <c r="AE164" s="13">
        <f t="shared" si="269"/>
        <v>10299</v>
      </c>
      <c r="AF164" s="13">
        <f t="shared" si="269"/>
        <v>0</v>
      </c>
      <c r="AG164" s="13">
        <f t="shared" si="269"/>
        <v>0</v>
      </c>
      <c r="AH164" s="13">
        <f t="shared" si="269"/>
        <v>0</v>
      </c>
      <c r="AI164" s="13">
        <f t="shared" si="269"/>
        <v>0</v>
      </c>
      <c r="AJ164" s="13">
        <f t="shared" si="269"/>
        <v>0</v>
      </c>
      <c r="AK164" s="90">
        <f t="shared" ref="AG164:AR165" si="270">AK165</f>
        <v>10299</v>
      </c>
      <c r="AL164" s="90">
        <f t="shared" si="270"/>
        <v>0</v>
      </c>
      <c r="AM164" s="13">
        <f t="shared" si="270"/>
        <v>0</v>
      </c>
      <c r="AN164" s="13">
        <f t="shared" si="270"/>
        <v>0</v>
      </c>
      <c r="AO164" s="13">
        <f t="shared" si="270"/>
        <v>0</v>
      </c>
      <c r="AP164" s="13">
        <f t="shared" si="270"/>
        <v>0</v>
      </c>
      <c r="AQ164" s="13">
        <f t="shared" si="270"/>
        <v>10299</v>
      </c>
      <c r="AR164" s="13">
        <f t="shared" si="270"/>
        <v>0</v>
      </c>
    </row>
    <row r="165" spans="1:44" ht="50.4" hidden="1">
      <c r="A165" s="29" t="s">
        <v>436</v>
      </c>
      <c r="B165" s="27">
        <v>903</v>
      </c>
      <c r="C165" s="27" t="s">
        <v>22</v>
      </c>
      <c r="D165" s="27" t="s">
        <v>60</v>
      </c>
      <c r="E165" s="27" t="s">
        <v>74</v>
      </c>
      <c r="F165" s="27"/>
      <c r="G165" s="9">
        <f>G166</f>
        <v>10299</v>
      </c>
      <c r="H165" s="9">
        <f>H166</f>
        <v>0</v>
      </c>
      <c r="I165" s="9">
        <f t="shared" si="268"/>
        <v>0</v>
      </c>
      <c r="J165" s="9">
        <f t="shared" si="268"/>
        <v>0</v>
      </c>
      <c r="K165" s="9">
        <f t="shared" si="268"/>
        <v>0</v>
      </c>
      <c r="L165" s="9">
        <f t="shared" si="268"/>
        <v>0</v>
      </c>
      <c r="M165" s="9">
        <f t="shared" si="268"/>
        <v>10299</v>
      </c>
      <c r="N165" s="9">
        <f t="shared" si="268"/>
        <v>0</v>
      </c>
      <c r="O165" s="9">
        <f t="shared" si="268"/>
        <v>0</v>
      </c>
      <c r="P165" s="9">
        <f t="shared" si="268"/>
        <v>0</v>
      </c>
      <c r="Q165" s="9">
        <f t="shared" si="268"/>
        <v>0</v>
      </c>
      <c r="R165" s="9">
        <f t="shared" si="268"/>
        <v>0</v>
      </c>
      <c r="S165" s="9">
        <f t="shared" si="268"/>
        <v>10299</v>
      </c>
      <c r="T165" s="9">
        <f t="shared" si="268"/>
        <v>0</v>
      </c>
      <c r="U165" s="9">
        <f t="shared" si="269"/>
        <v>0</v>
      </c>
      <c r="V165" s="9">
        <f t="shared" si="269"/>
        <v>0</v>
      </c>
      <c r="W165" s="9">
        <f t="shared" si="269"/>
        <v>0</v>
      </c>
      <c r="X165" s="9">
        <f t="shared" si="269"/>
        <v>0</v>
      </c>
      <c r="Y165" s="9">
        <f t="shared" si="269"/>
        <v>10299</v>
      </c>
      <c r="Z165" s="9">
        <f t="shared" si="269"/>
        <v>0</v>
      </c>
      <c r="AA165" s="9">
        <f t="shared" si="269"/>
        <v>0</v>
      </c>
      <c r="AB165" s="9">
        <f t="shared" si="269"/>
        <v>0</v>
      </c>
      <c r="AC165" s="9">
        <f t="shared" si="269"/>
        <v>0</v>
      </c>
      <c r="AD165" s="9">
        <f t="shared" si="269"/>
        <v>0</v>
      </c>
      <c r="AE165" s="9">
        <f t="shared" si="269"/>
        <v>10299</v>
      </c>
      <c r="AF165" s="9">
        <f t="shared" si="269"/>
        <v>0</v>
      </c>
      <c r="AG165" s="9">
        <f t="shared" si="270"/>
        <v>0</v>
      </c>
      <c r="AH165" s="9">
        <f t="shared" si="270"/>
        <v>0</v>
      </c>
      <c r="AI165" s="9">
        <f t="shared" si="270"/>
        <v>0</v>
      </c>
      <c r="AJ165" s="9">
        <f t="shared" si="270"/>
        <v>0</v>
      </c>
      <c r="AK165" s="86">
        <f t="shared" si="270"/>
        <v>10299</v>
      </c>
      <c r="AL165" s="86">
        <f t="shared" si="270"/>
        <v>0</v>
      </c>
      <c r="AM165" s="9">
        <f t="shared" si="270"/>
        <v>0</v>
      </c>
      <c r="AN165" s="9">
        <f t="shared" si="270"/>
        <v>0</v>
      </c>
      <c r="AO165" s="9">
        <f t="shared" si="270"/>
        <v>0</v>
      </c>
      <c r="AP165" s="9">
        <f t="shared" si="270"/>
        <v>0</v>
      </c>
      <c r="AQ165" s="9">
        <f t="shared" si="270"/>
        <v>10299</v>
      </c>
      <c r="AR165" s="9">
        <f t="shared" si="270"/>
        <v>0</v>
      </c>
    </row>
    <row r="166" spans="1:44" ht="17.25" hidden="1" customHeight="1">
      <c r="A166" s="29" t="s">
        <v>15</v>
      </c>
      <c r="B166" s="27">
        <v>903</v>
      </c>
      <c r="C166" s="27" t="s">
        <v>22</v>
      </c>
      <c r="D166" s="27" t="s">
        <v>60</v>
      </c>
      <c r="E166" s="27" t="s">
        <v>564</v>
      </c>
      <c r="F166" s="27"/>
      <c r="G166" s="9">
        <f t="shared" ref="G166:H166" si="271">G167+G172</f>
        <v>10299</v>
      </c>
      <c r="H166" s="9">
        <f t="shared" si="271"/>
        <v>0</v>
      </c>
      <c r="I166" s="9">
        <f t="shared" ref="I166:N166" si="272">I167+I172</f>
        <v>0</v>
      </c>
      <c r="J166" s="9">
        <f t="shared" si="272"/>
        <v>0</v>
      </c>
      <c r="K166" s="9">
        <f t="shared" si="272"/>
        <v>0</v>
      </c>
      <c r="L166" s="9">
        <f t="shared" si="272"/>
        <v>0</v>
      </c>
      <c r="M166" s="9">
        <f t="shared" si="272"/>
        <v>10299</v>
      </c>
      <c r="N166" s="9">
        <f t="shared" si="272"/>
        <v>0</v>
      </c>
      <c r="O166" s="9">
        <f t="shared" ref="O166:T166" si="273">O167+O172</f>
        <v>0</v>
      </c>
      <c r="P166" s="9">
        <f t="shared" si="273"/>
        <v>0</v>
      </c>
      <c r="Q166" s="9">
        <f t="shared" si="273"/>
        <v>0</v>
      </c>
      <c r="R166" s="9">
        <f t="shared" si="273"/>
        <v>0</v>
      </c>
      <c r="S166" s="9">
        <f t="shared" si="273"/>
        <v>10299</v>
      </c>
      <c r="T166" s="9">
        <f t="shared" si="273"/>
        <v>0</v>
      </c>
      <c r="U166" s="9">
        <f t="shared" ref="U166:Z166" si="274">U167+U172</f>
        <v>0</v>
      </c>
      <c r="V166" s="9">
        <f t="shared" si="274"/>
        <v>0</v>
      </c>
      <c r="W166" s="9">
        <f t="shared" si="274"/>
        <v>0</v>
      </c>
      <c r="X166" s="9">
        <f t="shared" si="274"/>
        <v>0</v>
      </c>
      <c r="Y166" s="9">
        <f t="shared" si="274"/>
        <v>10299</v>
      </c>
      <c r="Z166" s="9">
        <f t="shared" si="274"/>
        <v>0</v>
      </c>
      <c r="AA166" s="9">
        <f t="shared" ref="AA166:AF166" si="275">AA167+AA172</f>
        <v>0</v>
      </c>
      <c r="AB166" s="9">
        <f t="shared" si="275"/>
        <v>0</v>
      </c>
      <c r="AC166" s="9">
        <f t="shared" si="275"/>
        <v>0</v>
      </c>
      <c r="AD166" s="9">
        <f t="shared" si="275"/>
        <v>0</v>
      </c>
      <c r="AE166" s="9">
        <f t="shared" si="275"/>
        <v>10299</v>
      </c>
      <c r="AF166" s="9">
        <f t="shared" si="275"/>
        <v>0</v>
      </c>
      <c r="AG166" s="9">
        <f t="shared" ref="AG166:AL166" si="276">AG167+AG172</f>
        <v>0</v>
      </c>
      <c r="AH166" s="9">
        <f t="shared" si="276"/>
        <v>0</v>
      </c>
      <c r="AI166" s="9">
        <f t="shared" si="276"/>
        <v>0</v>
      </c>
      <c r="AJ166" s="9">
        <f t="shared" si="276"/>
        <v>0</v>
      </c>
      <c r="AK166" s="86">
        <f t="shared" si="276"/>
        <v>10299</v>
      </c>
      <c r="AL166" s="86">
        <f t="shared" si="276"/>
        <v>0</v>
      </c>
      <c r="AM166" s="9">
        <f t="shared" ref="AM166:AR166" si="277">AM167+AM172</f>
        <v>0</v>
      </c>
      <c r="AN166" s="9">
        <f t="shared" si="277"/>
        <v>0</v>
      </c>
      <c r="AO166" s="9">
        <f t="shared" si="277"/>
        <v>0</v>
      </c>
      <c r="AP166" s="9">
        <f t="shared" si="277"/>
        <v>0</v>
      </c>
      <c r="AQ166" s="9">
        <f t="shared" si="277"/>
        <v>10299</v>
      </c>
      <c r="AR166" s="9">
        <f t="shared" si="277"/>
        <v>0</v>
      </c>
    </row>
    <row r="167" spans="1:44" ht="19.5" hidden="1" customHeight="1">
      <c r="A167" s="29" t="s">
        <v>61</v>
      </c>
      <c r="B167" s="27">
        <v>903</v>
      </c>
      <c r="C167" s="27" t="s">
        <v>22</v>
      </c>
      <c r="D167" s="27" t="s">
        <v>60</v>
      </c>
      <c r="E167" s="27" t="s">
        <v>565</v>
      </c>
      <c r="F167" s="27"/>
      <c r="G167" s="9">
        <f t="shared" ref="G167:H167" si="278">G168+G170</f>
        <v>7573</v>
      </c>
      <c r="H167" s="9">
        <f t="shared" si="278"/>
        <v>0</v>
      </c>
      <c r="I167" s="9">
        <f t="shared" ref="I167:N167" si="279">I168+I170</f>
        <v>0</v>
      </c>
      <c r="J167" s="9">
        <f t="shared" si="279"/>
        <v>0</v>
      </c>
      <c r="K167" s="9">
        <f t="shared" si="279"/>
        <v>0</v>
      </c>
      <c r="L167" s="9">
        <f t="shared" si="279"/>
        <v>0</v>
      </c>
      <c r="M167" s="9">
        <f t="shared" si="279"/>
        <v>7573</v>
      </c>
      <c r="N167" s="9">
        <f t="shared" si="279"/>
        <v>0</v>
      </c>
      <c r="O167" s="9">
        <f t="shared" ref="O167:T167" si="280">O168+O170</f>
        <v>0</v>
      </c>
      <c r="P167" s="9">
        <f t="shared" si="280"/>
        <v>0</v>
      </c>
      <c r="Q167" s="9">
        <f t="shared" si="280"/>
        <v>0</v>
      </c>
      <c r="R167" s="9">
        <f t="shared" si="280"/>
        <v>0</v>
      </c>
      <c r="S167" s="9">
        <f t="shared" si="280"/>
        <v>7573</v>
      </c>
      <c r="T167" s="9">
        <f t="shared" si="280"/>
        <v>0</v>
      </c>
      <c r="U167" s="9">
        <f t="shared" ref="U167:Z167" si="281">U168+U170</f>
        <v>0</v>
      </c>
      <c r="V167" s="9">
        <f t="shared" si="281"/>
        <v>0</v>
      </c>
      <c r="W167" s="9">
        <f t="shared" si="281"/>
        <v>0</v>
      </c>
      <c r="X167" s="9">
        <f t="shared" si="281"/>
        <v>0</v>
      </c>
      <c r="Y167" s="9">
        <f t="shared" si="281"/>
        <v>7573</v>
      </c>
      <c r="Z167" s="9">
        <f t="shared" si="281"/>
        <v>0</v>
      </c>
      <c r="AA167" s="9">
        <f t="shared" ref="AA167:AF167" si="282">AA168+AA170</f>
        <v>0</v>
      </c>
      <c r="AB167" s="9">
        <f t="shared" si="282"/>
        <v>0</v>
      </c>
      <c r="AC167" s="9">
        <f t="shared" si="282"/>
        <v>0</v>
      </c>
      <c r="AD167" s="9">
        <f t="shared" si="282"/>
        <v>0</v>
      </c>
      <c r="AE167" s="9">
        <f t="shared" si="282"/>
        <v>7573</v>
      </c>
      <c r="AF167" s="9">
        <f t="shared" si="282"/>
        <v>0</v>
      </c>
      <c r="AG167" s="9">
        <f t="shared" ref="AG167:AL167" si="283">AG168+AG170</f>
        <v>0</v>
      </c>
      <c r="AH167" s="9">
        <f t="shared" si="283"/>
        <v>0</v>
      </c>
      <c r="AI167" s="9">
        <f t="shared" si="283"/>
        <v>0</v>
      </c>
      <c r="AJ167" s="9">
        <f t="shared" si="283"/>
        <v>0</v>
      </c>
      <c r="AK167" s="86">
        <f t="shared" si="283"/>
        <v>7573</v>
      </c>
      <c r="AL167" s="86">
        <f t="shared" si="283"/>
        <v>0</v>
      </c>
      <c r="AM167" s="9">
        <f t="shared" ref="AM167:AR167" si="284">AM168+AM170</f>
        <v>0</v>
      </c>
      <c r="AN167" s="9">
        <f t="shared" si="284"/>
        <v>0</v>
      </c>
      <c r="AO167" s="9">
        <f t="shared" si="284"/>
        <v>0</v>
      </c>
      <c r="AP167" s="9">
        <f t="shared" si="284"/>
        <v>0</v>
      </c>
      <c r="AQ167" s="9">
        <f t="shared" si="284"/>
        <v>7573</v>
      </c>
      <c r="AR167" s="9">
        <f t="shared" si="284"/>
        <v>0</v>
      </c>
    </row>
    <row r="168" spans="1:44" ht="33.6" hidden="1">
      <c r="A168" s="26" t="s">
        <v>244</v>
      </c>
      <c r="B168" s="27">
        <v>903</v>
      </c>
      <c r="C168" s="27" t="s">
        <v>22</v>
      </c>
      <c r="D168" s="27" t="s">
        <v>60</v>
      </c>
      <c r="E168" s="27" t="s">
        <v>565</v>
      </c>
      <c r="F168" s="27" t="s">
        <v>31</v>
      </c>
      <c r="G168" s="9">
        <f t="shared" ref="G168:AR168" si="285">G169</f>
        <v>240</v>
      </c>
      <c r="H168" s="9">
        <f t="shared" si="285"/>
        <v>0</v>
      </c>
      <c r="I168" s="9">
        <f t="shared" si="285"/>
        <v>0</v>
      </c>
      <c r="J168" s="9">
        <f t="shared" si="285"/>
        <v>0</v>
      </c>
      <c r="K168" s="9">
        <f t="shared" si="285"/>
        <v>0</v>
      </c>
      <c r="L168" s="9">
        <f t="shared" si="285"/>
        <v>0</v>
      </c>
      <c r="M168" s="9">
        <f t="shared" si="285"/>
        <v>240</v>
      </c>
      <c r="N168" s="9">
        <f t="shared" si="285"/>
        <v>0</v>
      </c>
      <c r="O168" s="9">
        <f t="shared" si="285"/>
        <v>0</v>
      </c>
      <c r="P168" s="9">
        <f t="shared" si="285"/>
        <v>0</v>
      </c>
      <c r="Q168" s="9">
        <f t="shared" si="285"/>
        <v>0</v>
      </c>
      <c r="R168" s="9">
        <f t="shared" si="285"/>
        <v>0</v>
      </c>
      <c r="S168" s="9">
        <f t="shared" si="285"/>
        <v>240</v>
      </c>
      <c r="T168" s="9">
        <f t="shared" si="285"/>
        <v>0</v>
      </c>
      <c r="U168" s="9">
        <f t="shared" si="285"/>
        <v>0</v>
      </c>
      <c r="V168" s="9">
        <f t="shared" si="285"/>
        <v>0</v>
      </c>
      <c r="W168" s="9">
        <f t="shared" si="285"/>
        <v>0</v>
      </c>
      <c r="X168" s="9">
        <f t="shared" si="285"/>
        <v>0</v>
      </c>
      <c r="Y168" s="9">
        <f t="shared" si="285"/>
        <v>240</v>
      </c>
      <c r="Z168" s="9">
        <f t="shared" si="285"/>
        <v>0</v>
      </c>
      <c r="AA168" s="9">
        <f t="shared" si="285"/>
        <v>0</v>
      </c>
      <c r="AB168" s="9">
        <f t="shared" si="285"/>
        <v>0</v>
      </c>
      <c r="AC168" s="9">
        <f t="shared" si="285"/>
        <v>0</v>
      </c>
      <c r="AD168" s="9">
        <f t="shared" si="285"/>
        <v>0</v>
      </c>
      <c r="AE168" s="9">
        <f t="shared" si="285"/>
        <v>240</v>
      </c>
      <c r="AF168" s="9">
        <f t="shared" si="285"/>
        <v>0</v>
      </c>
      <c r="AG168" s="9">
        <f t="shared" si="285"/>
        <v>0</v>
      </c>
      <c r="AH168" s="9">
        <f t="shared" si="285"/>
        <v>0</v>
      </c>
      <c r="AI168" s="9">
        <f t="shared" si="285"/>
        <v>0</v>
      </c>
      <c r="AJ168" s="9">
        <f t="shared" si="285"/>
        <v>0</v>
      </c>
      <c r="AK168" s="86">
        <f t="shared" si="285"/>
        <v>240</v>
      </c>
      <c r="AL168" s="86">
        <f t="shared" si="285"/>
        <v>0</v>
      </c>
      <c r="AM168" s="9">
        <f t="shared" si="285"/>
        <v>0</v>
      </c>
      <c r="AN168" s="9">
        <f t="shared" si="285"/>
        <v>0</v>
      </c>
      <c r="AO168" s="9">
        <f t="shared" si="285"/>
        <v>0</v>
      </c>
      <c r="AP168" s="9">
        <f t="shared" si="285"/>
        <v>0</v>
      </c>
      <c r="AQ168" s="9">
        <f t="shared" si="285"/>
        <v>240</v>
      </c>
      <c r="AR168" s="9">
        <f t="shared" si="285"/>
        <v>0</v>
      </c>
    </row>
    <row r="169" spans="1:44" ht="33.6" hidden="1">
      <c r="A169" s="29" t="s">
        <v>37</v>
      </c>
      <c r="B169" s="27">
        <v>903</v>
      </c>
      <c r="C169" s="27" t="s">
        <v>22</v>
      </c>
      <c r="D169" s="27" t="s">
        <v>60</v>
      </c>
      <c r="E169" s="27" t="s">
        <v>565</v>
      </c>
      <c r="F169" s="27" t="s">
        <v>38</v>
      </c>
      <c r="G169" s="9">
        <v>240</v>
      </c>
      <c r="H169" s="9"/>
      <c r="I169" s="9"/>
      <c r="J169" s="9"/>
      <c r="K169" s="9"/>
      <c r="L169" s="9"/>
      <c r="M169" s="9">
        <f>G169+I169+J169+K169+L169</f>
        <v>240</v>
      </c>
      <c r="N169" s="10">
        <f>H169+L169</f>
        <v>0</v>
      </c>
      <c r="O169" s="9"/>
      <c r="P169" s="9"/>
      <c r="Q169" s="9"/>
      <c r="R169" s="9"/>
      <c r="S169" s="9">
        <f>M169+O169+P169+Q169+R169</f>
        <v>240</v>
      </c>
      <c r="T169" s="10">
        <f>N169+R169</f>
        <v>0</v>
      </c>
      <c r="U169" s="9"/>
      <c r="V169" s="9"/>
      <c r="W169" s="9"/>
      <c r="X169" s="9"/>
      <c r="Y169" s="9">
        <f>S169+U169+V169+W169+X169</f>
        <v>240</v>
      </c>
      <c r="Z169" s="10">
        <f>T169+X169</f>
        <v>0</v>
      </c>
      <c r="AA169" s="9"/>
      <c r="AB169" s="9"/>
      <c r="AC169" s="9"/>
      <c r="AD169" s="9"/>
      <c r="AE169" s="9">
        <f>Y169+AA169+AB169+AC169+AD169</f>
        <v>240</v>
      </c>
      <c r="AF169" s="10">
        <f>Z169+AD169</f>
        <v>0</v>
      </c>
      <c r="AG169" s="9"/>
      <c r="AH169" s="9"/>
      <c r="AI169" s="9"/>
      <c r="AJ169" s="9"/>
      <c r="AK169" s="86">
        <f>AE169+AG169+AH169+AI169+AJ169</f>
        <v>240</v>
      </c>
      <c r="AL169" s="87">
        <f>AF169+AJ169</f>
        <v>0</v>
      </c>
      <c r="AM169" s="9"/>
      <c r="AN169" s="9"/>
      <c r="AO169" s="9"/>
      <c r="AP169" s="9"/>
      <c r="AQ169" s="9">
        <f>AK169+AM169+AN169+AO169+AP169</f>
        <v>240</v>
      </c>
      <c r="AR169" s="10">
        <f>AL169+AP169</f>
        <v>0</v>
      </c>
    </row>
    <row r="170" spans="1:44" ht="20.25" hidden="1" customHeight="1">
      <c r="A170" s="29" t="s">
        <v>66</v>
      </c>
      <c r="B170" s="27">
        <v>903</v>
      </c>
      <c r="C170" s="27" t="s">
        <v>22</v>
      </c>
      <c r="D170" s="27" t="s">
        <v>60</v>
      </c>
      <c r="E170" s="27" t="s">
        <v>565</v>
      </c>
      <c r="F170" s="27" t="s">
        <v>67</v>
      </c>
      <c r="G170" s="9">
        <f t="shared" ref="G170:AR170" si="286">G171</f>
        <v>7333</v>
      </c>
      <c r="H170" s="9">
        <f t="shared" si="286"/>
        <v>0</v>
      </c>
      <c r="I170" s="9">
        <f t="shared" si="286"/>
        <v>0</v>
      </c>
      <c r="J170" s="9">
        <f t="shared" si="286"/>
        <v>0</v>
      </c>
      <c r="K170" s="9">
        <f t="shared" si="286"/>
        <v>0</v>
      </c>
      <c r="L170" s="9">
        <f t="shared" si="286"/>
        <v>0</v>
      </c>
      <c r="M170" s="9">
        <f t="shared" si="286"/>
        <v>7333</v>
      </c>
      <c r="N170" s="9">
        <f t="shared" si="286"/>
        <v>0</v>
      </c>
      <c r="O170" s="9">
        <f t="shared" si="286"/>
        <v>0</v>
      </c>
      <c r="P170" s="9">
        <f t="shared" si="286"/>
        <v>0</v>
      </c>
      <c r="Q170" s="9">
        <f t="shared" si="286"/>
        <v>0</v>
      </c>
      <c r="R170" s="9">
        <f t="shared" si="286"/>
        <v>0</v>
      </c>
      <c r="S170" s="9">
        <f t="shared" si="286"/>
        <v>7333</v>
      </c>
      <c r="T170" s="9">
        <f t="shared" si="286"/>
        <v>0</v>
      </c>
      <c r="U170" s="9">
        <f t="shared" si="286"/>
        <v>0</v>
      </c>
      <c r="V170" s="9">
        <f t="shared" si="286"/>
        <v>0</v>
      </c>
      <c r="W170" s="9">
        <f t="shared" si="286"/>
        <v>0</v>
      </c>
      <c r="X170" s="9">
        <f t="shared" si="286"/>
        <v>0</v>
      </c>
      <c r="Y170" s="9">
        <f t="shared" si="286"/>
        <v>7333</v>
      </c>
      <c r="Z170" s="9">
        <f t="shared" si="286"/>
        <v>0</v>
      </c>
      <c r="AA170" s="9">
        <f t="shared" si="286"/>
        <v>0</v>
      </c>
      <c r="AB170" s="9">
        <f t="shared" si="286"/>
        <v>0</v>
      </c>
      <c r="AC170" s="9">
        <f t="shared" si="286"/>
        <v>0</v>
      </c>
      <c r="AD170" s="9">
        <f t="shared" si="286"/>
        <v>0</v>
      </c>
      <c r="AE170" s="9">
        <f t="shared" si="286"/>
        <v>7333</v>
      </c>
      <c r="AF170" s="9">
        <f t="shared" si="286"/>
        <v>0</v>
      </c>
      <c r="AG170" s="9">
        <f t="shared" si="286"/>
        <v>0</v>
      </c>
      <c r="AH170" s="9">
        <f t="shared" si="286"/>
        <v>0</v>
      </c>
      <c r="AI170" s="9">
        <f t="shared" si="286"/>
        <v>0</v>
      </c>
      <c r="AJ170" s="9">
        <f t="shared" si="286"/>
        <v>0</v>
      </c>
      <c r="AK170" s="86">
        <f t="shared" si="286"/>
        <v>7333</v>
      </c>
      <c r="AL170" s="86">
        <f t="shared" si="286"/>
        <v>0</v>
      </c>
      <c r="AM170" s="9">
        <f t="shared" si="286"/>
        <v>0</v>
      </c>
      <c r="AN170" s="9">
        <f t="shared" si="286"/>
        <v>0</v>
      </c>
      <c r="AO170" s="9">
        <f t="shared" si="286"/>
        <v>0</v>
      </c>
      <c r="AP170" s="9">
        <f t="shared" si="286"/>
        <v>0</v>
      </c>
      <c r="AQ170" s="9">
        <f t="shared" si="286"/>
        <v>7333</v>
      </c>
      <c r="AR170" s="9">
        <f t="shared" si="286"/>
        <v>0</v>
      </c>
    </row>
    <row r="171" spans="1:44" ht="20.25" hidden="1" customHeight="1">
      <c r="A171" s="29" t="s">
        <v>68</v>
      </c>
      <c r="B171" s="27">
        <v>903</v>
      </c>
      <c r="C171" s="27" t="s">
        <v>22</v>
      </c>
      <c r="D171" s="27" t="s">
        <v>60</v>
      </c>
      <c r="E171" s="27" t="s">
        <v>565</v>
      </c>
      <c r="F171" s="27" t="s">
        <v>69</v>
      </c>
      <c r="G171" s="9">
        <v>7333</v>
      </c>
      <c r="H171" s="9"/>
      <c r="I171" s="9"/>
      <c r="J171" s="9"/>
      <c r="K171" s="9"/>
      <c r="L171" s="9"/>
      <c r="M171" s="9">
        <f>G171+I171+J171+K171+L171</f>
        <v>7333</v>
      </c>
      <c r="N171" s="10">
        <f>H171+L171</f>
        <v>0</v>
      </c>
      <c r="O171" s="9"/>
      <c r="P171" s="9"/>
      <c r="Q171" s="9"/>
      <c r="R171" s="9"/>
      <c r="S171" s="9">
        <f>M171+O171+P171+Q171+R171</f>
        <v>7333</v>
      </c>
      <c r="T171" s="10">
        <f>N171+R171</f>
        <v>0</v>
      </c>
      <c r="U171" s="9"/>
      <c r="V171" s="9"/>
      <c r="W171" s="9"/>
      <c r="X171" s="9"/>
      <c r="Y171" s="9">
        <f>S171+U171+V171+W171+X171</f>
        <v>7333</v>
      </c>
      <c r="Z171" s="10">
        <f>T171+X171</f>
        <v>0</v>
      </c>
      <c r="AA171" s="9"/>
      <c r="AB171" s="9"/>
      <c r="AC171" s="9"/>
      <c r="AD171" s="9"/>
      <c r="AE171" s="9">
        <f>Y171+AA171+AB171+AC171+AD171</f>
        <v>7333</v>
      </c>
      <c r="AF171" s="10">
        <f>Z171+AD171</f>
        <v>0</v>
      </c>
      <c r="AG171" s="9"/>
      <c r="AH171" s="9"/>
      <c r="AI171" s="9"/>
      <c r="AJ171" s="9"/>
      <c r="AK171" s="86">
        <f>AE171+AG171+AH171+AI171+AJ171</f>
        <v>7333</v>
      </c>
      <c r="AL171" s="87">
        <f>AF171+AJ171</f>
        <v>0</v>
      </c>
      <c r="AM171" s="9"/>
      <c r="AN171" s="9"/>
      <c r="AO171" s="9"/>
      <c r="AP171" s="9"/>
      <c r="AQ171" s="9">
        <f>AK171+AM171+AN171+AO171+AP171</f>
        <v>7333</v>
      </c>
      <c r="AR171" s="10">
        <f>AL171+AP171</f>
        <v>0</v>
      </c>
    </row>
    <row r="172" spans="1:44" ht="50.4" hidden="1">
      <c r="A172" s="29" t="s">
        <v>163</v>
      </c>
      <c r="B172" s="27">
        <v>903</v>
      </c>
      <c r="C172" s="27" t="s">
        <v>22</v>
      </c>
      <c r="D172" s="27" t="s">
        <v>60</v>
      </c>
      <c r="E172" s="27" t="s">
        <v>566</v>
      </c>
      <c r="F172" s="27"/>
      <c r="G172" s="9">
        <f>G173</f>
        <v>2726</v>
      </c>
      <c r="H172" s="9">
        <f>H173</f>
        <v>0</v>
      </c>
      <c r="I172" s="9">
        <f t="shared" ref="I172:X173" si="287">I173</f>
        <v>0</v>
      </c>
      <c r="J172" s="9">
        <f t="shared" si="287"/>
        <v>0</v>
      </c>
      <c r="K172" s="9">
        <f t="shared" si="287"/>
        <v>0</v>
      </c>
      <c r="L172" s="9">
        <f t="shared" si="287"/>
        <v>0</v>
      </c>
      <c r="M172" s="9">
        <f t="shared" si="287"/>
        <v>2726</v>
      </c>
      <c r="N172" s="9">
        <f t="shared" si="287"/>
        <v>0</v>
      </c>
      <c r="O172" s="9">
        <f t="shared" si="287"/>
        <v>0</v>
      </c>
      <c r="P172" s="9">
        <f t="shared" si="287"/>
        <v>0</v>
      </c>
      <c r="Q172" s="9">
        <f t="shared" si="287"/>
        <v>0</v>
      </c>
      <c r="R172" s="9">
        <f t="shared" si="287"/>
        <v>0</v>
      </c>
      <c r="S172" s="9">
        <f t="shared" si="287"/>
        <v>2726</v>
      </c>
      <c r="T172" s="9">
        <f t="shared" si="287"/>
        <v>0</v>
      </c>
      <c r="U172" s="9">
        <f t="shared" si="287"/>
        <v>0</v>
      </c>
      <c r="V172" s="9">
        <f t="shared" si="287"/>
        <v>0</v>
      </c>
      <c r="W172" s="9">
        <f t="shared" si="287"/>
        <v>0</v>
      </c>
      <c r="X172" s="9">
        <f t="shared" si="287"/>
        <v>0</v>
      </c>
      <c r="Y172" s="9">
        <f t="shared" ref="U172:AJ173" si="288">Y173</f>
        <v>2726</v>
      </c>
      <c r="Z172" s="9">
        <f t="shared" si="288"/>
        <v>0</v>
      </c>
      <c r="AA172" s="9">
        <f t="shared" si="288"/>
        <v>0</v>
      </c>
      <c r="AB172" s="9">
        <f t="shared" si="288"/>
        <v>0</v>
      </c>
      <c r="AC172" s="9">
        <f t="shared" si="288"/>
        <v>0</v>
      </c>
      <c r="AD172" s="9">
        <f t="shared" si="288"/>
        <v>0</v>
      </c>
      <c r="AE172" s="9">
        <f t="shared" si="288"/>
        <v>2726</v>
      </c>
      <c r="AF172" s="9">
        <f t="shared" si="288"/>
        <v>0</v>
      </c>
      <c r="AG172" s="9">
        <f t="shared" si="288"/>
        <v>0</v>
      </c>
      <c r="AH172" s="9">
        <f t="shared" si="288"/>
        <v>0</v>
      </c>
      <c r="AI172" s="9">
        <f t="shared" si="288"/>
        <v>0</v>
      </c>
      <c r="AJ172" s="9">
        <f t="shared" si="288"/>
        <v>0</v>
      </c>
      <c r="AK172" s="86">
        <f t="shared" ref="AG172:AR173" si="289">AK173</f>
        <v>2726</v>
      </c>
      <c r="AL172" s="86">
        <f t="shared" si="289"/>
        <v>0</v>
      </c>
      <c r="AM172" s="9">
        <f t="shared" si="289"/>
        <v>0</v>
      </c>
      <c r="AN172" s="9">
        <f t="shared" si="289"/>
        <v>0</v>
      </c>
      <c r="AO172" s="9">
        <f t="shared" si="289"/>
        <v>0</v>
      </c>
      <c r="AP172" s="9">
        <f t="shared" si="289"/>
        <v>0</v>
      </c>
      <c r="AQ172" s="9">
        <f t="shared" si="289"/>
        <v>2726</v>
      </c>
      <c r="AR172" s="9">
        <f t="shared" si="289"/>
        <v>0</v>
      </c>
    </row>
    <row r="173" spans="1:44" ht="33.6" hidden="1">
      <c r="A173" s="26" t="s">
        <v>244</v>
      </c>
      <c r="B173" s="27">
        <v>903</v>
      </c>
      <c r="C173" s="27" t="s">
        <v>22</v>
      </c>
      <c r="D173" s="27" t="s">
        <v>60</v>
      </c>
      <c r="E173" s="27" t="s">
        <v>567</v>
      </c>
      <c r="F173" s="27" t="s">
        <v>31</v>
      </c>
      <c r="G173" s="9">
        <f>G174</f>
        <v>2726</v>
      </c>
      <c r="H173" s="9">
        <f>H174</f>
        <v>0</v>
      </c>
      <c r="I173" s="9">
        <f t="shared" si="287"/>
        <v>0</v>
      </c>
      <c r="J173" s="9">
        <f t="shared" si="287"/>
        <v>0</v>
      </c>
      <c r="K173" s="9">
        <f t="shared" si="287"/>
        <v>0</v>
      </c>
      <c r="L173" s="9">
        <f t="shared" si="287"/>
        <v>0</v>
      </c>
      <c r="M173" s="9">
        <f t="shared" si="287"/>
        <v>2726</v>
      </c>
      <c r="N173" s="9">
        <f t="shared" si="287"/>
        <v>0</v>
      </c>
      <c r="O173" s="9">
        <f t="shared" si="287"/>
        <v>0</v>
      </c>
      <c r="P173" s="9">
        <f t="shared" si="287"/>
        <v>0</v>
      </c>
      <c r="Q173" s="9">
        <f t="shared" si="287"/>
        <v>0</v>
      </c>
      <c r="R173" s="9">
        <f t="shared" si="287"/>
        <v>0</v>
      </c>
      <c r="S173" s="9">
        <f t="shared" si="287"/>
        <v>2726</v>
      </c>
      <c r="T173" s="9">
        <f t="shared" si="287"/>
        <v>0</v>
      </c>
      <c r="U173" s="9">
        <f t="shared" si="288"/>
        <v>0</v>
      </c>
      <c r="V173" s="9">
        <f t="shared" si="288"/>
        <v>0</v>
      </c>
      <c r="W173" s="9">
        <f t="shared" si="288"/>
        <v>0</v>
      </c>
      <c r="X173" s="9">
        <f t="shared" si="288"/>
        <v>0</v>
      </c>
      <c r="Y173" s="9">
        <f t="shared" si="288"/>
        <v>2726</v>
      </c>
      <c r="Z173" s="9">
        <f t="shared" si="288"/>
        <v>0</v>
      </c>
      <c r="AA173" s="9">
        <f t="shared" si="288"/>
        <v>0</v>
      </c>
      <c r="AB173" s="9">
        <f t="shared" si="288"/>
        <v>0</v>
      </c>
      <c r="AC173" s="9">
        <f t="shared" si="288"/>
        <v>0</v>
      </c>
      <c r="AD173" s="9">
        <f t="shared" si="288"/>
        <v>0</v>
      </c>
      <c r="AE173" s="9">
        <f t="shared" si="288"/>
        <v>2726</v>
      </c>
      <c r="AF173" s="9">
        <f t="shared" si="288"/>
        <v>0</v>
      </c>
      <c r="AG173" s="9">
        <f t="shared" si="289"/>
        <v>0</v>
      </c>
      <c r="AH173" s="9">
        <f t="shared" si="289"/>
        <v>0</v>
      </c>
      <c r="AI173" s="9">
        <f t="shared" si="289"/>
        <v>0</v>
      </c>
      <c r="AJ173" s="9">
        <f t="shared" si="289"/>
        <v>0</v>
      </c>
      <c r="AK173" s="86">
        <f t="shared" si="289"/>
        <v>2726</v>
      </c>
      <c r="AL173" s="86">
        <f t="shared" si="289"/>
        <v>0</v>
      </c>
      <c r="AM173" s="9">
        <f t="shared" si="289"/>
        <v>0</v>
      </c>
      <c r="AN173" s="9">
        <f t="shared" si="289"/>
        <v>0</v>
      </c>
      <c r="AO173" s="9">
        <f t="shared" si="289"/>
        <v>0</v>
      </c>
      <c r="AP173" s="9">
        <f t="shared" si="289"/>
        <v>0</v>
      </c>
      <c r="AQ173" s="9">
        <f t="shared" si="289"/>
        <v>2726</v>
      </c>
      <c r="AR173" s="9">
        <f t="shared" si="289"/>
        <v>0</v>
      </c>
    </row>
    <row r="174" spans="1:44" ht="33.6" hidden="1">
      <c r="A174" s="29" t="s">
        <v>37</v>
      </c>
      <c r="B174" s="27">
        <v>903</v>
      </c>
      <c r="C174" s="27" t="s">
        <v>22</v>
      </c>
      <c r="D174" s="27" t="s">
        <v>60</v>
      </c>
      <c r="E174" s="27" t="s">
        <v>567</v>
      </c>
      <c r="F174" s="27" t="s">
        <v>38</v>
      </c>
      <c r="G174" s="9">
        <v>2726</v>
      </c>
      <c r="H174" s="9"/>
      <c r="I174" s="9"/>
      <c r="J174" s="9"/>
      <c r="K174" s="9"/>
      <c r="L174" s="9"/>
      <c r="M174" s="9">
        <f>G174+I174+J174+K174+L174</f>
        <v>2726</v>
      </c>
      <c r="N174" s="10">
        <f>H174+L174</f>
        <v>0</v>
      </c>
      <c r="O174" s="9"/>
      <c r="P174" s="9"/>
      <c r="Q174" s="9"/>
      <c r="R174" s="9"/>
      <c r="S174" s="9">
        <f>M174+O174+P174+Q174+R174</f>
        <v>2726</v>
      </c>
      <c r="T174" s="10">
        <f>N174+R174</f>
        <v>0</v>
      </c>
      <c r="U174" s="9"/>
      <c r="V174" s="9"/>
      <c r="W174" s="9"/>
      <c r="X174" s="9"/>
      <c r="Y174" s="9">
        <f>S174+U174+V174+W174+X174</f>
        <v>2726</v>
      </c>
      <c r="Z174" s="10">
        <f>T174+X174</f>
        <v>0</v>
      </c>
      <c r="AA174" s="9"/>
      <c r="AB174" s="9"/>
      <c r="AC174" s="9"/>
      <c r="AD174" s="9"/>
      <c r="AE174" s="9">
        <f>Y174+AA174+AB174+AC174+AD174</f>
        <v>2726</v>
      </c>
      <c r="AF174" s="10">
        <f>Z174+AD174</f>
        <v>0</v>
      </c>
      <c r="AG174" s="9"/>
      <c r="AH174" s="9"/>
      <c r="AI174" s="9"/>
      <c r="AJ174" s="9"/>
      <c r="AK174" s="86">
        <f>AE174+AG174+AH174+AI174+AJ174</f>
        <v>2726</v>
      </c>
      <c r="AL174" s="87">
        <f>AF174+AJ174</f>
        <v>0</v>
      </c>
      <c r="AM174" s="9"/>
      <c r="AN174" s="9"/>
      <c r="AO174" s="9"/>
      <c r="AP174" s="9"/>
      <c r="AQ174" s="9">
        <f>AK174+AM174+AN174+AO174+AP174</f>
        <v>2726</v>
      </c>
      <c r="AR174" s="10">
        <f>AL174+AP174</f>
        <v>0</v>
      </c>
    </row>
    <row r="175" spans="1:44" hidden="1">
      <c r="A175" s="29"/>
      <c r="B175" s="27"/>
      <c r="C175" s="27"/>
      <c r="D175" s="27"/>
      <c r="E175" s="27"/>
      <c r="F175" s="27"/>
      <c r="G175" s="9"/>
      <c r="H175" s="9"/>
      <c r="I175" s="9"/>
      <c r="J175" s="9"/>
      <c r="K175" s="9"/>
      <c r="L175" s="9"/>
      <c r="M175" s="9"/>
      <c r="N175" s="10"/>
      <c r="O175" s="9"/>
      <c r="P175" s="9"/>
      <c r="Q175" s="9"/>
      <c r="R175" s="9"/>
      <c r="S175" s="9"/>
      <c r="T175" s="10"/>
      <c r="U175" s="9"/>
      <c r="V175" s="9"/>
      <c r="W175" s="9"/>
      <c r="X175" s="9"/>
      <c r="Y175" s="9"/>
      <c r="Z175" s="10"/>
      <c r="AA175" s="9"/>
      <c r="AB175" s="9"/>
      <c r="AC175" s="9"/>
      <c r="AD175" s="9"/>
      <c r="AE175" s="9"/>
      <c r="AF175" s="10"/>
      <c r="AG175" s="9"/>
      <c r="AH175" s="9"/>
      <c r="AI175" s="9"/>
      <c r="AJ175" s="9"/>
      <c r="AK175" s="86"/>
      <c r="AL175" s="87"/>
      <c r="AM175" s="9"/>
      <c r="AN175" s="9"/>
      <c r="AO175" s="9"/>
      <c r="AP175" s="9"/>
      <c r="AQ175" s="9"/>
      <c r="AR175" s="10"/>
    </row>
    <row r="176" spans="1:44" ht="17.399999999999999" hidden="1">
      <c r="A176" s="41" t="s">
        <v>323</v>
      </c>
      <c r="B176" s="42">
        <v>903</v>
      </c>
      <c r="C176" s="25" t="s">
        <v>29</v>
      </c>
      <c r="D176" s="25" t="s">
        <v>118</v>
      </c>
      <c r="E176" s="27"/>
      <c r="F176" s="27"/>
      <c r="G176" s="9"/>
      <c r="H176" s="9"/>
      <c r="I176" s="15">
        <f>I177</f>
        <v>3489</v>
      </c>
      <c r="J176" s="15">
        <f t="shared" ref="J176:Y180" si="290">J177</f>
        <v>0</v>
      </c>
      <c r="K176" s="15">
        <f t="shared" si="290"/>
        <v>0</v>
      </c>
      <c r="L176" s="15">
        <f t="shared" si="290"/>
        <v>0</v>
      </c>
      <c r="M176" s="15">
        <f t="shared" si="290"/>
        <v>3489</v>
      </c>
      <c r="N176" s="15">
        <f t="shared" si="290"/>
        <v>0</v>
      </c>
      <c r="O176" s="15">
        <f>O177</f>
        <v>0</v>
      </c>
      <c r="P176" s="15">
        <f t="shared" si="290"/>
        <v>0</v>
      </c>
      <c r="Q176" s="15">
        <f t="shared" si="290"/>
        <v>0</v>
      </c>
      <c r="R176" s="15">
        <f t="shared" si="290"/>
        <v>0</v>
      </c>
      <c r="S176" s="15">
        <f t="shared" si="290"/>
        <v>3489</v>
      </c>
      <c r="T176" s="15">
        <f t="shared" si="290"/>
        <v>0</v>
      </c>
      <c r="U176" s="15">
        <f>U177</f>
        <v>0</v>
      </c>
      <c r="V176" s="15">
        <f t="shared" si="290"/>
        <v>0</v>
      </c>
      <c r="W176" s="15">
        <f t="shared" si="290"/>
        <v>0</v>
      </c>
      <c r="X176" s="15">
        <f t="shared" si="290"/>
        <v>0</v>
      </c>
      <c r="Y176" s="15">
        <f t="shared" si="290"/>
        <v>3489</v>
      </c>
      <c r="Z176" s="15">
        <f t="shared" ref="V176:Z180" si="291">Z177</f>
        <v>0</v>
      </c>
      <c r="AA176" s="15">
        <f>AA177</f>
        <v>0</v>
      </c>
      <c r="AB176" s="15">
        <f t="shared" ref="AB176:AQ180" si="292">AB177</f>
        <v>0</v>
      </c>
      <c r="AC176" s="15">
        <f t="shared" si="292"/>
        <v>0</v>
      </c>
      <c r="AD176" s="15">
        <f t="shared" si="292"/>
        <v>0</v>
      </c>
      <c r="AE176" s="15">
        <f t="shared" si="292"/>
        <v>3489</v>
      </c>
      <c r="AF176" s="15">
        <f t="shared" si="292"/>
        <v>0</v>
      </c>
      <c r="AG176" s="15">
        <f>AG177</f>
        <v>0</v>
      </c>
      <c r="AH176" s="15">
        <f t="shared" si="292"/>
        <v>0</v>
      </c>
      <c r="AI176" s="15">
        <f t="shared" si="292"/>
        <v>0</v>
      </c>
      <c r="AJ176" s="15">
        <f t="shared" si="292"/>
        <v>0</v>
      </c>
      <c r="AK176" s="92">
        <f t="shared" si="292"/>
        <v>3489</v>
      </c>
      <c r="AL176" s="92">
        <f t="shared" si="292"/>
        <v>0</v>
      </c>
      <c r="AM176" s="15">
        <f>AM177</f>
        <v>0</v>
      </c>
      <c r="AN176" s="15">
        <f t="shared" si="292"/>
        <v>0</v>
      </c>
      <c r="AO176" s="15">
        <f t="shared" si="292"/>
        <v>0</v>
      </c>
      <c r="AP176" s="15">
        <f t="shared" si="292"/>
        <v>0</v>
      </c>
      <c r="AQ176" s="15">
        <f t="shared" si="292"/>
        <v>3489</v>
      </c>
      <c r="AR176" s="15">
        <f t="shared" ref="AN176:AR180" si="293">AR177</f>
        <v>0</v>
      </c>
    </row>
    <row r="177" spans="1:44" ht="18.75" hidden="1" customHeight="1">
      <c r="A177" s="26" t="s">
        <v>62</v>
      </c>
      <c r="B177" s="27">
        <v>903</v>
      </c>
      <c r="C177" s="27" t="s">
        <v>29</v>
      </c>
      <c r="D177" s="27" t="s">
        <v>118</v>
      </c>
      <c r="E177" s="27" t="s">
        <v>63</v>
      </c>
      <c r="F177" s="27"/>
      <c r="G177" s="9"/>
      <c r="H177" s="9"/>
      <c r="I177" s="9">
        <f>I178</f>
        <v>3489</v>
      </c>
      <c r="J177" s="9">
        <f t="shared" si="290"/>
        <v>0</v>
      </c>
      <c r="K177" s="9">
        <f t="shared" si="290"/>
        <v>0</v>
      </c>
      <c r="L177" s="9">
        <f t="shared" si="290"/>
        <v>0</v>
      </c>
      <c r="M177" s="9">
        <f t="shared" si="290"/>
        <v>3489</v>
      </c>
      <c r="N177" s="9">
        <f t="shared" si="290"/>
        <v>0</v>
      </c>
      <c r="O177" s="9">
        <f>O178</f>
        <v>0</v>
      </c>
      <c r="P177" s="9">
        <f t="shared" si="290"/>
        <v>0</v>
      </c>
      <c r="Q177" s="9">
        <f t="shared" si="290"/>
        <v>0</v>
      </c>
      <c r="R177" s="9">
        <f t="shared" si="290"/>
        <v>0</v>
      </c>
      <c r="S177" s="9">
        <f t="shared" si="290"/>
        <v>3489</v>
      </c>
      <c r="T177" s="9">
        <f t="shared" si="290"/>
        <v>0</v>
      </c>
      <c r="U177" s="9">
        <f>U178</f>
        <v>0</v>
      </c>
      <c r="V177" s="9">
        <f t="shared" si="291"/>
        <v>0</v>
      </c>
      <c r="W177" s="9">
        <f t="shared" si="291"/>
        <v>0</v>
      </c>
      <c r="X177" s="9">
        <f t="shared" si="291"/>
        <v>0</v>
      </c>
      <c r="Y177" s="9">
        <f t="shared" si="291"/>
        <v>3489</v>
      </c>
      <c r="Z177" s="9">
        <f t="shared" si="291"/>
        <v>0</v>
      </c>
      <c r="AA177" s="9">
        <f>AA178</f>
        <v>0</v>
      </c>
      <c r="AB177" s="9">
        <f t="shared" si="292"/>
        <v>0</v>
      </c>
      <c r="AC177" s="9">
        <f t="shared" si="292"/>
        <v>0</v>
      </c>
      <c r="AD177" s="9">
        <f t="shared" si="292"/>
        <v>0</v>
      </c>
      <c r="AE177" s="9">
        <f t="shared" si="292"/>
        <v>3489</v>
      </c>
      <c r="AF177" s="9">
        <f t="shared" si="292"/>
        <v>0</v>
      </c>
      <c r="AG177" s="9">
        <f>AG178</f>
        <v>0</v>
      </c>
      <c r="AH177" s="9">
        <f t="shared" si="292"/>
        <v>0</v>
      </c>
      <c r="AI177" s="9">
        <f t="shared" si="292"/>
        <v>0</v>
      </c>
      <c r="AJ177" s="9">
        <f t="shared" si="292"/>
        <v>0</v>
      </c>
      <c r="AK177" s="86">
        <f t="shared" si="292"/>
        <v>3489</v>
      </c>
      <c r="AL177" s="86">
        <f t="shared" si="292"/>
        <v>0</v>
      </c>
      <c r="AM177" s="9">
        <f>AM178</f>
        <v>0</v>
      </c>
      <c r="AN177" s="9">
        <f t="shared" si="293"/>
        <v>0</v>
      </c>
      <c r="AO177" s="9">
        <f t="shared" si="293"/>
        <v>0</v>
      </c>
      <c r="AP177" s="9">
        <f t="shared" si="293"/>
        <v>0</v>
      </c>
      <c r="AQ177" s="9">
        <f t="shared" si="293"/>
        <v>3489</v>
      </c>
      <c r="AR177" s="9">
        <f t="shared" si="293"/>
        <v>0</v>
      </c>
    </row>
    <row r="178" spans="1:44" ht="18" hidden="1" customHeight="1">
      <c r="A178" s="26" t="s">
        <v>15</v>
      </c>
      <c r="B178" s="27">
        <v>903</v>
      </c>
      <c r="C178" s="27" t="s">
        <v>29</v>
      </c>
      <c r="D178" s="27" t="s">
        <v>118</v>
      </c>
      <c r="E178" s="27" t="s">
        <v>64</v>
      </c>
      <c r="F178" s="27"/>
      <c r="G178" s="9"/>
      <c r="H178" s="9"/>
      <c r="I178" s="9">
        <f>I179</f>
        <v>3489</v>
      </c>
      <c r="J178" s="9">
        <f t="shared" si="290"/>
        <v>0</v>
      </c>
      <c r="K178" s="9">
        <f t="shared" si="290"/>
        <v>0</v>
      </c>
      <c r="L178" s="9">
        <f t="shared" si="290"/>
        <v>0</v>
      </c>
      <c r="M178" s="9">
        <f t="shared" si="290"/>
        <v>3489</v>
      </c>
      <c r="N178" s="9">
        <f t="shared" si="290"/>
        <v>0</v>
      </c>
      <c r="O178" s="9">
        <f>O179</f>
        <v>0</v>
      </c>
      <c r="P178" s="9">
        <f t="shared" si="290"/>
        <v>0</v>
      </c>
      <c r="Q178" s="9">
        <f t="shared" si="290"/>
        <v>0</v>
      </c>
      <c r="R178" s="9">
        <f t="shared" si="290"/>
        <v>0</v>
      </c>
      <c r="S178" s="9">
        <f t="shared" si="290"/>
        <v>3489</v>
      </c>
      <c r="T178" s="9">
        <f t="shared" si="290"/>
        <v>0</v>
      </c>
      <c r="U178" s="9">
        <f>U179</f>
        <v>0</v>
      </c>
      <c r="V178" s="9">
        <f t="shared" si="291"/>
        <v>0</v>
      </c>
      <c r="W178" s="9">
        <f t="shared" si="291"/>
        <v>0</v>
      </c>
      <c r="X178" s="9">
        <f t="shared" si="291"/>
        <v>0</v>
      </c>
      <c r="Y178" s="9">
        <f t="shared" si="291"/>
        <v>3489</v>
      </c>
      <c r="Z178" s="9">
        <f t="shared" si="291"/>
        <v>0</v>
      </c>
      <c r="AA178" s="9">
        <f>AA179</f>
        <v>0</v>
      </c>
      <c r="AB178" s="9">
        <f t="shared" si="292"/>
        <v>0</v>
      </c>
      <c r="AC178" s="9">
        <f t="shared" si="292"/>
        <v>0</v>
      </c>
      <c r="AD178" s="9">
        <f t="shared" si="292"/>
        <v>0</v>
      </c>
      <c r="AE178" s="9">
        <f t="shared" si="292"/>
        <v>3489</v>
      </c>
      <c r="AF178" s="9">
        <f t="shared" si="292"/>
        <v>0</v>
      </c>
      <c r="AG178" s="9">
        <f>AG179</f>
        <v>0</v>
      </c>
      <c r="AH178" s="9">
        <f t="shared" si="292"/>
        <v>0</v>
      </c>
      <c r="AI178" s="9">
        <f t="shared" si="292"/>
        <v>0</v>
      </c>
      <c r="AJ178" s="9">
        <f t="shared" si="292"/>
        <v>0</v>
      </c>
      <c r="AK178" s="86">
        <f t="shared" si="292"/>
        <v>3489</v>
      </c>
      <c r="AL178" s="86">
        <f t="shared" si="292"/>
        <v>0</v>
      </c>
      <c r="AM178" s="9">
        <f>AM179</f>
        <v>0</v>
      </c>
      <c r="AN178" s="9">
        <f t="shared" si="293"/>
        <v>0</v>
      </c>
      <c r="AO178" s="9">
        <f t="shared" si="293"/>
        <v>0</v>
      </c>
      <c r="AP178" s="9">
        <f t="shared" si="293"/>
        <v>0</v>
      </c>
      <c r="AQ178" s="9">
        <f t="shared" si="293"/>
        <v>3489</v>
      </c>
      <c r="AR178" s="9">
        <f t="shared" si="293"/>
        <v>0</v>
      </c>
    </row>
    <row r="179" spans="1:44" ht="18" hidden="1" customHeight="1">
      <c r="A179" s="26" t="s">
        <v>428</v>
      </c>
      <c r="B179" s="27">
        <v>903</v>
      </c>
      <c r="C179" s="27" t="s">
        <v>29</v>
      </c>
      <c r="D179" s="27" t="s">
        <v>118</v>
      </c>
      <c r="E179" s="27" t="s">
        <v>427</v>
      </c>
      <c r="F179" s="27"/>
      <c r="G179" s="9"/>
      <c r="H179" s="9"/>
      <c r="I179" s="9">
        <f>I180</f>
        <v>3489</v>
      </c>
      <c r="J179" s="9">
        <f t="shared" si="290"/>
        <v>0</v>
      </c>
      <c r="K179" s="9">
        <f t="shared" si="290"/>
        <v>0</v>
      </c>
      <c r="L179" s="9">
        <f t="shared" si="290"/>
        <v>0</v>
      </c>
      <c r="M179" s="9">
        <f t="shared" si="290"/>
        <v>3489</v>
      </c>
      <c r="N179" s="9">
        <f t="shared" si="290"/>
        <v>0</v>
      </c>
      <c r="O179" s="9">
        <f>O180</f>
        <v>0</v>
      </c>
      <c r="P179" s="9">
        <f t="shared" si="290"/>
        <v>0</v>
      </c>
      <c r="Q179" s="9">
        <f t="shared" si="290"/>
        <v>0</v>
      </c>
      <c r="R179" s="9">
        <f t="shared" si="290"/>
        <v>0</v>
      </c>
      <c r="S179" s="9">
        <f t="shared" si="290"/>
        <v>3489</v>
      </c>
      <c r="T179" s="9">
        <f t="shared" si="290"/>
        <v>0</v>
      </c>
      <c r="U179" s="9">
        <f>U180</f>
        <v>0</v>
      </c>
      <c r="V179" s="9">
        <f t="shared" si="291"/>
        <v>0</v>
      </c>
      <c r="W179" s="9">
        <f t="shared" si="291"/>
        <v>0</v>
      </c>
      <c r="X179" s="9">
        <f t="shared" si="291"/>
        <v>0</v>
      </c>
      <c r="Y179" s="9">
        <f t="shared" si="291"/>
        <v>3489</v>
      </c>
      <c r="Z179" s="9">
        <f t="shared" si="291"/>
        <v>0</v>
      </c>
      <c r="AA179" s="9">
        <f>AA180</f>
        <v>0</v>
      </c>
      <c r="AB179" s="9">
        <f t="shared" si="292"/>
        <v>0</v>
      </c>
      <c r="AC179" s="9">
        <f t="shared" si="292"/>
        <v>0</v>
      </c>
      <c r="AD179" s="9">
        <f t="shared" si="292"/>
        <v>0</v>
      </c>
      <c r="AE179" s="9">
        <f t="shared" si="292"/>
        <v>3489</v>
      </c>
      <c r="AF179" s="9">
        <f t="shared" si="292"/>
        <v>0</v>
      </c>
      <c r="AG179" s="9">
        <f>AG180</f>
        <v>0</v>
      </c>
      <c r="AH179" s="9">
        <f t="shared" si="292"/>
        <v>0</v>
      </c>
      <c r="AI179" s="9">
        <f t="shared" si="292"/>
        <v>0</v>
      </c>
      <c r="AJ179" s="9">
        <f t="shared" si="292"/>
        <v>0</v>
      </c>
      <c r="AK179" s="86">
        <f t="shared" si="292"/>
        <v>3489</v>
      </c>
      <c r="AL179" s="86">
        <f t="shared" si="292"/>
        <v>0</v>
      </c>
      <c r="AM179" s="9">
        <f>AM180</f>
        <v>0</v>
      </c>
      <c r="AN179" s="9">
        <f t="shared" si="293"/>
        <v>0</v>
      </c>
      <c r="AO179" s="9">
        <f t="shared" si="293"/>
        <v>0</v>
      </c>
      <c r="AP179" s="9">
        <f t="shared" si="293"/>
        <v>0</v>
      </c>
      <c r="AQ179" s="9">
        <f t="shared" si="293"/>
        <v>3489</v>
      </c>
      <c r="AR179" s="9">
        <f t="shared" si="293"/>
        <v>0</v>
      </c>
    </row>
    <row r="180" spans="1:44" ht="18.75" hidden="1" customHeight="1">
      <c r="A180" s="26" t="s">
        <v>66</v>
      </c>
      <c r="B180" s="27" t="s">
        <v>636</v>
      </c>
      <c r="C180" s="27" t="s">
        <v>29</v>
      </c>
      <c r="D180" s="27" t="s">
        <v>118</v>
      </c>
      <c r="E180" s="27" t="s">
        <v>427</v>
      </c>
      <c r="F180" s="27" t="s">
        <v>67</v>
      </c>
      <c r="G180" s="9"/>
      <c r="H180" s="9"/>
      <c r="I180" s="9">
        <f>I181</f>
        <v>3489</v>
      </c>
      <c r="J180" s="9">
        <f t="shared" si="290"/>
        <v>0</v>
      </c>
      <c r="K180" s="9">
        <f t="shared" si="290"/>
        <v>0</v>
      </c>
      <c r="L180" s="9">
        <f t="shared" si="290"/>
        <v>0</v>
      </c>
      <c r="M180" s="9">
        <f t="shared" si="290"/>
        <v>3489</v>
      </c>
      <c r="N180" s="9">
        <f t="shared" si="290"/>
        <v>0</v>
      </c>
      <c r="O180" s="9">
        <f>O181</f>
        <v>0</v>
      </c>
      <c r="P180" s="9">
        <f t="shared" si="290"/>
        <v>0</v>
      </c>
      <c r="Q180" s="9">
        <f t="shared" si="290"/>
        <v>0</v>
      </c>
      <c r="R180" s="9">
        <f t="shared" si="290"/>
        <v>0</v>
      </c>
      <c r="S180" s="9">
        <f t="shared" si="290"/>
        <v>3489</v>
      </c>
      <c r="T180" s="9">
        <f t="shared" si="290"/>
        <v>0</v>
      </c>
      <c r="U180" s="9">
        <f>U181</f>
        <v>0</v>
      </c>
      <c r="V180" s="9">
        <f t="shared" si="291"/>
        <v>0</v>
      </c>
      <c r="W180" s="9">
        <f t="shared" si="291"/>
        <v>0</v>
      </c>
      <c r="X180" s="9">
        <f t="shared" si="291"/>
        <v>0</v>
      </c>
      <c r="Y180" s="9">
        <f t="shared" si="291"/>
        <v>3489</v>
      </c>
      <c r="Z180" s="9">
        <f t="shared" si="291"/>
        <v>0</v>
      </c>
      <c r="AA180" s="9">
        <f>AA181</f>
        <v>0</v>
      </c>
      <c r="AB180" s="9">
        <f t="shared" si="292"/>
        <v>0</v>
      </c>
      <c r="AC180" s="9">
        <f t="shared" si="292"/>
        <v>0</v>
      </c>
      <c r="AD180" s="9">
        <f t="shared" si="292"/>
        <v>0</v>
      </c>
      <c r="AE180" s="9">
        <f t="shared" si="292"/>
        <v>3489</v>
      </c>
      <c r="AF180" s="9">
        <f t="shared" si="292"/>
        <v>0</v>
      </c>
      <c r="AG180" s="9">
        <f>AG181</f>
        <v>0</v>
      </c>
      <c r="AH180" s="9">
        <f t="shared" si="292"/>
        <v>0</v>
      </c>
      <c r="AI180" s="9">
        <f t="shared" si="292"/>
        <v>0</v>
      </c>
      <c r="AJ180" s="9">
        <f t="shared" si="292"/>
        <v>0</v>
      </c>
      <c r="AK180" s="86">
        <f t="shared" si="292"/>
        <v>3489</v>
      </c>
      <c r="AL180" s="86">
        <f t="shared" si="292"/>
        <v>0</v>
      </c>
      <c r="AM180" s="9">
        <f>AM181</f>
        <v>0</v>
      </c>
      <c r="AN180" s="9">
        <f t="shared" si="293"/>
        <v>0</v>
      </c>
      <c r="AO180" s="9">
        <f t="shared" si="293"/>
        <v>0</v>
      </c>
      <c r="AP180" s="9">
        <f t="shared" si="293"/>
        <v>0</v>
      </c>
      <c r="AQ180" s="9">
        <f t="shared" si="293"/>
        <v>3489</v>
      </c>
      <c r="AR180" s="9">
        <f t="shared" si="293"/>
        <v>0</v>
      </c>
    </row>
    <row r="181" spans="1:44" ht="21.75" hidden="1" customHeight="1">
      <c r="A181" s="26" t="s">
        <v>68</v>
      </c>
      <c r="B181" s="27" t="s">
        <v>636</v>
      </c>
      <c r="C181" s="27" t="s">
        <v>29</v>
      </c>
      <c r="D181" s="27" t="s">
        <v>118</v>
      </c>
      <c r="E181" s="27" t="s">
        <v>427</v>
      </c>
      <c r="F181" s="27" t="s">
        <v>69</v>
      </c>
      <c r="G181" s="9"/>
      <c r="H181" s="9"/>
      <c r="I181" s="9">
        <v>3489</v>
      </c>
      <c r="J181" s="9"/>
      <c r="K181" s="9"/>
      <c r="L181" s="9"/>
      <c r="M181" s="9">
        <f>G181+I181+J181+K181+L181</f>
        <v>3489</v>
      </c>
      <c r="N181" s="10">
        <f>H181+L181</f>
        <v>0</v>
      </c>
      <c r="O181" s="9"/>
      <c r="P181" s="9"/>
      <c r="Q181" s="9"/>
      <c r="R181" s="9"/>
      <c r="S181" s="9">
        <f>M181+O181+P181+Q181+R181</f>
        <v>3489</v>
      </c>
      <c r="T181" s="10">
        <f>N181+R181</f>
        <v>0</v>
      </c>
      <c r="U181" s="9"/>
      <c r="V181" s="9"/>
      <c r="W181" s="9"/>
      <c r="X181" s="9"/>
      <c r="Y181" s="9">
        <f>S181+U181+V181+W181+X181</f>
        <v>3489</v>
      </c>
      <c r="Z181" s="10">
        <f>T181+X181</f>
        <v>0</v>
      </c>
      <c r="AA181" s="9"/>
      <c r="AB181" s="9"/>
      <c r="AC181" s="9"/>
      <c r="AD181" s="9"/>
      <c r="AE181" s="9">
        <f>Y181+AA181+AB181+AC181+AD181</f>
        <v>3489</v>
      </c>
      <c r="AF181" s="10">
        <f>Z181+AD181</f>
        <v>0</v>
      </c>
      <c r="AG181" s="9"/>
      <c r="AH181" s="9"/>
      <c r="AI181" s="9"/>
      <c r="AJ181" s="9"/>
      <c r="AK181" s="86">
        <f>AE181+AG181+AH181+AI181+AJ181</f>
        <v>3489</v>
      </c>
      <c r="AL181" s="87">
        <f>AF181+AJ181</f>
        <v>0</v>
      </c>
      <c r="AM181" s="9"/>
      <c r="AN181" s="9"/>
      <c r="AO181" s="9"/>
      <c r="AP181" s="9"/>
      <c r="AQ181" s="9">
        <f>AK181+AM181+AN181+AO181+AP181</f>
        <v>3489</v>
      </c>
      <c r="AR181" s="10">
        <f>AL181+AP181</f>
        <v>0</v>
      </c>
    </row>
    <row r="182" spans="1:44" ht="16.5" hidden="1" customHeight="1">
      <c r="A182" s="26"/>
      <c r="B182" s="27"/>
      <c r="C182" s="27"/>
      <c r="D182" s="27"/>
      <c r="E182" s="27"/>
      <c r="F182" s="27"/>
      <c r="G182" s="9"/>
      <c r="H182" s="9"/>
      <c r="I182" s="9"/>
      <c r="J182" s="9"/>
      <c r="K182" s="9"/>
      <c r="L182" s="9"/>
      <c r="M182" s="9"/>
      <c r="N182" s="10"/>
      <c r="O182" s="9"/>
      <c r="P182" s="9"/>
      <c r="Q182" s="9"/>
      <c r="R182" s="9"/>
      <c r="S182" s="9"/>
      <c r="T182" s="10"/>
      <c r="U182" s="9"/>
      <c r="V182" s="9"/>
      <c r="W182" s="9"/>
      <c r="X182" s="9"/>
      <c r="Y182" s="9"/>
      <c r="Z182" s="10"/>
      <c r="AA182" s="9"/>
      <c r="AB182" s="9"/>
      <c r="AC182" s="9"/>
      <c r="AD182" s="9"/>
      <c r="AE182" s="9"/>
      <c r="AF182" s="10"/>
      <c r="AG182" s="9"/>
      <c r="AH182" s="9"/>
      <c r="AI182" s="9"/>
      <c r="AJ182" s="9"/>
      <c r="AK182" s="86"/>
      <c r="AL182" s="87"/>
      <c r="AM182" s="9"/>
      <c r="AN182" s="9"/>
      <c r="AO182" s="9"/>
      <c r="AP182" s="9"/>
      <c r="AQ182" s="9"/>
      <c r="AR182" s="10"/>
    </row>
    <row r="183" spans="1:44" ht="17.399999999999999" hidden="1">
      <c r="A183" s="41" t="s">
        <v>166</v>
      </c>
      <c r="B183" s="42">
        <v>903</v>
      </c>
      <c r="C183" s="25" t="s">
        <v>147</v>
      </c>
      <c r="D183" s="25" t="s">
        <v>22</v>
      </c>
      <c r="E183" s="25"/>
      <c r="F183" s="25"/>
      <c r="G183" s="15">
        <f t="shared" ref="G183:V186" si="294">G184</f>
        <v>8337</v>
      </c>
      <c r="H183" s="15">
        <f t="shared" si="294"/>
        <v>0</v>
      </c>
      <c r="I183" s="15">
        <f t="shared" si="294"/>
        <v>0</v>
      </c>
      <c r="J183" s="15">
        <f t="shared" si="294"/>
        <v>0</v>
      </c>
      <c r="K183" s="15">
        <f t="shared" si="294"/>
        <v>0</v>
      </c>
      <c r="L183" s="15">
        <f t="shared" si="294"/>
        <v>0</v>
      </c>
      <c r="M183" s="15">
        <f t="shared" si="294"/>
        <v>8337</v>
      </c>
      <c r="N183" s="15">
        <f t="shared" si="294"/>
        <v>0</v>
      </c>
      <c r="O183" s="15">
        <f t="shared" si="294"/>
        <v>0</v>
      </c>
      <c r="P183" s="15">
        <f t="shared" si="294"/>
        <v>0</v>
      </c>
      <c r="Q183" s="15">
        <f t="shared" si="294"/>
        <v>0</v>
      </c>
      <c r="R183" s="15">
        <f t="shared" si="294"/>
        <v>0</v>
      </c>
      <c r="S183" s="15">
        <f t="shared" si="294"/>
        <v>8337</v>
      </c>
      <c r="T183" s="15">
        <f t="shared" si="294"/>
        <v>0</v>
      </c>
      <c r="U183" s="15">
        <f t="shared" si="294"/>
        <v>0</v>
      </c>
      <c r="V183" s="15">
        <f t="shared" si="294"/>
        <v>0</v>
      </c>
      <c r="W183" s="15">
        <f t="shared" ref="U183:AJ186" si="295">W184</f>
        <v>0</v>
      </c>
      <c r="X183" s="15">
        <f t="shared" si="295"/>
        <v>0</v>
      </c>
      <c r="Y183" s="15">
        <f t="shared" si="295"/>
        <v>8337</v>
      </c>
      <c r="Z183" s="15">
        <f t="shared" si="295"/>
        <v>0</v>
      </c>
      <c r="AA183" s="15">
        <f t="shared" si="295"/>
        <v>0</v>
      </c>
      <c r="AB183" s="15">
        <f t="shared" si="295"/>
        <v>0</v>
      </c>
      <c r="AC183" s="15">
        <f t="shared" si="295"/>
        <v>0</v>
      </c>
      <c r="AD183" s="15">
        <f t="shared" si="295"/>
        <v>0</v>
      </c>
      <c r="AE183" s="15">
        <f t="shared" si="295"/>
        <v>8337</v>
      </c>
      <c r="AF183" s="15">
        <f t="shared" si="295"/>
        <v>0</v>
      </c>
      <c r="AG183" s="15">
        <f t="shared" si="295"/>
        <v>0</v>
      </c>
      <c r="AH183" s="15">
        <f t="shared" si="295"/>
        <v>0</v>
      </c>
      <c r="AI183" s="15">
        <f t="shared" si="295"/>
        <v>0</v>
      </c>
      <c r="AJ183" s="15">
        <f t="shared" si="295"/>
        <v>0</v>
      </c>
      <c r="AK183" s="92">
        <f t="shared" ref="AG183:AR186" si="296">AK184</f>
        <v>8337</v>
      </c>
      <c r="AL183" s="92">
        <f t="shared" si="296"/>
        <v>0</v>
      </c>
      <c r="AM183" s="15">
        <f t="shared" si="296"/>
        <v>0</v>
      </c>
      <c r="AN183" s="15">
        <f t="shared" si="296"/>
        <v>0</v>
      </c>
      <c r="AO183" s="15">
        <f t="shared" si="296"/>
        <v>0</v>
      </c>
      <c r="AP183" s="15">
        <f t="shared" si="296"/>
        <v>0</v>
      </c>
      <c r="AQ183" s="15">
        <f t="shared" si="296"/>
        <v>8337</v>
      </c>
      <c r="AR183" s="15">
        <f t="shared" si="296"/>
        <v>0</v>
      </c>
    </row>
    <row r="184" spans="1:44" ht="18.75" hidden="1" customHeight="1">
      <c r="A184" s="29" t="s">
        <v>62</v>
      </c>
      <c r="B184" s="43">
        <v>903</v>
      </c>
      <c r="C184" s="27" t="s">
        <v>147</v>
      </c>
      <c r="D184" s="27" t="s">
        <v>22</v>
      </c>
      <c r="E184" s="27" t="s">
        <v>63</v>
      </c>
      <c r="F184" s="27"/>
      <c r="G184" s="9">
        <f t="shared" si="294"/>
        <v>8337</v>
      </c>
      <c r="H184" s="9">
        <f t="shared" si="294"/>
        <v>0</v>
      </c>
      <c r="I184" s="9">
        <f t="shared" si="294"/>
        <v>0</v>
      </c>
      <c r="J184" s="9">
        <f t="shared" si="294"/>
        <v>0</v>
      </c>
      <c r="K184" s="9">
        <f t="shared" si="294"/>
        <v>0</v>
      </c>
      <c r="L184" s="9">
        <f t="shared" si="294"/>
        <v>0</v>
      </c>
      <c r="M184" s="9">
        <f t="shared" si="294"/>
        <v>8337</v>
      </c>
      <c r="N184" s="9">
        <f t="shared" si="294"/>
        <v>0</v>
      </c>
      <c r="O184" s="9">
        <f t="shared" si="294"/>
        <v>0</v>
      </c>
      <c r="P184" s="9">
        <f t="shared" si="294"/>
        <v>0</v>
      </c>
      <c r="Q184" s="9">
        <f t="shared" si="294"/>
        <v>0</v>
      </c>
      <c r="R184" s="9">
        <f t="shared" si="294"/>
        <v>0</v>
      </c>
      <c r="S184" s="9">
        <f t="shared" si="294"/>
        <v>8337</v>
      </c>
      <c r="T184" s="9">
        <f t="shared" si="294"/>
        <v>0</v>
      </c>
      <c r="U184" s="9">
        <f t="shared" si="295"/>
        <v>0</v>
      </c>
      <c r="V184" s="9">
        <f t="shared" si="295"/>
        <v>0</v>
      </c>
      <c r="W184" s="9">
        <f t="shared" si="295"/>
        <v>0</v>
      </c>
      <c r="X184" s="9">
        <f t="shared" si="295"/>
        <v>0</v>
      </c>
      <c r="Y184" s="9">
        <f t="shared" si="295"/>
        <v>8337</v>
      </c>
      <c r="Z184" s="9">
        <f t="shared" si="295"/>
        <v>0</v>
      </c>
      <c r="AA184" s="9">
        <f t="shared" si="295"/>
        <v>0</v>
      </c>
      <c r="AB184" s="9">
        <f t="shared" si="295"/>
        <v>0</v>
      </c>
      <c r="AC184" s="9">
        <f t="shared" si="295"/>
        <v>0</v>
      </c>
      <c r="AD184" s="9">
        <f t="shared" si="295"/>
        <v>0</v>
      </c>
      <c r="AE184" s="9">
        <f t="shared" si="295"/>
        <v>8337</v>
      </c>
      <c r="AF184" s="9">
        <f t="shared" si="295"/>
        <v>0</v>
      </c>
      <c r="AG184" s="9">
        <f t="shared" si="296"/>
        <v>0</v>
      </c>
      <c r="AH184" s="9">
        <f t="shared" si="296"/>
        <v>0</v>
      </c>
      <c r="AI184" s="9">
        <f t="shared" si="296"/>
        <v>0</v>
      </c>
      <c r="AJ184" s="9">
        <f t="shared" si="296"/>
        <v>0</v>
      </c>
      <c r="AK184" s="86">
        <f t="shared" si="296"/>
        <v>8337</v>
      </c>
      <c r="AL184" s="86">
        <f t="shared" si="296"/>
        <v>0</v>
      </c>
      <c r="AM184" s="9">
        <f t="shared" si="296"/>
        <v>0</v>
      </c>
      <c r="AN184" s="9">
        <f t="shared" si="296"/>
        <v>0</v>
      </c>
      <c r="AO184" s="9">
        <f t="shared" si="296"/>
        <v>0</v>
      </c>
      <c r="AP184" s="9">
        <f t="shared" si="296"/>
        <v>0</v>
      </c>
      <c r="AQ184" s="9">
        <f t="shared" si="296"/>
        <v>8337</v>
      </c>
      <c r="AR184" s="9">
        <f t="shared" si="296"/>
        <v>0</v>
      </c>
    </row>
    <row r="185" spans="1:44" ht="18" hidden="1" customHeight="1">
      <c r="A185" s="29" t="s">
        <v>15</v>
      </c>
      <c r="B185" s="43">
        <v>903</v>
      </c>
      <c r="C185" s="27" t="s">
        <v>147</v>
      </c>
      <c r="D185" s="27" t="s">
        <v>22</v>
      </c>
      <c r="E185" s="27" t="s">
        <v>64</v>
      </c>
      <c r="F185" s="27"/>
      <c r="G185" s="9">
        <f t="shared" si="294"/>
        <v>8337</v>
      </c>
      <c r="H185" s="9">
        <f t="shared" si="294"/>
        <v>0</v>
      </c>
      <c r="I185" s="9">
        <f t="shared" si="294"/>
        <v>0</v>
      </c>
      <c r="J185" s="9">
        <f t="shared" si="294"/>
        <v>0</v>
      </c>
      <c r="K185" s="9">
        <f t="shared" si="294"/>
        <v>0</v>
      </c>
      <c r="L185" s="9">
        <f t="shared" si="294"/>
        <v>0</v>
      </c>
      <c r="M185" s="9">
        <f t="shared" si="294"/>
        <v>8337</v>
      </c>
      <c r="N185" s="9">
        <f t="shared" si="294"/>
        <v>0</v>
      </c>
      <c r="O185" s="9">
        <f t="shared" si="294"/>
        <v>0</v>
      </c>
      <c r="P185" s="9">
        <f t="shared" si="294"/>
        <v>0</v>
      </c>
      <c r="Q185" s="9">
        <f t="shared" si="294"/>
        <v>0</v>
      </c>
      <c r="R185" s="9">
        <f t="shared" si="294"/>
        <v>0</v>
      </c>
      <c r="S185" s="9">
        <f t="shared" si="294"/>
        <v>8337</v>
      </c>
      <c r="T185" s="9">
        <f t="shared" si="294"/>
        <v>0</v>
      </c>
      <c r="U185" s="9">
        <f t="shared" si="295"/>
        <v>0</v>
      </c>
      <c r="V185" s="9">
        <f t="shared" si="295"/>
        <v>0</v>
      </c>
      <c r="W185" s="9">
        <f t="shared" si="295"/>
        <v>0</v>
      </c>
      <c r="X185" s="9">
        <f t="shared" si="295"/>
        <v>0</v>
      </c>
      <c r="Y185" s="9">
        <f t="shared" si="295"/>
        <v>8337</v>
      </c>
      <c r="Z185" s="9">
        <f t="shared" si="295"/>
        <v>0</v>
      </c>
      <c r="AA185" s="9">
        <f t="shared" si="295"/>
        <v>0</v>
      </c>
      <c r="AB185" s="9">
        <f t="shared" si="295"/>
        <v>0</v>
      </c>
      <c r="AC185" s="9">
        <f t="shared" si="295"/>
        <v>0</v>
      </c>
      <c r="AD185" s="9">
        <f t="shared" si="295"/>
        <v>0</v>
      </c>
      <c r="AE185" s="9">
        <f t="shared" si="295"/>
        <v>8337</v>
      </c>
      <c r="AF185" s="9">
        <f t="shared" si="295"/>
        <v>0</v>
      </c>
      <c r="AG185" s="9">
        <f t="shared" si="296"/>
        <v>0</v>
      </c>
      <c r="AH185" s="9">
        <f t="shared" si="296"/>
        <v>0</v>
      </c>
      <c r="AI185" s="9">
        <f t="shared" si="296"/>
        <v>0</v>
      </c>
      <c r="AJ185" s="9">
        <f t="shared" si="296"/>
        <v>0</v>
      </c>
      <c r="AK185" s="86">
        <f t="shared" si="296"/>
        <v>8337</v>
      </c>
      <c r="AL185" s="86">
        <f t="shared" si="296"/>
        <v>0</v>
      </c>
      <c r="AM185" s="9">
        <f t="shared" si="296"/>
        <v>0</v>
      </c>
      <c r="AN185" s="9">
        <f t="shared" si="296"/>
        <v>0</v>
      </c>
      <c r="AO185" s="9">
        <f t="shared" si="296"/>
        <v>0</v>
      </c>
      <c r="AP185" s="9">
        <f t="shared" si="296"/>
        <v>0</v>
      </c>
      <c r="AQ185" s="9">
        <f t="shared" si="296"/>
        <v>8337</v>
      </c>
      <c r="AR185" s="9">
        <f t="shared" si="296"/>
        <v>0</v>
      </c>
    </row>
    <row r="186" spans="1:44" ht="19.5" hidden="1" customHeight="1">
      <c r="A186" s="29" t="s">
        <v>167</v>
      </c>
      <c r="B186" s="43">
        <v>903</v>
      </c>
      <c r="C186" s="27" t="s">
        <v>147</v>
      </c>
      <c r="D186" s="27" t="s">
        <v>22</v>
      </c>
      <c r="E186" s="27" t="s">
        <v>184</v>
      </c>
      <c r="F186" s="27"/>
      <c r="G186" s="9">
        <f>G187</f>
        <v>8337</v>
      </c>
      <c r="H186" s="9">
        <f>H187</f>
        <v>0</v>
      </c>
      <c r="I186" s="9">
        <f t="shared" si="294"/>
        <v>0</v>
      </c>
      <c r="J186" s="9">
        <f t="shared" si="294"/>
        <v>0</v>
      </c>
      <c r="K186" s="9">
        <f t="shared" si="294"/>
        <v>0</v>
      </c>
      <c r="L186" s="9">
        <f t="shared" si="294"/>
        <v>0</v>
      </c>
      <c r="M186" s="9">
        <f t="shared" si="294"/>
        <v>8337</v>
      </c>
      <c r="N186" s="9">
        <f t="shared" si="294"/>
        <v>0</v>
      </c>
      <c r="O186" s="9">
        <f t="shared" si="294"/>
        <v>0</v>
      </c>
      <c r="P186" s="9">
        <f t="shared" si="294"/>
        <v>0</v>
      </c>
      <c r="Q186" s="9">
        <f t="shared" si="294"/>
        <v>0</v>
      </c>
      <c r="R186" s="9">
        <f t="shared" si="294"/>
        <v>0</v>
      </c>
      <c r="S186" s="9">
        <f t="shared" si="294"/>
        <v>8337</v>
      </c>
      <c r="T186" s="9">
        <f t="shared" si="294"/>
        <v>0</v>
      </c>
      <c r="U186" s="9">
        <f t="shared" si="295"/>
        <v>0</v>
      </c>
      <c r="V186" s="9">
        <f t="shared" si="295"/>
        <v>0</v>
      </c>
      <c r="W186" s="9">
        <f t="shared" si="295"/>
        <v>0</v>
      </c>
      <c r="X186" s="9">
        <f t="shared" si="295"/>
        <v>0</v>
      </c>
      <c r="Y186" s="9">
        <f t="shared" si="295"/>
        <v>8337</v>
      </c>
      <c r="Z186" s="9">
        <f t="shared" si="295"/>
        <v>0</v>
      </c>
      <c r="AA186" s="9">
        <f t="shared" si="295"/>
        <v>0</v>
      </c>
      <c r="AB186" s="9">
        <f t="shared" si="295"/>
        <v>0</v>
      </c>
      <c r="AC186" s="9">
        <f t="shared" si="295"/>
        <v>0</v>
      </c>
      <c r="AD186" s="9">
        <f t="shared" si="295"/>
        <v>0</v>
      </c>
      <c r="AE186" s="9">
        <f t="shared" si="295"/>
        <v>8337</v>
      </c>
      <c r="AF186" s="9">
        <f t="shared" si="295"/>
        <v>0</v>
      </c>
      <c r="AG186" s="9">
        <f t="shared" si="296"/>
        <v>0</v>
      </c>
      <c r="AH186" s="9">
        <f t="shared" si="296"/>
        <v>0</v>
      </c>
      <c r="AI186" s="9">
        <f t="shared" si="296"/>
        <v>0</v>
      </c>
      <c r="AJ186" s="9">
        <f t="shared" si="296"/>
        <v>0</v>
      </c>
      <c r="AK186" s="86">
        <f t="shared" si="296"/>
        <v>8337</v>
      </c>
      <c r="AL186" s="86">
        <f t="shared" si="296"/>
        <v>0</v>
      </c>
      <c r="AM186" s="9">
        <f t="shared" si="296"/>
        <v>0</v>
      </c>
      <c r="AN186" s="9">
        <f t="shared" si="296"/>
        <v>0</v>
      </c>
      <c r="AO186" s="9">
        <f t="shared" si="296"/>
        <v>0</v>
      </c>
      <c r="AP186" s="9">
        <f t="shared" si="296"/>
        <v>0</v>
      </c>
      <c r="AQ186" s="9">
        <f t="shared" si="296"/>
        <v>8337</v>
      </c>
      <c r="AR186" s="9">
        <f t="shared" si="296"/>
        <v>0</v>
      </c>
    </row>
    <row r="187" spans="1:44" ht="33.6" hidden="1">
      <c r="A187" s="26" t="s">
        <v>244</v>
      </c>
      <c r="B187" s="43">
        <v>903</v>
      </c>
      <c r="C187" s="27" t="s">
        <v>147</v>
      </c>
      <c r="D187" s="27" t="s">
        <v>22</v>
      </c>
      <c r="E187" s="27" t="s">
        <v>184</v>
      </c>
      <c r="F187" s="27" t="s">
        <v>31</v>
      </c>
      <c r="G187" s="9">
        <f t="shared" ref="G187:AR187" si="297">G188</f>
        <v>8337</v>
      </c>
      <c r="H187" s="9">
        <f t="shared" si="297"/>
        <v>0</v>
      </c>
      <c r="I187" s="9">
        <f t="shared" si="297"/>
        <v>0</v>
      </c>
      <c r="J187" s="9">
        <f t="shared" si="297"/>
        <v>0</v>
      </c>
      <c r="K187" s="9">
        <f t="shared" si="297"/>
        <v>0</v>
      </c>
      <c r="L187" s="9">
        <f t="shared" si="297"/>
        <v>0</v>
      </c>
      <c r="M187" s="9">
        <f t="shared" si="297"/>
        <v>8337</v>
      </c>
      <c r="N187" s="9">
        <f t="shared" si="297"/>
        <v>0</v>
      </c>
      <c r="O187" s="9">
        <f t="shared" si="297"/>
        <v>0</v>
      </c>
      <c r="P187" s="9">
        <f t="shared" si="297"/>
        <v>0</v>
      </c>
      <c r="Q187" s="9">
        <f t="shared" si="297"/>
        <v>0</v>
      </c>
      <c r="R187" s="9">
        <f t="shared" si="297"/>
        <v>0</v>
      </c>
      <c r="S187" s="9">
        <f t="shared" si="297"/>
        <v>8337</v>
      </c>
      <c r="T187" s="9">
        <f t="shared" si="297"/>
        <v>0</v>
      </c>
      <c r="U187" s="9">
        <f t="shared" si="297"/>
        <v>0</v>
      </c>
      <c r="V187" s="9">
        <f t="shared" si="297"/>
        <v>0</v>
      </c>
      <c r="W187" s="9">
        <f t="shared" si="297"/>
        <v>0</v>
      </c>
      <c r="X187" s="9">
        <f t="shared" si="297"/>
        <v>0</v>
      </c>
      <c r="Y187" s="9">
        <f t="shared" si="297"/>
        <v>8337</v>
      </c>
      <c r="Z187" s="9">
        <f t="shared" si="297"/>
        <v>0</v>
      </c>
      <c r="AA187" s="9">
        <f t="shared" si="297"/>
        <v>0</v>
      </c>
      <c r="AB187" s="9">
        <f t="shared" si="297"/>
        <v>0</v>
      </c>
      <c r="AC187" s="9">
        <f t="shared" si="297"/>
        <v>0</v>
      </c>
      <c r="AD187" s="9">
        <f t="shared" si="297"/>
        <v>0</v>
      </c>
      <c r="AE187" s="9">
        <f t="shared" si="297"/>
        <v>8337</v>
      </c>
      <c r="AF187" s="9">
        <f t="shared" si="297"/>
        <v>0</v>
      </c>
      <c r="AG187" s="9">
        <f t="shared" si="297"/>
        <v>0</v>
      </c>
      <c r="AH187" s="9">
        <f t="shared" si="297"/>
        <v>0</v>
      </c>
      <c r="AI187" s="9">
        <f t="shared" si="297"/>
        <v>0</v>
      </c>
      <c r="AJ187" s="9">
        <f t="shared" si="297"/>
        <v>0</v>
      </c>
      <c r="AK187" s="86">
        <f t="shared" si="297"/>
        <v>8337</v>
      </c>
      <c r="AL187" s="86">
        <f t="shared" si="297"/>
        <v>0</v>
      </c>
      <c r="AM187" s="9">
        <f t="shared" si="297"/>
        <v>0</v>
      </c>
      <c r="AN187" s="9">
        <f t="shared" si="297"/>
        <v>0</v>
      </c>
      <c r="AO187" s="9">
        <f t="shared" si="297"/>
        <v>0</v>
      </c>
      <c r="AP187" s="9">
        <f t="shared" si="297"/>
        <v>0</v>
      </c>
      <c r="AQ187" s="9">
        <f t="shared" si="297"/>
        <v>8337</v>
      </c>
      <c r="AR187" s="9">
        <f t="shared" si="297"/>
        <v>0</v>
      </c>
    </row>
    <row r="188" spans="1:44" ht="33.6" hidden="1">
      <c r="A188" s="26" t="s">
        <v>37</v>
      </c>
      <c r="B188" s="43">
        <v>903</v>
      </c>
      <c r="C188" s="27" t="s">
        <v>147</v>
      </c>
      <c r="D188" s="27" t="s">
        <v>22</v>
      </c>
      <c r="E188" s="27" t="s">
        <v>184</v>
      </c>
      <c r="F188" s="27" t="s">
        <v>38</v>
      </c>
      <c r="G188" s="9">
        <f>309+8028</f>
        <v>8337</v>
      </c>
      <c r="H188" s="9"/>
      <c r="I188" s="9"/>
      <c r="J188" s="9"/>
      <c r="K188" s="9"/>
      <c r="L188" s="9"/>
      <c r="M188" s="9">
        <f>G188+I188+J188+K188+L188</f>
        <v>8337</v>
      </c>
      <c r="N188" s="10">
        <f>H188+L188</f>
        <v>0</v>
      </c>
      <c r="O188" s="9"/>
      <c r="P188" s="9"/>
      <c r="Q188" s="9"/>
      <c r="R188" s="9"/>
      <c r="S188" s="9">
        <f>M188+O188+P188+Q188+R188</f>
        <v>8337</v>
      </c>
      <c r="T188" s="10">
        <f>N188+R188</f>
        <v>0</v>
      </c>
      <c r="U188" s="9"/>
      <c r="V188" s="9"/>
      <c r="W188" s="9"/>
      <c r="X188" s="9"/>
      <c r="Y188" s="9">
        <f>S188+U188+V188+W188+X188</f>
        <v>8337</v>
      </c>
      <c r="Z188" s="10">
        <f>T188+X188</f>
        <v>0</v>
      </c>
      <c r="AA188" s="9"/>
      <c r="AB188" s="9"/>
      <c r="AC188" s="9"/>
      <c r="AD188" s="9"/>
      <c r="AE188" s="9">
        <f>Y188+AA188+AB188+AC188+AD188</f>
        <v>8337</v>
      </c>
      <c r="AF188" s="10">
        <f>Z188+AD188</f>
        <v>0</v>
      </c>
      <c r="AG188" s="9"/>
      <c r="AH188" s="9"/>
      <c r="AI188" s="9"/>
      <c r="AJ188" s="9"/>
      <c r="AK188" s="86">
        <f>AE188+AG188+AH188+AI188+AJ188</f>
        <v>8337</v>
      </c>
      <c r="AL188" s="87">
        <f>AF188+AJ188</f>
        <v>0</v>
      </c>
      <c r="AM188" s="9"/>
      <c r="AN188" s="9"/>
      <c r="AO188" s="9"/>
      <c r="AP188" s="9"/>
      <c r="AQ188" s="9">
        <f>AK188+AM188+AN188+AO188+AP188</f>
        <v>8337</v>
      </c>
      <c r="AR188" s="10">
        <f>AL188+AP188</f>
        <v>0</v>
      </c>
    </row>
    <row r="189" spans="1:44" hidden="1">
      <c r="A189" s="29"/>
      <c r="B189" s="43"/>
      <c r="C189" s="27"/>
      <c r="D189" s="27"/>
      <c r="E189" s="27"/>
      <c r="F189" s="27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86"/>
      <c r="AL189" s="86"/>
      <c r="AM189" s="9"/>
      <c r="AN189" s="9"/>
      <c r="AO189" s="9"/>
      <c r="AP189" s="9"/>
      <c r="AQ189" s="9"/>
      <c r="AR189" s="9"/>
    </row>
    <row r="190" spans="1:44" ht="17.399999999999999" hidden="1">
      <c r="A190" s="41" t="s">
        <v>328</v>
      </c>
      <c r="B190" s="42">
        <v>903</v>
      </c>
      <c r="C190" s="25" t="s">
        <v>147</v>
      </c>
      <c r="D190" s="25" t="s">
        <v>8</v>
      </c>
      <c r="E190" s="27"/>
      <c r="F190" s="27"/>
      <c r="G190" s="15">
        <f t="shared" ref="G190:V194" si="298">G191</f>
        <v>264</v>
      </c>
      <c r="H190" s="15">
        <f t="shared" si="298"/>
        <v>0</v>
      </c>
      <c r="I190" s="15">
        <f t="shared" si="298"/>
        <v>0</v>
      </c>
      <c r="J190" s="15">
        <f t="shared" si="298"/>
        <v>0</v>
      </c>
      <c r="K190" s="15">
        <f t="shared" si="298"/>
        <v>0</v>
      </c>
      <c r="L190" s="15">
        <f t="shared" si="298"/>
        <v>0</v>
      </c>
      <c r="M190" s="15">
        <f t="shared" si="298"/>
        <v>264</v>
      </c>
      <c r="N190" s="15">
        <f t="shared" si="298"/>
        <v>0</v>
      </c>
      <c r="O190" s="15">
        <f t="shared" si="298"/>
        <v>0</v>
      </c>
      <c r="P190" s="15">
        <f t="shared" si="298"/>
        <v>0</v>
      </c>
      <c r="Q190" s="15">
        <f t="shared" si="298"/>
        <v>0</v>
      </c>
      <c r="R190" s="15">
        <f t="shared" si="298"/>
        <v>0</v>
      </c>
      <c r="S190" s="15">
        <f t="shared" si="298"/>
        <v>264</v>
      </c>
      <c r="T190" s="15">
        <f t="shared" si="298"/>
        <v>0</v>
      </c>
      <c r="U190" s="15">
        <f t="shared" si="298"/>
        <v>0</v>
      </c>
      <c r="V190" s="15">
        <f t="shared" si="298"/>
        <v>0</v>
      </c>
      <c r="W190" s="15">
        <f t="shared" ref="U190:AJ194" si="299">W191</f>
        <v>0</v>
      </c>
      <c r="X190" s="15">
        <f t="shared" si="299"/>
        <v>0</v>
      </c>
      <c r="Y190" s="15">
        <f t="shared" si="299"/>
        <v>264</v>
      </c>
      <c r="Z190" s="15">
        <f t="shared" si="299"/>
        <v>0</v>
      </c>
      <c r="AA190" s="15">
        <f t="shared" si="299"/>
        <v>0</v>
      </c>
      <c r="AB190" s="15">
        <f t="shared" si="299"/>
        <v>0</v>
      </c>
      <c r="AC190" s="15">
        <f t="shared" si="299"/>
        <v>0</v>
      </c>
      <c r="AD190" s="15">
        <f t="shared" si="299"/>
        <v>0</v>
      </c>
      <c r="AE190" s="15">
        <f t="shared" si="299"/>
        <v>264</v>
      </c>
      <c r="AF190" s="15">
        <f t="shared" si="299"/>
        <v>0</v>
      </c>
      <c r="AG190" s="15">
        <f t="shared" si="299"/>
        <v>0</v>
      </c>
      <c r="AH190" s="15">
        <f t="shared" si="299"/>
        <v>0</v>
      </c>
      <c r="AI190" s="15">
        <f t="shared" si="299"/>
        <v>0</v>
      </c>
      <c r="AJ190" s="15">
        <f t="shared" si="299"/>
        <v>0</v>
      </c>
      <c r="AK190" s="92">
        <f t="shared" ref="AG190:AR194" si="300">AK191</f>
        <v>264</v>
      </c>
      <c r="AL190" s="92">
        <f t="shared" si="300"/>
        <v>0</v>
      </c>
      <c r="AM190" s="15">
        <f t="shared" si="300"/>
        <v>0</v>
      </c>
      <c r="AN190" s="15">
        <f t="shared" si="300"/>
        <v>0</v>
      </c>
      <c r="AO190" s="15">
        <f t="shared" si="300"/>
        <v>0</v>
      </c>
      <c r="AP190" s="15">
        <f t="shared" si="300"/>
        <v>0</v>
      </c>
      <c r="AQ190" s="15">
        <f t="shared" si="300"/>
        <v>264</v>
      </c>
      <c r="AR190" s="15">
        <f t="shared" si="300"/>
        <v>0</v>
      </c>
    </row>
    <row r="191" spans="1:44" ht="19.5" hidden="1" customHeight="1">
      <c r="A191" s="29" t="s">
        <v>62</v>
      </c>
      <c r="B191" s="43">
        <v>903</v>
      </c>
      <c r="C191" s="27" t="s">
        <v>147</v>
      </c>
      <c r="D191" s="27" t="s">
        <v>8</v>
      </c>
      <c r="E191" s="27" t="s">
        <v>63</v>
      </c>
      <c r="F191" s="27"/>
      <c r="G191" s="9">
        <f t="shared" si="298"/>
        <v>264</v>
      </c>
      <c r="H191" s="9">
        <f t="shared" si="298"/>
        <v>0</v>
      </c>
      <c r="I191" s="9">
        <f t="shared" si="298"/>
        <v>0</v>
      </c>
      <c r="J191" s="9">
        <f t="shared" si="298"/>
        <v>0</v>
      </c>
      <c r="K191" s="9">
        <f t="shared" si="298"/>
        <v>0</v>
      </c>
      <c r="L191" s="9">
        <f t="shared" si="298"/>
        <v>0</v>
      </c>
      <c r="M191" s="9">
        <f t="shared" si="298"/>
        <v>264</v>
      </c>
      <c r="N191" s="9">
        <f t="shared" si="298"/>
        <v>0</v>
      </c>
      <c r="O191" s="9">
        <f t="shared" si="298"/>
        <v>0</v>
      </c>
      <c r="P191" s="9">
        <f t="shared" si="298"/>
        <v>0</v>
      </c>
      <c r="Q191" s="9">
        <f t="shared" si="298"/>
        <v>0</v>
      </c>
      <c r="R191" s="9">
        <f t="shared" si="298"/>
        <v>0</v>
      </c>
      <c r="S191" s="9">
        <f t="shared" si="298"/>
        <v>264</v>
      </c>
      <c r="T191" s="9">
        <f t="shared" si="298"/>
        <v>0</v>
      </c>
      <c r="U191" s="9">
        <f t="shared" si="299"/>
        <v>0</v>
      </c>
      <c r="V191" s="9">
        <f t="shared" si="299"/>
        <v>0</v>
      </c>
      <c r="W191" s="9">
        <f t="shared" si="299"/>
        <v>0</v>
      </c>
      <c r="X191" s="9">
        <f t="shared" si="299"/>
        <v>0</v>
      </c>
      <c r="Y191" s="9">
        <f t="shared" si="299"/>
        <v>264</v>
      </c>
      <c r="Z191" s="9">
        <f t="shared" si="299"/>
        <v>0</v>
      </c>
      <c r="AA191" s="9">
        <f t="shared" si="299"/>
        <v>0</v>
      </c>
      <c r="AB191" s="9">
        <f t="shared" si="299"/>
        <v>0</v>
      </c>
      <c r="AC191" s="9">
        <f t="shared" si="299"/>
        <v>0</v>
      </c>
      <c r="AD191" s="9">
        <f t="shared" si="299"/>
        <v>0</v>
      </c>
      <c r="AE191" s="9">
        <f t="shared" si="299"/>
        <v>264</v>
      </c>
      <c r="AF191" s="9">
        <f t="shared" si="299"/>
        <v>0</v>
      </c>
      <c r="AG191" s="9">
        <f t="shared" si="300"/>
        <v>0</v>
      </c>
      <c r="AH191" s="9">
        <f t="shared" si="300"/>
        <v>0</v>
      </c>
      <c r="AI191" s="9">
        <f t="shared" si="300"/>
        <v>0</v>
      </c>
      <c r="AJ191" s="9">
        <f t="shared" si="300"/>
        <v>0</v>
      </c>
      <c r="AK191" s="86">
        <f t="shared" si="300"/>
        <v>264</v>
      </c>
      <c r="AL191" s="86">
        <f t="shared" si="300"/>
        <v>0</v>
      </c>
      <c r="AM191" s="9">
        <f t="shared" si="300"/>
        <v>0</v>
      </c>
      <c r="AN191" s="9">
        <f t="shared" si="300"/>
        <v>0</v>
      </c>
      <c r="AO191" s="9">
        <f t="shared" si="300"/>
        <v>0</v>
      </c>
      <c r="AP191" s="9">
        <f t="shared" si="300"/>
        <v>0</v>
      </c>
      <c r="AQ191" s="9">
        <f t="shared" si="300"/>
        <v>264</v>
      </c>
      <c r="AR191" s="9">
        <f t="shared" si="300"/>
        <v>0</v>
      </c>
    </row>
    <row r="192" spans="1:44" ht="17.25" hidden="1" customHeight="1">
      <c r="A192" s="29" t="s">
        <v>15</v>
      </c>
      <c r="B192" s="43">
        <v>903</v>
      </c>
      <c r="C192" s="27" t="s">
        <v>147</v>
      </c>
      <c r="D192" s="27" t="s">
        <v>8</v>
      </c>
      <c r="E192" s="27" t="s">
        <v>64</v>
      </c>
      <c r="F192" s="27"/>
      <c r="G192" s="9">
        <f t="shared" si="298"/>
        <v>264</v>
      </c>
      <c r="H192" s="9">
        <f t="shared" si="298"/>
        <v>0</v>
      </c>
      <c r="I192" s="9">
        <f t="shared" si="298"/>
        <v>0</v>
      </c>
      <c r="J192" s="9">
        <f t="shared" si="298"/>
        <v>0</v>
      </c>
      <c r="K192" s="9">
        <f t="shared" si="298"/>
        <v>0</v>
      </c>
      <c r="L192" s="9">
        <f t="shared" si="298"/>
        <v>0</v>
      </c>
      <c r="M192" s="9">
        <f t="shared" si="298"/>
        <v>264</v>
      </c>
      <c r="N192" s="9">
        <f t="shared" si="298"/>
        <v>0</v>
      </c>
      <c r="O192" s="9">
        <f t="shared" si="298"/>
        <v>0</v>
      </c>
      <c r="P192" s="9">
        <f t="shared" si="298"/>
        <v>0</v>
      </c>
      <c r="Q192" s="9">
        <f t="shared" si="298"/>
        <v>0</v>
      </c>
      <c r="R192" s="9">
        <f t="shared" si="298"/>
        <v>0</v>
      </c>
      <c r="S192" s="9">
        <f t="shared" si="298"/>
        <v>264</v>
      </c>
      <c r="T192" s="9">
        <f t="shared" si="298"/>
        <v>0</v>
      </c>
      <c r="U192" s="9">
        <f t="shared" si="299"/>
        <v>0</v>
      </c>
      <c r="V192" s="9">
        <f t="shared" si="299"/>
        <v>0</v>
      </c>
      <c r="W192" s="9">
        <f t="shared" si="299"/>
        <v>0</v>
      </c>
      <c r="X192" s="9">
        <f t="shared" si="299"/>
        <v>0</v>
      </c>
      <c r="Y192" s="9">
        <f t="shared" si="299"/>
        <v>264</v>
      </c>
      <c r="Z192" s="9">
        <f t="shared" si="299"/>
        <v>0</v>
      </c>
      <c r="AA192" s="9">
        <f t="shared" si="299"/>
        <v>0</v>
      </c>
      <c r="AB192" s="9">
        <f t="shared" si="299"/>
        <v>0</v>
      </c>
      <c r="AC192" s="9">
        <f t="shared" si="299"/>
        <v>0</v>
      </c>
      <c r="AD192" s="9">
        <f t="shared" si="299"/>
        <v>0</v>
      </c>
      <c r="AE192" s="9">
        <f t="shared" si="299"/>
        <v>264</v>
      </c>
      <c r="AF192" s="9">
        <f t="shared" si="299"/>
        <v>0</v>
      </c>
      <c r="AG192" s="9">
        <f t="shared" si="300"/>
        <v>0</v>
      </c>
      <c r="AH192" s="9">
        <f t="shared" si="300"/>
        <v>0</v>
      </c>
      <c r="AI192" s="9">
        <f t="shared" si="300"/>
        <v>0</v>
      </c>
      <c r="AJ192" s="9">
        <f t="shared" si="300"/>
        <v>0</v>
      </c>
      <c r="AK192" s="86">
        <f t="shared" si="300"/>
        <v>264</v>
      </c>
      <c r="AL192" s="86">
        <f t="shared" si="300"/>
        <v>0</v>
      </c>
      <c r="AM192" s="9">
        <f t="shared" si="300"/>
        <v>0</v>
      </c>
      <c r="AN192" s="9">
        <f t="shared" si="300"/>
        <v>0</v>
      </c>
      <c r="AO192" s="9">
        <f t="shared" si="300"/>
        <v>0</v>
      </c>
      <c r="AP192" s="9">
        <f t="shared" si="300"/>
        <v>0</v>
      </c>
      <c r="AQ192" s="9">
        <f t="shared" si="300"/>
        <v>264</v>
      </c>
      <c r="AR192" s="9">
        <f t="shared" si="300"/>
        <v>0</v>
      </c>
    </row>
    <row r="193" spans="1:44" ht="19.5" hidden="1" customHeight="1">
      <c r="A193" s="26" t="s">
        <v>329</v>
      </c>
      <c r="B193" s="43">
        <v>903</v>
      </c>
      <c r="C193" s="27" t="s">
        <v>147</v>
      </c>
      <c r="D193" s="27" t="s">
        <v>8</v>
      </c>
      <c r="E193" s="27" t="s">
        <v>389</v>
      </c>
      <c r="F193" s="27"/>
      <c r="G193" s="9">
        <f t="shared" si="298"/>
        <v>264</v>
      </c>
      <c r="H193" s="9">
        <f t="shared" si="298"/>
        <v>0</v>
      </c>
      <c r="I193" s="9">
        <f t="shared" si="298"/>
        <v>0</v>
      </c>
      <c r="J193" s="9">
        <f t="shared" si="298"/>
        <v>0</v>
      </c>
      <c r="K193" s="9">
        <f t="shared" si="298"/>
        <v>0</v>
      </c>
      <c r="L193" s="9">
        <f t="shared" si="298"/>
        <v>0</v>
      </c>
      <c r="M193" s="9">
        <f t="shared" si="298"/>
        <v>264</v>
      </c>
      <c r="N193" s="9">
        <f t="shared" si="298"/>
        <v>0</v>
      </c>
      <c r="O193" s="9">
        <f t="shared" si="298"/>
        <v>0</v>
      </c>
      <c r="P193" s="9">
        <f t="shared" si="298"/>
        <v>0</v>
      </c>
      <c r="Q193" s="9">
        <f t="shared" si="298"/>
        <v>0</v>
      </c>
      <c r="R193" s="9">
        <f t="shared" si="298"/>
        <v>0</v>
      </c>
      <c r="S193" s="9">
        <f t="shared" si="298"/>
        <v>264</v>
      </c>
      <c r="T193" s="9">
        <f t="shared" si="298"/>
        <v>0</v>
      </c>
      <c r="U193" s="9">
        <f t="shared" si="299"/>
        <v>0</v>
      </c>
      <c r="V193" s="9">
        <f t="shared" si="299"/>
        <v>0</v>
      </c>
      <c r="W193" s="9">
        <f t="shared" si="299"/>
        <v>0</v>
      </c>
      <c r="X193" s="9">
        <f t="shared" si="299"/>
        <v>0</v>
      </c>
      <c r="Y193" s="9">
        <f t="shared" si="299"/>
        <v>264</v>
      </c>
      <c r="Z193" s="9">
        <f t="shared" si="299"/>
        <v>0</v>
      </c>
      <c r="AA193" s="9">
        <f t="shared" si="299"/>
        <v>0</v>
      </c>
      <c r="AB193" s="9">
        <f t="shared" si="299"/>
        <v>0</v>
      </c>
      <c r="AC193" s="9">
        <f t="shared" si="299"/>
        <v>0</v>
      </c>
      <c r="AD193" s="9">
        <f t="shared" si="299"/>
        <v>0</v>
      </c>
      <c r="AE193" s="9">
        <f t="shared" si="299"/>
        <v>264</v>
      </c>
      <c r="AF193" s="9">
        <f t="shared" si="299"/>
        <v>0</v>
      </c>
      <c r="AG193" s="9">
        <f t="shared" si="300"/>
        <v>0</v>
      </c>
      <c r="AH193" s="9">
        <f t="shared" si="300"/>
        <v>0</v>
      </c>
      <c r="AI193" s="9">
        <f t="shared" si="300"/>
        <v>0</v>
      </c>
      <c r="AJ193" s="9">
        <f t="shared" si="300"/>
        <v>0</v>
      </c>
      <c r="AK193" s="86">
        <f t="shared" si="300"/>
        <v>264</v>
      </c>
      <c r="AL193" s="86">
        <f t="shared" si="300"/>
        <v>0</v>
      </c>
      <c r="AM193" s="9">
        <f t="shared" si="300"/>
        <v>0</v>
      </c>
      <c r="AN193" s="9">
        <f t="shared" si="300"/>
        <v>0</v>
      </c>
      <c r="AO193" s="9">
        <f t="shared" si="300"/>
        <v>0</v>
      </c>
      <c r="AP193" s="9">
        <f t="shared" si="300"/>
        <v>0</v>
      </c>
      <c r="AQ193" s="9">
        <f t="shared" si="300"/>
        <v>264</v>
      </c>
      <c r="AR193" s="9">
        <f t="shared" si="300"/>
        <v>0</v>
      </c>
    </row>
    <row r="194" spans="1:44" ht="33.6" hidden="1">
      <c r="A194" s="26" t="s">
        <v>244</v>
      </c>
      <c r="B194" s="43">
        <v>903</v>
      </c>
      <c r="C194" s="27" t="s">
        <v>147</v>
      </c>
      <c r="D194" s="27" t="s">
        <v>8</v>
      </c>
      <c r="E194" s="27" t="s">
        <v>389</v>
      </c>
      <c r="F194" s="27" t="s">
        <v>31</v>
      </c>
      <c r="G194" s="9">
        <f t="shared" si="298"/>
        <v>264</v>
      </c>
      <c r="H194" s="9">
        <f t="shared" si="298"/>
        <v>0</v>
      </c>
      <c r="I194" s="9">
        <f t="shared" si="298"/>
        <v>0</v>
      </c>
      <c r="J194" s="9">
        <f t="shared" si="298"/>
        <v>0</v>
      </c>
      <c r="K194" s="9">
        <f t="shared" si="298"/>
        <v>0</v>
      </c>
      <c r="L194" s="9">
        <f t="shared" si="298"/>
        <v>0</v>
      </c>
      <c r="M194" s="9">
        <f t="shared" si="298"/>
        <v>264</v>
      </c>
      <c r="N194" s="9">
        <f t="shared" si="298"/>
        <v>0</v>
      </c>
      <c r="O194" s="9">
        <f t="shared" si="298"/>
        <v>0</v>
      </c>
      <c r="P194" s="9">
        <f t="shared" si="298"/>
        <v>0</v>
      </c>
      <c r="Q194" s="9">
        <f t="shared" si="298"/>
        <v>0</v>
      </c>
      <c r="R194" s="9">
        <f t="shared" si="298"/>
        <v>0</v>
      </c>
      <c r="S194" s="9">
        <f t="shared" si="298"/>
        <v>264</v>
      </c>
      <c r="T194" s="9">
        <f t="shared" si="298"/>
        <v>0</v>
      </c>
      <c r="U194" s="9">
        <f t="shared" si="299"/>
        <v>0</v>
      </c>
      <c r="V194" s="9">
        <f t="shared" si="299"/>
        <v>0</v>
      </c>
      <c r="W194" s="9">
        <f t="shared" si="299"/>
        <v>0</v>
      </c>
      <c r="X194" s="9">
        <f t="shared" si="299"/>
        <v>0</v>
      </c>
      <c r="Y194" s="9">
        <f t="shared" si="299"/>
        <v>264</v>
      </c>
      <c r="Z194" s="9">
        <f t="shared" si="299"/>
        <v>0</v>
      </c>
      <c r="AA194" s="9">
        <f t="shared" si="299"/>
        <v>0</v>
      </c>
      <c r="AB194" s="9">
        <f t="shared" si="299"/>
        <v>0</v>
      </c>
      <c r="AC194" s="9">
        <f t="shared" si="299"/>
        <v>0</v>
      </c>
      <c r="AD194" s="9">
        <f t="shared" si="299"/>
        <v>0</v>
      </c>
      <c r="AE194" s="9">
        <f t="shared" si="299"/>
        <v>264</v>
      </c>
      <c r="AF194" s="9">
        <f t="shared" si="299"/>
        <v>0</v>
      </c>
      <c r="AG194" s="9">
        <f t="shared" si="300"/>
        <v>0</v>
      </c>
      <c r="AH194" s="9">
        <f t="shared" si="300"/>
        <v>0</v>
      </c>
      <c r="AI194" s="9">
        <f t="shared" si="300"/>
        <v>0</v>
      </c>
      <c r="AJ194" s="9">
        <f t="shared" si="300"/>
        <v>0</v>
      </c>
      <c r="AK194" s="86">
        <f t="shared" si="300"/>
        <v>264</v>
      </c>
      <c r="AL194" s="86">
        <f t="shared" si="300"/>
        <v>0</v>
      </c>
      <c r="AM194" s="9">
        <f t="shared" si="300"/>
        <v>0</v>
      </c>
      <c r="AN194" s="9">
        <f t="shared" si="300"/>
        <v>0</v>
      </c>
      <c r="AO194" s="9">
        <f t="shared" si="300"/>
        <v>0</v>
      </c>
      <c r="AP194" s="9">
        <f t="shared" si="300"/>
        <v>0</v>
      </c>
      <c r="AQ194" s="9">
        <f t="shared" si="300"/>
        <v>264</v>
      </c>
      <c r="AR194" s="9">
        <f t="shared" si="300"/>
        <v>0</v>
      </c>
    </row>
    <row r="195" spans="1:44" ht="33.6" hidden="1">
      <c r="A195" s="26" t="s">
        <v>37</v>
      </c>
      <c r="B195" s="43">
        <v>903</v>
      </c>
      <c r="C195" s="27" t="s">
        <v>147</v>
      </c>
      <c r="D195" s="27" t="s">
        <v>8</v>
      </c>
      <c r="E195" s="27" t="s">
        <v>389</v>
      </c>
      <c r="F195" s="27" t="s">
        <v>38</v>
      </c>
      <c r="G195" s="9">
        <v>264</v>
      </c>
      <c r="H195" s="9"/>
      <c r="I195" s="9"/>
      <c r="J195" s="9"/>
      <c r="K195" s="9"/>
      <c r="L195" s="9"/>
      <c r="M195" s="9">
        <f>G195+I195+J195+K195+L195</f>
        <v>264</v>
      </c>
      <c r="N195" s="10">
        <f>H195+L195</f>
        <v>0</v>
      </c>
      <c r="O195" s="9"/>
      <c r="P195" s="9"/>
      <c r="Q195" s="9"/>
      <c r="R195" s="9"/>
      <c r="S195" s="9">
        <f>M195+O195+P195+Q195+R195</f>
        <v>264</v>
      </c>
      <c r="T195" s="10">
        <f>N195+R195</f>
        <v>0</v>
      </c>
      <c r="U195" s="9"/>
      <c r="V195" s="9"/>
      <c r="W195" s="9"/>
      <c r="X195" s="9"/>
      <c r="Y195" s="9">
        <f>S195+U195+V195+W195+X195</f>
        <v>264</v>
      </c>
      <c r="Z195" s="10">
        <f>T195+X195</f>
        <v>0</v>
      </c>
      <c r="AA195" s="9"/>
      <c r="AB195" s="9"/>
      <c r="AC195" s="9"/>
      <c r="AD195" s="9"/>
      <c r="AE195" s="9">
        <f>Y195+AA195+AB195+AC195+AD195</f>
        <v>264</v>
      </c>
      <c r="AF195" s="10">
        <f>Z195+AD195</f>
        <v>0</v>
      </c>
      <c r="AG195" s="9"/>
      <c r="AH195" s="9"/>
      <c r="AI195" s="9"/>
      <c r="AJ195" s="9"/>
      <c r="AK195" s="86">
        <f>AE195+AG195+AH195+AI195+AJ195</f>
        <v>264</v>
      </c>
      <c r="AL195" s="87">
        <f>AF195+AJ195</f>
        <v>0</v>
      </c>
      <c r="AM195" s="9"/>
      <c r="AN195" s="9"/>
      <c r="AO195" s="9"/>
      <c r="AP195" s="9"/>
      <c r="AQ195" s="9">
        <f>AK195+AM195+AN195+AO195+AP195</f>
        <v>264</v>
      </c>
      <c r="AR195" s="10">
        <f>AL195+AP195</f>
        <v>0</v>
      </c>
    </row>
    <row r="196" spans="1:44" hidden="1">
      <c r="A196" s="26"/>
      <c r="B196" s="43"/>
      <c r="C196" s="27"/>
      <c r="D196" s="27"/>
      <c r="E196" s="27"/>
      <c r="F196" s="27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86"/>
      <c r="AL196" s="86"/>
      <c r="AM196" s="9"/>
      <c r="AN196" s="9"/>
      <c r="AO196" s="9"/>
      <c r="AP196" s="9"/>
      <c r="AQ196" s="9"/>
      <c r="AR196" s="9"/>
    </row>
    <row r="197" spans="1:44" ht="17.399999999999999" hidden="1">
      <c r="A197" s="41" t="s">
        <v>170</v>
      </c>
      <c r="B197" s="42">
        <v>903</v>
      </c>
      <c r="C197" s="25" t="s">
        <v>33</v>
      </c>
      <c r="D197" s="25" t="s">
        <v>80</v>
      </c>
      <c r="E197" s="27"/>
      <c r="F197" s="27"/>
      <c r="G197" s="15">
        <f>G198</f>
        <v>33935</v>
      </c>
      <c r="H197" s="9"/>
      <c r="I197" s="15">
        <f t="shared" ref="I197:I198" si="301">I198</f>
        <v>0</v>
      </c>
      <c r="J197" s="9"/>
      <c r="K197" s="15">
        <f t="shared" ref="K197:K198" si="302">K198</f>
        <v>0</v>
      </c>
      <c r="L197" s="9"/>
      <c r="M197" s="15">
        <f t="shared" ref="M197:M198" si="303">M198</f>
        <v>33935</v>
      </c>
      <c r="N197" s="9"/>
      <c r="O197" s="15">
        <f t="shared" ref="O197" si="304">O198</f>
        <v>0</v>
      </c>
      <c r="P197" s="9"/>
      <c r="Q197" s="15">
        <f t="shared" ref="Q197" si="305">Q198</f>
        <v>0</v>
      </c>
      <c r="R197" s="9"/>
      <c r="S197" s="15">
        <f t="shared" ref="S197" si="306">S198</f>
        <v>33935</v>
      </c>
      <c r="T197" s="9"/>
      <c r="U197" s="15">
        <f t="shared" ref="U197" si="307">U198</f>
        <v>0</v>
      </c>
      <c r="V197" s="9"/>
      <c r="W197" s="15">
        <f t="shared" ref="W197" si="308">W198</f>
        <v>0</v>
      </c>
      <c r="X197" s="9"/>
      <c r="Y197" s="15">
        <f t="shared" ref="Y197" si="309">Y198</f>
        <v>33935</v>
      </c>
      <c r="Z197" s="9"/>
      <c r="AA197" s="15">
        <f>AA198+AA212</f>
        <v>0</v>
      </c>
      <c r="AB197" s="15">
        <f t="shared" ref="AB197:AF197" si="310">AB198+AB212</f>
        <v>0</v>
      </c>
      <c r="AC197" s="15">
        <f t="shared" si="310"/>
        <v>0</v>
      </c>
      <c r="AD197" s="15">
        <f t="shared" si="310"/>
        <v>105240</v>
      </c>
      <c r="AE197" s="15">
        <f t="shared" si="310"/>
        <v>139175</v>
      </c>
      <c r="AF197" s="15">
        <f t="shared" si="310"/>
        <v>105240</v>
      </c>
      <c r="AG197" s="15">
        <f>AG198+AG212</f>
        <v>0</v>
      </c>
      <c r="AH197" s="15">
        <f t="shared" ref="AH197:AL197" si="311">AH198+AH212</f>
        <v>0</v>
      </c>
      <c r="AI197" s="15">
        <f t="shared" si="311"/>
        <v>0</v>
      </c>
      <c r="AJ197" s="15">
        <f t="shared" si="311"/>
        <v>0</v>
      </c>
      <c r="AK197" s="92">
        <f t="shared" si="311"/>
        <v>139175</v>
      </c>
      <c r="AL197" s="92">
        <f t="shared" si="311"/>
        <v>105240</v>
      </c>
      <c r="AM197" s="15">
        <f>AM198+AM212</f>
        <v>0</v>
      </c>
      <c r="AN197" s="15">
        <f t="shared" ref="AN197:AR197" si="312">AN198+AN212</f>
        <v>0</v>
      </c>
      <c r="AO197" s="15">
        <f t="shared" si="312"/>
        <v>0</v>
      </c>
      <c r="AP197" s="15">
        <f t="shared" si="312"/>
        <v>0</v>
      </c>
      <c r="AQ197" s="15">
        <f t="shared" si="312"/>
        <v>139175</v>
      </c>
      <c r="AR197" s="15">
        <f t="shared" si="312"/>
        <v>105240</v>
      </c>
    </row>
    <row r="198" spans="1:44" ht="33.75" hidden="1" customHeight="1">
      <c r="A198" s="44" t="s">
        <v>522</v>
      </c>
      <c r="B198" s="43">
        <v>903</v>
      </c>
      <c r="C198" s="27" t="s">
        <v>33</v>
      </c>
      <c r="D198" s="27" t="s">
        <v>80</v>
      </c>
      <c r="E198" s="43" t="s">
        <v>521</v>
      </c>
      <c r="F198" s="27"/>
      <c r="G198" s="9">
        <f>G199</f>
        <v>33935</v>
      </c>
      <c r="H198" s="9"/>
      <c r="I198" s="9">
        <f t="shared" si="301"/>
        <v>0</v>
      </c>
      <c r="J198" s="9"/>
      <c r="K198" s="9">
        <f t="shared" si="302"/>
        <v>0</v>
      </c>
      <c r="L198" s="9"/>
      <c r="M198" s="9">
        <f t="shared" si="303"/>
        <v>33935</v>
      </c>
      <c r="N198" s="9"/>
      <c r="O198" s="9">
        <f t="shared" ref="O198:Z198" si="313">O199+O209</f>
        <v>0</v>
      </c>
      <c r="P198" s="9">
        <f t="shared" si="313"/>
        <v>0</v>
      </c>
      <c r="Q198" s="9">
        <f t="shared" si="313"/>
        <v>0</v>
      </c>
      <c r="R198" s="9">
        <f t="shared" si="313"/>
        <v>0</v>
      </c>
      <c r="S198" s="9">
        <f t="shared" si="313"/>
        <v>33935</v>
      </c>
      <c r="T198" s="9">
        <f t="shared" si="313"/>
        <v>0</v>
      </c>
      <c r="U198" s="9">
        <f t="shared" si="313"/>
        <v>0</v>
      </c>
      <c r="V198" s="9">
        <f t="shared" si="313"/>
        <v>0</v>
      </c>
      <c r="W198" s="9">
        <f t="shared" si="313"/>
        <v>0</v>
      </c>
      <c r="X198" s="9">
        <f t="shared" si="313"/>
        <v>0</v>
      </c>
      <c r="Y198" s="9">
        <f t="shared" si="313"/>
        <v>33935</v>
      </c>
      <c r="Z198" s="9">
        <f t="shared" si="313"/>
        <v>0</v>
      </c>
      <c r="AA198" s="9">
        <f>AA199+AA209+AA206</f>
        <v>0</v>
      </c>
      <c r="AB198" s="9">
        <f t="shared" ref="AB198:AF198" si="314">AB199+AB209+AB206</f>
        <v>0</v>
      </c>
      <c r="AC198" s="9">
        <f t="shared" si="314"/>
        <v>0</v>
      </c>
      <c r="AD198" s="9">
        <f t="shared" si="314"/>
        <v>94025</v>
      </c>
      <c r="AE198" s="9">
        <f t="shared" si="314"/>
        <v>127960</v>
      </c>
      <c r="AF198" s="9">
        <f t="shared" si="314"/>
        <v>94025</v>
      </c>
      <c r="AG198" s="9">
        <f>AG199+AG209+AG206</f>
        <v>0</v>
      </c>
      <c r="AH198" s="9">
        <f t="shared" ref="AH198:AL198" si="315">AH199+AH209+AH206</f>
        <v>0</v>
      </c>
      <c r="AI198" s="9">
        <f t="shared" si="315"/>
        <v>0</v>
      </c>
      <c r="AJ198" s="9">
        <f t="shared" si="315"/>
        <v>0</v>
      </c>
      <c r="AK198" s="86">
        <f t="shared" si="315"/>
        <v>127960</v>
      </c>
      <c r="AL198" s="86">
        <f t="shared" si="315"/>
        <v>94025</v>
      </c>
      <c r="AM198" s="9">
        <f>AM199+AM209+AM206</f>
        <v>0</v>
      </c>
      <c r="AN198" s="9">
        <f t="shared" ref="AN198:AR198" si="316">AN199+AN209+AN206</f>
        <v>0</v>
      </c>
      <c r="AO198" s="9">
        <f t="shared" si="316"/>
        <v>0</v>
      </c>
      <c r="AP198" s="9">
        <f t="shared" si="316"/>
        <v>0</v>
      </c>
      <c r="AQ198" s="9">
        <f t="shared" si="316"/>
        <v>127960</v>
      </c>
      <c r="AR198" s="9">
        <f t="shared" si="316"/>
        <v>94025</v>
      </c>
    </row>
    <row r="199" spans="1:44" ht="18.75" hidden="1" customHeight="1">
      <c r="A199" s="29" t="s">
        <v>518</v>
      </c>
      <c r="B199" s="43">
        <v>903</v>
      </c>
      <c r="C199" s="27" t="s">
        <v>33</v>
      </c>
      <c r="D199" s="27" t="s">
        <v>80</v>
      </c>
      <c r="E199" s="43" t="s">
        <v>519</v>
      </c>
      <c r="F199" s="27"/>
      <c r="G199" s="9">
        <f>G200+G209</f>
        <v>33935</v>
      </c>
      <c r="H199" s="9"/>
      <c r="I199" s="9">
        <f>I200+I209</f>
        <v>0</v>
      </c>
      <c r="J199" s="9"/>
      <c r="K199" s="9">
        <f>K200+K209</f>
        <v>0</v>
      </c>
      <c r="L199" s="9"/>
      <c r="M199" s="9">
        <f>M200+M209</f>
        <v>33935</v>
      </c>
      <c r="N199" s="9"/>
      <c r="O199" s="9">
        <f>O200</f>
        <v>0</v>
      </c>
      <c r="P199" s="9">
        <f t="shared" ref="P199:Z201" si="317">P200</f>
        <v>0</v>
      </c>
      <c r="Q199" s="9">
        <f t="shared" si="317"/>
        <v>0</v>
      </c>
      <c r="R199" s="9">
        <f t="shared" si="317"/>
        <v>0</v>
      </c>
      <c r="S199" s="9">
        <f t="shared" si="317"/>
        <v>32351</v>
      </c>
      <c r="T199" s="9">
        <f t="shared" si="317"/>
        <v>0</v>
      </c>
      <c r="U199" s="9">
        <f>U200</f>
        <v>0</v>
      </c>
      <c r="V199" s="9">
        <f t="shared" si="317"/>
        <v>0</v>
      </c>
      <c r="W199" s="9">
        <f t="shared" si="317"/>
        <v>0</v>
      </c>
      <c r="X199" s="9">
        <f t="shared" si="317"/>
        <v>0</v>
      </c>
      <c r="Y199" s="9">
        <f t="shared" si="317"/>
        <v>32351</v>
      </c>
      <c r="Z199" s="9">
        <f t="shared" si="317"/>
        <v>0</v>
      </c>
      <c r="AA199" s="9">
        <f>AA200+AA203</f>
        <v>0</v>
      </c>
      <c r="AB199" s="9">
        <f t="shared" ref="AB199:AF199" si="318">AB200+AB203</f>
        <v>0</v>
      </c>
      <c r="AC199" s="9">
        <f t="shared" si="318"/>
        <v>0</v>
      </c>
      <c r="AD199" s="9">
        <f t="shared" si="318"/>
        <v>0</v>
      </c>
      <c r="AE199" s="9">
        <f t="shared" si="318"/>
        <v>32351</v>
      </c>
      <c r="AF199" s="9">
        <f t="shared" si="318"/>
        <v>0</v>
      </c>
      <c r="AG199" s="9">
        <f>AG200+AG203</f>
        <v>0</v>
      </c>
      <c r="AH199" s="9">
        <f t="shared" ref="AH199:AL199" si="319">AH200+AH203</f>
        <v>0</v>
      </c>
      <c r="AI199" s="9">
        <f t="shared" si="319"/>
        <v>0</v>
      </c>
      <c r="AJ199" s="9">
        <f t="shared" si="319"/>
        <v>94025</v>
      </c>
      <c r="AK199" s="86">
        <f t="shared" si="319"/>
        <v>126376</v>
      </c>
      <c r="AL199" s="86">
        <f t="shared" si="319"/>
        <v>94025</v>
      </c>
      <c r="AM199" s="9">
        <f>AM200+AM203</f>
        <v>0</v>
      </c>
      <c r="AN199" s="9">
        <f t="shared" ref="AN199:AR199" si="320">AN200+AN203</f>
        <v>0</v>
      </c>
      <c r="AO199" s="9">
        <f t="shared" si="320"/>
        <v>0</v>
      </c>
      <c r="AP199" s="9">
        <f t="shared" si="320"/>
        <v>0</v>
      </c>
      <c r="AQ199" s="9">
        <f t="shared" si="320"/>
        <v>126376</v>
      </c>
      <c r="AR199" s="9">
        <f t="shared" si="320"/>
        <v>94025</v>
      </c>
    </row>
    <row r="200" spans="1:44" ht="50.4" hidden="1">
      <c r="A200" s="29" t="s">
        <v>520</v>
      </c>
      <c r="B200" s="43">
        <v>903</v>
      </c>
      <c r="C200" s="27" t="s">
        <v>33</v>
      </c>
      <c r="D200" s="27" t="s">
        <v>80</v>
      </c>
      <c r="E200" s="43" t="s">
        <v>557</v>
      </c>
      <c r="F200" s="27"/>
      <c r="G200" s="11">
        <f t="shared" ref="G200:T201" si="321">G201</f>
        <v>32351</v>
      </c>
      <c r="H200" s="9"/>
      <c r="I200" s="11">
        <f t="shared" si="321"/>
        <v>0</v>
      </c>
      <c r="J200" s="9"/>
      <c r="K200" s="11">
        <f t="shared" si="321"/>
        <v>0</v>
      </c>
      <c r="L200" s="9"/>
      <c r="M200" s="11">
        <f t="shared" si="321"/>
        <v>32351</v>
      </c>
      <c r="N200" s="9"/>
      <c r="O200" s="11">
        <f>O201</f>
        <v>0</v>
      </c>
      <c r="P200" s="9"/>
      <c r="Q200" s="11">
        <f t="shared" si="321"/>
        <v>0</v>
      </c>
      <c r="R200" s="9"/>
      <c r="S200" s="11">
        <f t="shared" si="321"/>
        <v>32351</v>
      </c>
      <c r="T200" s="9"/>
      <c r="U200" s="11">
        <f>U201</f>
        <v>0</v>
      </c>
      <c r="V200" s="9"/>
      <c r="W200" s="11">
        <f t="shared" si="317"/>
        <v>0</v>
      </c>
      <c r="X200" s="9"/>
      <c r="Y200" s="11">
        <f t="shared" si="317"/>
        <v>32351</v>
      </c>
      <c r="Z200" s="9"/>
      <c r="AA200" s="11">
        <f>AA201</f>
        <v>-32351</v>
      </c>
      <c r="AB200" s="9"/>
      <c r="AC200" s="11">
        <f t="shared" ref="AC200:AF201" si="322">AC201</f>
        <v>0</v>
      </c>
      <c r="AD200" s="9"/>
      <c r="AE200" s="11">
        <f t="shared" si="322"/>
        <v>0</v>
      </c>
      <c r="AF200" s="9"/>
      <c r="AG200" s="11">
        <f>AG201</f>
        <v>0</v>
      </c>
      <c r="AH200" s="9"/>
      <c r="AI200" s="11">
        <f t="shared" ref="AI200:AL201" si="323">AI201</f>
        <v>0</v>
      </c>
      <c r="AJ200" s="9"/>
      <c r="AK200" s="88">
        <f t="shared" si="323"/>
        <v>0</v>
      </c>
      <c r="AL200" s="86"/>
      <c r="AM200" s="11">
        <f>AM201</f>
        <v>0</v>
      </c>
      <c r="AN200" s="9"/>
      <c r="AO200" s="11">
        <f t="shared" ref="AO200:AR201" si="324">AO201</f>
        <v>0</v>
      </c>
      <c r="AP200" s="9"/>
      <c r="AQ200" s="11">
        <f t="shared" si="324"/>
        <v>0</v>
      </c>
      <c r="AR200" s="9"/>
    </row>
    <row r="201" spans="1:44" ht="18" hidden="1" customHeight="1">
      <c r="A201" s="29" t="s">
        <v>101</v>
      </c>
      <c r="B201" s="43">
        <v>903</v>
      </c>
      <c r="C201" s="27" t="s">
        <v>33</v>
      </c>
      <c r="D201" s="27" t="s">
        <v>80</v>
      </c>
      <c r="E201" s="43" t="s">
        <v>557</v>
      </c>
      <c r="F201" s="27" t="s">
        <v>102</v>
      </c>
      <c r="G201" s="11">
        <f t="shared" si="321"/>
        <v>32351</v>
      </c>
      <c r="H201" s="9"/>
      <c r="I201" s="11">
        <f t="shared" si="321"/>
        <v>0</v>
      </c>
      <c r="J201" s="9"/>
      <c r="K201" s="11">
        <f t="shared" si="321"/>
        <v>0</v>
      </c>
      <c r="L201" s="9"/>
      <c r="M201" s="11">
        <f t="shared" si="321"/>
        <v>32351</v>
      </c>
      <c r="N201" s="9"/>
      <c r="O201" s="11">
        <f>O202</f>
        <v>0</v>
      </c>
      <c r="P201" s="11">
        <f t="shared" ref="P201" si="325">P202</f>
        <v>0</v>
      </c>
      <c r="Q201" s="11">
        <f t="shared" si="321"/>
        <v>0</v>
      </c>
      <c r="R201" s="11">
        <f t="shared" si="321"/>
        <v>0</v>
      </c>
      <c r="S201" s="11">
        <f t="shared" si="321"/>
        <v>32351</v>
      </c>
      <c r="T201" s="11">
        <f t="shared" si="321"/>
        <v>0</v>
      </c>
      <c r="U201" s="11">
        <f>U202</f>
        <v>0</v>
      </c>
      <c r="V201" s="11">
        <f t="shared" ref="V201" si="326">V202</f>
        <v>0</v>
      </c>
      <c r="W201" s="11">
        <f t="shared" si="317"/>
        <v>0</v>
      </c>
      <c r="X201" s="11">
        <f t="shared" si="317"/>
        <v>0</v>
      </c>
      <c r="Y201" s="11">
        <f t="shared" si="317"/>
        <v>32351</v>
      </c>
      <c r="Z201" s="11">
        <f t="shared" si="317"/>
        <v>0</v>
      </c>
      <c r="AA201" s="11">
        <f>AA202</f>
        <v>-32351</v>
      </c>
      <c r="AB201" s="11">
        <f t="shared" ref="AB201" si="327">AB202</f>
        <v>0</v>
      </c>
      <c r="AC201" s="11">
        <f t="shared" si="322"/>
        <v>0</v>
      </c>
      <c r="AD201" s="11">
        <f t="shared" si="322"/>
        <v>0</v>
      </c>
      <c r="AE201" s="11">
        <f t="shared" si="322"/>
        <v>0</v>
      </c>
      <c r="AF201" s="11">
        <f t="shared" si="322"/>
        <v>0</v>
      </c>
      <c r="AG201" s="11">
        <f>AG202</f>
        <v>0</v>
      </c>
      <c r="AH201" s="11">
        <f t="shared" ref="AH201" si="328">AH202</f>
        <v>0</v>
      </c>
      <c r="AI201" s="11">
        <f t="shared" si="323"/>
        <v>0</v>
      </c>
      <c r="AJ201" s="11">
        <f t="shared" si="323"/>
        <v>0</v>
      </c>
      <c r="AK201" s="88">
        <f t="shared" si="323"/>
        <v>0</v>
      </c>
      <c r="AL201" s="88">
        <f t="shared" si="323"/>
        <v>0</v>
      </c>
      <c r="AM201" s="11">
        <f>AM202</f>
        <v>0</v>
      </c>
      <c r="AN201" s="11">
        <f t="shared" ref="AN201" si="329">AN202</f>
        <v>0</v>
      </c>
      <c r="AO201" s="11">
        <f t="shared" si="324"/>
        <v>0</v>
      </c>
      <c r="AP201" s="11">
        <f t="shared" si="324"/>
        <v>0</v>
      </c>
      <c r="AQ201" s="11">
        <f t="shared" si="324"/>
        <v>0</v>
      </c>
      <c r="AR201" s="11">
        <f t="shared" si="324"/>
        <v>0</v>
      </c>
    </row>
    <row r="202" spans="1:44" ht="33.6" hidden="1">
      <c r="A202" s="29" t="s">
        <v>171</v>
      </c>
      <c r="B202" s="43">
        <v>903</v>
      </c>
      <c r="C202" s="27" t="s">
        <v>33</v>
      </c>
      <c r="D202" s="27" t="s">
        <v>80</v>
      </c>
      <c r="E202" s="43" t="s">
        <v>557</v>
      </c>
      <c r="F202" s="27" t="s">
        <v>172</v>
      </c>
      <c r="G202" s="11">
        <f>33935-1584</f>
        <v>32351</v>
      </c>
      <c r="H202" s="9"/>
      <c r="I202" s="11"/>
      <c r="J202" s="9"/>
      <c r="K202" s="11"/>
      <c r="L202" s="9"/>
      <c r="M202" s="9">
        <f>G202+I202+J202+K202+L202</f>
        <v>32351</v>
      </c>
      <c r="N202" s="10">
        <f>H202+L202</f>
        <v>0</v>
      </c>
      <c r="O202" s="11"/>
      <c r="P202" s="9"/>
      <c r="Q202" s="11"/>
      <c r="R202" s="9"/>
      <c r="S202" s="9">
        <f>M202+O202+P202+Q202+R202</f>
        <v>32351</v>
      </c>
      <c r="T202" s="10">
        <f>N202+R202</f>
        <v>0</v>
      </c>
      <c r="U202" s="11"/>
      <c r="V202" s="9"/>
      <c r="W202" s="11"/>
      <c r="X202" s="9"/>
      <c r="Y202" s="9">
        <f>S202+U202+V202+W202+X202</f>
        <v>32351</v>
      </c>
      <c r="Z202" s="10">
        <f>T202+X202</f>
        <v>0</v>
      </c>
      <c r="AA202" s="11">
        <v>-32351</v>
      </c>
      <c r="AB202" s="9"/>
      <c r="AC202" s="11"/>
      <c r="AD202" s="9"/>
      <c r="AE202" s="9">
        <f>Y202+AA202+AB202+AC202+AD202</f>
        <v>0</v>
      </c>
      <c r="AF202" s="10">
        <f>Z202+AD202</f>
        <v>0</v>
      </c>
      <c r="AG202" s="11"/>
      <c r="AH202" s="9"/>
      <c r="AI202" s="11"/>
      <c r="AJ202" s="9"/>
      <c r="AK202" s="86">
        <f>AE202+AG202+AH202+AI202+AJ202</f>
        <v>0</v>
      </c>
      <c r="AL202" s="87">
        <f>AF202+AJ202</f>
        <v>0</v>
      </c>
      <c r="AM202" s="11"/>
      <c r="AN202" s="9"/>
      <c r="AO202" s="11"/>
      <c r="AP202" s="9"/>
      <c r="AQ202" s="9">
        <f>AK202+AM202+AN202+AO202+AP202</f>
        <v>0</v>
      </c>
      <c r="AR202" s="10">
        <f>AL202+AP202</f>
        <v>0</v>
      </c>
    </row>
    <row r="203" spans="1:44" ht="50.4" hidden="1">
      <c r="A203" s="29" t="s">
        <v>520</v>
      </c>
      <c r="B203" s="43">
        <v>903</v>
      </c>
      <c r="C203" s="27" t="s">
        <v>33</v>
      </c>
      <c r="D203" s="27" t="s">
        <v>80</v>
      </c>
      <c r="E203" s="43" t="s">
        <v>688</v>
      </c>
      <c r="F203" s="27"/>
      <c r="G203" s="11"/>
      <c r="H203" s="9"/>
      <c r="I203" s="11"/>
      <c r="J203" s="9"/>
      <c r="K203" s="11"/>
      <c r="L203" s="9"/>
      <c r="M203" s="9"/>
      <c r="N203" s="10"/>
      <c r="O203" s="11"/>
      <c r="P203" s="9"/>
      <c r="Q203" s="11"/>
      <c r="R203" s="9"/>
      <c r="S203" s="9"/>
      <c r="T203" s="10"/>
      <c r="U203" s="11"/>
      <c r="V203" s="9"/>
      <c r="W203" s="11"/>
      <c r="X203" s="9"/>
      <c r="Y203" s="9"/>
      <c r="Z203" s="10"/>
      <c r="AA203" s="11">
        <f>AA204</f>
        <v>32351</v>
      </c>
      <c r="AB203" s="11">
        <f t="shared" ref="AB203:AQ204" si="330">AB204</f>
        <v>0</v>
      </c>
      <c r="AC203" s="11">
        <f t="shared" si="330"/>
        <v>0</v>
      </c>
      <c r="AD203" s="11">
        <f t="shared" si="330"/>
        <v>0</v>
      </c>
      <c r="AE203" s="11">
        <f t="shared" si="330"/>
        <v>32351</v>
      </c>
      <c r="AF203" s="11">
        <f t="shared" si="330"/>
        <v>0</v>
      </c>
      <c r="AG203" s="11">
        <f>AG204</f>
        <v>0</v>
      </c>
      <c r="AH203" s="11">
        <f t="shared" si="330"/>
        <v>0</v>
      </c>
      <c r="AI203" s="11">
        <f t="shared" si="330"/>
        <v>0</v>
      </c>
      <c r="AJ203" s="11">
        <f t="shared" si="330"/>
        <v>94025</v>
      </c>
      <c r="AK203" s="88">
        <f t="shared" si="330"/>
        <v>126376</v>
      </c>
      <c r="AL203" s="88">
        <f t="shared" si="330"/>
        <v>94025</v>
      </c>
      <c r="AM203" s="11">
        <f>AM204</f>
        <v>0</v>
      </c>
      <c r="AN203" s="11">
        <f t="shared" si="330"/>
        <v>0</v>
      </c>
      <c r="AO203" s="11">
        <f t="shared" si="330"/>
        <v>0</v>
      </c>
      <c r="AP203" s="11">
        <f t="shared" si="330"/>
        <v>0</v>
      </c>
      <c r="AQ203" s="11">
        <f t="shared" si="330"/>
        <v>126376</v>
      </c>
      <c r="AR203" s="11">
        <f t="shared" ref="AN203:AR204" si="331">AR204</f>
        <v>94025</v>
      </c>
    </row>
    <row r="204" spans="1:44" ht="23.25" hidden="1" customHeight="1">
      <c r="A204" s="29" t="s">
        <v>101</v>
      </c>
      <c r="B204" s="43">
        <v>903</v>
      </c>
      <c r="C204" s="27" t="s">
        <v>33</v>
      </c>
      <c r="D204" s="27" t="s">
        <v>80</v>
      </c>
      <c r="E204" s="43" t="s">
        <v>688</v>
      </c>
      <c r="F204" s="27" t="s">
        <v>102</v>
      </c>
      <c r="G204" s="11"/>
      <c r="H204" s="9"/>
      <c r="I204" s="11"/>
      <c r="J204" s="9"/>
      <c r="K204" s="11"/>
      <c r="L204" s="9"/>
      <c r="M204" s="9"/>
      <c r="N204" s="10"/>
      <c r="O204" s="11"/>
      <c r="P204" s="9"/>
      <c r="Q204" s="11"/>
      <c r="R204" s="9"/>
      <c r="S204" s="9"/>
      <c r="T204" s="10"/>
      <c r="U204" s="11"/>
      <c r="V204" s="9"/>
      <c r="W204" s="11"/>
      <c r="X204" s="9"/>
      <c r="Y204" s="9"/>
      <c r="Z204" s="10"/>
      <c r="AA204" s="11">
        <f>AA205</f>
        <v>32351</v>
      </c>
      <c r="AB204" s="11">
        <f t="shared" si="330"/>
        <v>0</v>
      </c>
      <c r="AC204" s="11">
        <f t="shared" si="330"/>
        <v>0</v>
      </c>
      <c r="AD204" s="11">
        <f t="shared" si="330"/>
        <v>0</v>
      </c>
      <c r="AE204" s="11">
        <f t="shared" si="330"/>
        <v>32351</v>
      </c>
      <c r="AF204" s="11">
        <f t="shared" si="330"/>
        <v>0</v>
      </c>
      <c r="AG204" s="11">
        <f>AG205</f>
        <v>0</v>
      </c>
      <c r="AH204" s="11">
        <f t="shared" si="330"/>
        <v>0</v>
      </c>
      <c r="AI204" s="11">
        <f t="shared" si="330"/>
        <v>0</v>
      </c>
      <c r="AJ204" s="11">
        <f t="shared" si="330"/>
        <v>94025</v>
      </c>
      <c r="AK204" s="88">
        <f t="shared" si="330"/>
        <v>126376</v>
      </c>
      <c r="AL204" s="88">
        <f t="shared" si="330"/>
        <v>94025</v>
      </c>
      <c r="AM204" s="11">
        <f>AM205</f>
        <v>0</v>
      </c>
      <c r="AN204" s="11">
        <f t="shared" si="331"/>
        <v>0</v>
      </c>
      <c r="AO204" s="11">
        <f t="shared" si="331"/>
        <v>0</v>
      </c>
      <c r="AP204" s="11">
        <f t="shared" si="331"/>
        <v>0</v>
      </c>
      <c r="AQ204" s="11">
        <f t="shared" si="331"/>
        <v>126376</v>
      </c>
      <c r="AR204" s="11">
        <f t="shared" si="331"/>
        <v>94025</v>
      </c>
    </row>
    <row r="205" spans="1:44" ht="36" hidden="1" customHeight="1">
      <c r="A205" s="29" t="s">
        <v>171</v>
      </c>
      <c r="B205" s="43">
        <v>903</v>
      </c>
      <c r="C205" s="27" t="s">
        <v>33</v>
      </c>
      <c r="D205" s="27" t="s">
        <v>80</v>
      </c>
      <c r="E205" s="43" t="s">
        <v>688</v>
      </c>
      <c r="F205" s="27" t="s">
        <v>172</v>
      </c>
      <c r="G205" s="11"/>
      <c r="H205" s="9"/>
      <c r="I205" s="11"/>
      <c r="J205" s="9"/>
      <c r="K205" s="11"/>
      <c r="L205" s="9"/>
      <c r="M205" s="9"/>
      <c r="N205" s="10"/>
      <c r="O205" s="11"/>
      <c r="P205" s="9"/>
      <c r="Q205" s="11"/>
      <c r="R205" s="9"/>
      <c r="S205" s="9"/>
      <c r="T205" s="10"/>
      <c r="U205" s="11"/>
      <c r="V205" s="9"/>
      <c r="W205" s="11"/>
      <c r="X205" s="9"/>
      <c r="Y205" s="9"/>
      <c r="Z205" s="10"/>
      <c r="AA205" s="11">
        <v>32351</v>
      </c>
      <c r="AB205" s="9"/>
      <c r="AC205" s="11"/>
      <c r="AD205" s="9"/>
      <c r="AE205" s="9">
        <f>Y205+AA205+AB205+AC205+AD205</f>
        <v>32351</v>
      </c>
      <c r="AF205" s="10">
        <f>Z205+AD205</f>
        <v>0</v>
      </c>
      <c r="AG205" s="11"/>
      <c r="AH205" s="9"/>
      <c r="AI205" s="11"/>
      <c r="AJ205" s="9">
        <v>94025</v>
      </c>
      <c r="AK205" s="86">
        <f>AE205+AG205+AH205+AI205+AJ205</f>
        <v>126376</v>
      </c>
      <c r="AL205" s="86">
        <f>AF205+AJ205</f>
        <v>94025</v>
      </c>
      <c r="AM205" s="11"/>
      <c r="AN205" s="9"/>
      <c r="AO205" s="11"/>
      <c r="AP205" s="9"/>
      <c r="AQ205" s="9">
        <f>AK205+AM205+AN205+AO205+AP205</f>
        <v>126376</v>
      </c>
      <c r="AR205" s="9">
        <f>AL205+AP205</f>
        <v>94025</v>
      </c>
    </row>
    <row r="206" spans="1:44" s="82" customFormat="1" ht="50.4" hidden="1">
      <c r="A206" s="100" t="s">
        <v>520</v>
      </c>
      <c r="B206" s="101">
        <v>903</v>
      </c>
      <c r="C206" s="102" t="s">
        <v>33</v>
      </c>
      <c r="D206" s="102" t="s">
        <v>80</v>
      </c>
      <c r="E206" s="101" t="s">
        <v>689</v>
      </c>
      <c r="F206" s="102"/>
      <c r="G206" s="88"/>
      <c r="H206" s="86"/>
      <c r="I206" s="88"/>
      <c r="J206" s="86"/>
      <c r="K206" s="88"/>
      <c r="L206" s="86"/>
      <c r="M206" s="86"/>
      <c r="N206" s="87"/>
      <c r="O206" s="88"/>
      <c r="P206" s="86"/>
      <c r="Q206" s="88"/>
      <c r="R206" s="86"/>
      <c r="S206" s="86"/>
      <c r="T206" s="87"/>
      <c r="U206" s="88"/>
      <c r="V206" s="86"/>
      <c r="W206" s="88"/>
      <c r="X206" s="86"/>
      <c r="Y206" s="86"/>
      <c r="Z206" s="87"/>
      <c r="AA206" s="11">
        <f>AA207</f>
        <v>0</v>
      </c>
      <c r="AB206" s="11">
        <f t="shared" ref="AB206:AQ207" si="332">AB207</f>
        <v>0</v>
      </c>
      <c r="AC206" s="11">
        <f t="shared" si="332"/>
        <v>0</v>
      </c>
      <c r="AD206" s="11">
        <f t="shared" si="332"/>
        <v>94025</v>
      </c>
      <c r="AE206" s="11">
        <f t="shared" si="332"/>
        <v>94025</v>
      </c>
      <c r="AF206" s="11">
        <f t="shared" si="332"/>
        <v>94025</v>
      </c>
      <c r="AG206" s="11">
        <f>AG207</f>
        <v>0</v>
      </c>
      <c r="AH206" s="11">
        <f t="shared" si="332"/>
        <v>0</v>
      </c>
      <c r="AI206" s="11">
        <f t="shared" si="332"/>
        <v>0</v>
      </c>
      <c r="AJ206" s="11">
        <f t="shared" si="332"/>
        <v>-94025</v>
      </c>
      <c r="AK206" s="88">
        <f t="shared" si="332"/>
        <v>0</v>
      </c>
      <c r="AL206" s="88">
        <f t="shared" si="332"/>
        <v>0</v>
      </c>
      <c r="AM206" s="88">
        <f>AM207</f>
        <v>0</v>
      </c>
      <c r="AN206" s="88">
        <f t="shared" si="332"/>
        <v>0</v>
      </c>
      <c r="AO206" s="88">
        <f t="shared" si="332"/>
        <v>0</v>
      </c>
      <c r="AP206" s="88">
        <f t="shared" si="332"/>
        <v>0</v>
      </c>
      <c r="AQ206" s="88">
        <f t="shared" si="332"/>
        <v>0</v>
      </c>
      <c r="AR206" s="88">
        <f t="shared" ref="AN206:AR207" si="333">AR207</f>
        <v>0</v>
      </c>
    </row>
    <row r="207" spans="1:44" s="82" customFormat="1" ht="24.75" hidden="1" customHeight="1">
      <c r="A207" s="100" t="s">
        <v>101</v>
      </c>
      <c r="B207" s="101">
        <v>903</v>
      </c>
      <c r="C207" s="102" t="s">
        <v>33</v>
      </c>
      <c r="D207" s="102" t="s">
        <v>80</v>
      </c>
      <c r="E207" s="101" t="s">
        <v>689</v>
      </c>
      <c r="F207" s="102" t="s">
        <v>102</v>
      </c>
      <c r="G207" s="88"/>
      <c r="H207" s="86"/>
      <c r="I207" s="88"/>
      <c r="J207" s="86"/>
      <c r="K207" s="88"/>
      <c r="L207" s="86"/>
      <c r="M207" s="86"/>
      <c r="N207" s="87"/>
      <c r="O207" s="88"/>
      <c r="P207" s="86"/>
      <c r="Q207" s="88"/>
      <c r="R207" s="86"/>
      <c r="S207" s="86"/>
      <c r="T207" s="87"/>
      <c r="U207" s="88"/>
      <c r="V207" s="86"/>
      <c r="W207" s="88"/>
      <c r="X207" s="86"/>
      <c r="Y207" s="86"/>
      <c r="Z207" s="87"/>
      <c r="AA207" s="11">
        <f>AA208</f>
        <v>0</v>
      </c>
      <c r="AB207" s="11">
        <f t="shared" si="332"/>
        <v>0</v>
      </c>
      <c r="AC207" s="11">
        <f t="shared" si="332"/>
        <v>0</v>
      </c>
      <c r="AD207" s="11">
        <f t="shared" si="332"/>
        <v>94025</v>
      </c>
      <c r="AE207" s="11">
        <f t="shared" si="332"/>
        <v>94025</v>
      </c>
      <c r="AF207" s="11">
        <f t="shared" si="332"/>
        <v>94025</v>
      </c>
      <c r="AG207" s="11">
        <f>AG208</f>
        <v>0</v>
      </c>
      <c r="AH207" s="11">
        <f t="shared" si="332"/>
        <v>0</v>
      </c>
      <c r="AI207" s="11">
        <f t="shared" si="332"/>
        <v>0</v>
      </c>
      <c r="AJ207" s="11">
        <f t="shared" si="332"/>
        <v>-94025</v>
      </c>
      <c r="AK207" s="88">
        <f t="shared" si="332"/>
        <v>0</v>
      </c>
      <c r="AL207" s="88">
        <f t="shared" si="332"/>
        <v>0</v>
      </c>
      <c r="AM207" s="88">
        <f>AM208</f>
        <v>0</v>
      </c>
      <c r="AN207" s="88">
        <f t="shared" si="333"/>
        <v>0</v>
      </c>
      <c r="AO207" s="88">
        <f t="shared" si="333"/>
        <v>0</v>
      </c>
      <c r="AP207" s="88">
        <f t="shared" si="333"/>
        <v>0</v>
      </c>
      <c r="AQ207" s="88">
        <f t="shared" si="333"/>
        <v>0</v>
      </c>
      <c r="AR207" s="88">
        <f t="shared" si="333"/>
        <v>0</v>
      </c>
    </row>
    <row r="208" spans="1:44" s="82" customFormat="1" ht="33.6" hidden="1">
      <c r="A208" s="100" t="s">
        <v>171</v>
      </c>
      <c r="B208" s="101">
        <v>903</v>
      </c>
      <c r="C208" s="102" t="s">
        <v>33</v>
      </c>
      <c r="D208" s="102" t="s">
        <v>80</v>
      </c>
      <c r="E208" s="101" t="s">
        <v>689</v>
      </c>
      <c r="F208" s="102" t="s">
        <v>172</v>
      </c>
      <c r="G208" s="88"/>
      <c r="H208" s="86"/>
      <c r="I208" s="88"/>
      <c r="J208" s="86"/>
      <c r="K208" s="88"/>
      <c r="L208" s="86"/>
      <c r="M208" s="86"/>
      <c r="N208" s="87"/>
      <c r="O208" s="88"/>
      <c r="P208" s="86"/>
      <c r="Q208" s="88"/>
      <c r="R208" s="86"/>
      <c r="S208" s="86"/>
      <c r="T208" s="87"/>
      <c r="U208" s="88"/>
      <c r="V208" s="86"/>
      <c r="W208" s="88"/>
      <c r="X208" s="86"/>
      <c r="Y208" s="86"/>
      <c r="Z208" s="87"/>
      <c r="AA208" s="11"/>
      <c r="AB208" s="9"/>
      <c r="AC208" s="11"/>
      <c r="AD208" s="9">
        <v>94025</v>
      </c>
      <c r="AE208" s="9">
        <f>Y208+AA208+AB208+AC208+AD208</f>
        <v>94025</v>
      </c>
      <c r="AF208" s="9">
        <f>Z208+AD208</f>
        <v>94025</v>
      </c>
      <c r="AG208" s="11"/>
      <c r="AH208" s="9"/>
      <c r="AI208" s="11"/>
      <c r="AJ208" s="9">
        <v>-94025</v>
      </c>
      <c r="AK208" s="86">
        <f>AE208+AG208+AH208+AI208+AJ208</f>
        <v>0</v>
      </c>
      <c r="AL208" s="86">
        <f>AF208+AJ208</f>
        <v>0</v>
      </c>
      <c r="AM208" s="88"/>
      <c r="AN208" s="86"/>
      <c r="AO208" s="88"/>
      <c r="AP208" s="86"/>
      <c r="AQ208" s="86">
        <f>AK208+AM208+AN208+AO208+AP208</f>
        <v>0</v>
      </c>
      <c r="AR208" s="86">
        <f>AL208+AP208</f>
        <v>0</v>
      </c>
    </row>
    <row r="209" spans="1:44" ht="67.2" hidden="1">
      <c r="A209" s="29" t="s">
        <v>578</v>
      </c>
      <c r="B209" s="43">
        <v>903</v>
      </c>
      <c r="C209" s="27" t="s">
        <v>33</v>
      </c>
      <c r="D209" s="27" t="s">
        <v>80</v>
      </c>
      <c r="E209" s="43" t="s">
        <v>577</v>
      </c>
      <c r="F209" s="27"/>
      <c r="G209" s="11">
        <f>G210</f>
        <v>1584</v>
      </c>
      <c r="H209" s="9"/>
      <c r="I209" s="11">
        <f t="shared" ref="I209:I210" si="334">I210</f>
        <v>0</v>
      </c>
      <c r="J209" s="9"/>
      <c r="K209" s="11">
        <f t="shared" ref="K209:K210" si="335">K210</f>
        <v>0</v>
      </c>
      <c r="L209" s="9"/>
      <c r="M209" s="11">
        <f t="shared" ref="M209:M210" si="336">M210</f>
        <v>1584</v>
      </c>
      <c r="N209" s="9"/>
      <c r="O209" s="11">
        <f t="shared" ref="O209:O210" si="337">O210</f>
        <v>0</v>
      </c>
      <c r="P209" s="9"/>
      <c r="Q209" s="11">
        <f t="shared" ref="Q209:Q210" si="338">Q210</f>
        <v>0</v>
      </c>
      <c r="R209" s="9"/>
      <c r="S209" s="11">
        <f t="shared" ref="S209:S210" si="339">S210</f>
        <v>1584</v>
      </c>
      <c r="T209" s="9"/>
      <c r="U209" s="11">
        <f t="shared" ref="U209:U210" si="340">U210</f>
        <v>0</v>
      </c>
      <c r="V209" s="9"/>
      <c r="W209" s="11">
        <f t="shared" ref="W209:W210" si="341">W210</f>
        <v>0</v>
      </c>
      <c r="X209" s="9"/>
      <c r="Y209" s="11">
        <f t="shared" ref="Y209:Y210" si="342">Y210</f>
        <v>1584</v>
      </c>
      <c r="Z209" s="9"/>
      <c r="AA209" s="11">
        <f t="shared" ref="AA209:AA210" si="343">AA210</f>
        <v>0</v>
      </c>
      <c r="AB209" s="9"/>
      <c r="AC209" s="11">
        <f t="shared" ref="AC209:AC210" si="344">AC210</f>
        <v>0</v>
      </c>
      <c r="AD209" s="9"/>
      <c r="AE209" s="11">
        <f t="shared" ref="AE209:AE210" si="345">AE210</f>
        <v>1584</v>
      </c>
      <c r="AF209" s="9"/>
      <c r="AG209" s="11">
        <f t="shared" ref="AG209:AG210" si="346">AG210</f>
        <v>0</v>
      </c>
      <c r="AH209" s="9"/>
      <c r="AI209" s="11">
        <f t="shared" ref="AI209:AI210" si="347">AI210</f>
        <v>0</v>
      </c>
      <c r="AJ209" s="9"/>
      <c r="AK209" s="88">
        <f t="shared" ref="AK209:AK210" si="348">AK210</f>
        <v>1584</v>
      </c>
      <c r="AL209" s="86"/>
      <c r="AM209" s="11">
        <f t="shared" ref="AM209:AM210" si="349">AM210</f>
        <v>0</v>
      </c>
      <c r="AN209" s="9"/>
      <c r="AO209" s="11">
        <f t="shared" ref="AO209:AO210" si="350">AO210</f>
        <v>0</v>
      </c>
      <c r="AP209" s="9"/>
      <c r="AQ209" s="11">
        <f t="shared" ref="AQ209:AQ210" si="351">AQ210</f>
        <v>1584</v>
      </c>
      <c r="AR209" s="9"/>
    </row>
    <row r="210" spans="1:44" ht="17.25" hidden="1" customHeight="1">
      <c r="A210" s="29" t="s">
        <v>101</v>
      </c>
      <c r="B210" s="43">
        <v>903</v>
      </c>
      <c r="C210" s="27" t="s">
        <v>33</v>
      </c>
      <c r="D210" s="27" t="s">
        <v>80</v>
      </c>
      <c r="E210" s="43" t="s">
        <v>577</v>
      </c>
      <c r="F210" s="27" t="s">
        <v>102</v>
      </c>
      <c r="G210" s="11">
        <f>G211</f>
        <v>1584</v>
      </c>
      <c r="H210" s="9"/>
      <c r="I210" s="11">
        <f t="shared" si="334"/>
        <v>0</v>
      </c>
      <c r="J210" s="9"/>
      <c r="K210" s="11">
        <f t="shared" si="335"/>
        <v>0</v>
      </c>
      <c r="L210" s="9"/>
      <c r="M210" s="11">
        <f t="shared" si="336"/>
        <v>1584</v>
      </c>
      <c r="N210" s="9"/>
      <c r="O210" s="11">
        <f t="shared" si="337"/>
        <v>0</v>
      </c>
      <c r="P210" s="9"/>
      <c r="Q210" s="11">
        <f t="shared" si="338"/>
        <v>0</v>
      </c>
      <c r="R210" s="9"/>
      <c r="S210" s="11">
        <f t="shared" si="339"/>
        <v>1584</v>
      </c>
      <c r="T210" s="9"/>
      <c r="U210" s="11">
        <f t="shared" si="340"/>
        <v>0</v>
      </c>
      <c r="V210" s="9"/>
      <c r="W210" s="11">
        <f t="shared" si="341"/>
        <v>0</v>
      </c>
      <c r="X210" s="9"/>
      <c r="Y210" s="11">
        <f t="shared" si="342"/>
        <v>1584</v>
      </c>
      <c r="Z210" s="9"/>
      <c r="AA210" s="11">
        <f t="shared" si="343"/>
        <v>0</v>
      </c>
      <c r="AB210" s="9"/>
      <c r="AC210" s="11">
        <f t="shared" si="344"/>
        <v>0</v>
      </c>
      <c r="AD210" s="9"/>
      <c r="AE210" s="11">
        <f t="shared" si="345"/>
        <v>1584</v>
      </c>
      <c r="AF210" s="9"/>
      <c r="AG210" s="11">
        <f t="shared" si="346"/>
        <v>0</v>
      </c>
      <c r="AH210" s="9"/>
      <c r="AI210" s="11">
        <f t="shared" si="347"/>
        <v>0</v>
      </c>
      <c r="AJ210" s="9"/>
      <c r="AK210" s="88">
        <f t="shared" si="348"/>
        <v>1584</v>
      </c>
      <c r="AL210" s="86"/>
      <c r="AM210" s="11">
        <f t="shared" si="349"/>
        <v>0</v>
      </c>
      <c r="AN210" s="9"/>
      <c r="AO210" s="11">
        <f t="shared" si="350"/>
        <v>0</v>
      </c>
      <c r="AP210" s="9"/>
      <c r="AQ210" s="11">
        <f t="shared" si="351"/>
        <v>1584</v>
      </c>
      <c r="AR210" s="9"/>
    </row>
    <row r="211" spans="1:44" ht="33.6" hidden="1">
      <c r="A211" s="29" t="s">
        <v>171</v>
      </c>
      <c r="B211" s="43">
        <v>903</v>
      </c>
      <c r="C211" s="27" t="s">
        <v>33</v>
      </c>
      <c r="D211" s="27" t="s">
        <v>80</v>
      </c>
      <c r="E211" s="43" t="s">
        <v>577</v>
      </c>
      <c r="F211" s="27" t="s">
        <v>172</v>
      </c>
      <c r="G211" s="11">
        <v>1584</v>
      </c>
      <c r="H211" s="9"/>
      <c r="I211" s="11"/>
      <c r="J211" s="9"/>
      <c r="K211" s="11"/>
      <c r="L211" s="9"/>
      <c r="M211" s="9">
        <f>G211+I211+J211+K211+L211</f>
        <v>1584</v>
      </c>
      <c r="N211" s="10">
        <f>H211+L211</f>
        <v>0</v>
      </c>
      <c r="O211" s="11"/>
      <c r="P211" s="9"/>
      <c r="Q211" s="11"/>
      <c r="R211" s="9"/>
      <c r="S211" s="9">
        <f>M211+O211+P211+Q211+R211</f>
        <v>1584</v>
      </c>
      <c r="T211" s="10">
        <f>N211+R211</f>
        <v>0</v>
      </c>
      <c r="U211" s="11"/>
      <c r="V211" s="9"/>
      <c r="W211" s="11"/>
      <c r="X211" s="9"/>
      <c r="Y211" s="9">
        <f>S211+U211+V211+W211+X211</f>
        <v>1584</v>
      </c>
      <c r="Z211" s="10">
        <f>T211+X211</f>
        <v>0</v>
      </c>
      <c r="AA211" s="11"/>
      <c r="AB211" s="9"/>
      <c r="AC211" s="11"/>
      <c r="AD211" s="9"/>
      <c r="AE211" s="9">
        <f>Y211+AA211+AB211+AC211+AD211</f>
        <v>1584</v>
      </c>
      <c r="AF211" s="10">
        <f>Z211+AD211</f>
        <v>0</v>
      </c>
      <c r="AG211" s="11"/>
      <c r="AH211" s="9"/>
      <c r="AI211" s="11"/>
      <c r="AJ211" s="9"/>
      <c r="AK211" s="86">
        <f>AE211+AG211+AH211+AI211+AJ211</f>
        <v>1584</v>
      </c>
      <c r="AL211" s="87">
        <f>AF211+AJ211</f>
        <v>0</v>
      </c>
      <c r="AM211" s="11"/>
      <c r="AN211" s="9"/>
      <c r="AO211" s="11"/>
      <c r="AP211" s="9"/>
      <c r="AQ211" s="9">
        <f>AK211+AM211+AN211+AO211+AP211</f>
        <v>1584</v>
      </c>
      <c r="AR211" s="10">
        <f>AL211+AP211</f>
        <v>0</v>
      </c>
    </row>
    <row r="212" spans="1:44" ht="18" hidden="1" customHeight="1">
      <c r="A212" s="26" t="s">
        <v>62</v>
      </c>
      <c r="B212" s="35">
        <v>903</v>
      </c>
      <c r="C212" s="27" t="s">
        <v>33</v>
      </c>
      <c r="D212" s="27" t="s">
        <v>80</v>
      </c>
      <c r="E212" s="27" t="s">
        <v>63</v>
      </c>
      <c r="F212" s="27"/>
      <c r="G212" s="11"/>
      <c r="H212" s="9"/>
      <c r="I212" s="11"/>
      <c r="J212" s="9"/>
      <c r="K212" s="11"/>
      <c r="L212" s="9"/>
      <c r="M212" s="11"/>
      <c r="N212" s="9"/>
      <c r="O212" s="11"/>
      <c r="P212" s="9"/>
      <c r="Q212" s="11"/>
      <c r="R212" s="9"/>
      <c r="S212" s="11"/>
      <c r="T212" s="9"/>
      <c r="U212" s="11"/>
      <c r="V212" s="9"/>
      <c r="W212" s="11"/>
      <c r="X212" s="9"/>
      <c r="Y212" s="11"/>
      <c r="Z212" s="9"/>
      <c r="AA212" s="11">
        <f>AA213+AA216+AA219+AA222</f>
        <v>0</v>
      </c>
      <c r="AB212" s="11">
        <f t="shared" ref="AB212:AF212" si="352">AB213+AB216+AB219+AB222</f>
        <v>0</v>
      </c>
      <c r="AC212" s="11">
        <f t="shared" si="352"/>
        <v>0</v>
      </c>
      <c r="AD212" s="11">
        <f t="shared" si="352"/>
        <v>11215</v>
      </c>
      <c r="AE212" s="11">
        <f t="shared" si="352"/>
        <v>11215</v>
      </c>
      <c r="AF212" s="11">
        <f t="shared" si="352"/>
        <v>11215</v>
      </c>
      <c r="AG212" s="11">
        <f>AG213+AG216+AG219+AG222</f>
        <v>0</v>
      </c>
      <c r="AH212" s="11">
        <f t="shared" ref="AH212:AL212" si="353">AH213+AH216+AH219+AH222</f>
        <v>0</v>
      </c>
      <c r="AI212" s="11">
        <f t="shared" si="353"/>
        <v>0</v>
      </c>
      <c r="AJ212" s="11">
        <f t="shared" si="353"/>
        <v>0</v>
      </c>
      <c r="AK212" s="88">
        <f t="shared" si="353"/>
        <v>11215</v>
      </c>
      <c r="AL212" s="88">
        <f t="shared" si="353"/>
        <v>11215</v>
      </c>
      <c r="AM212" s="11">
        <f>AM213+AM216+AM219+AM222</f>
        <v>0</v>
      </c>
      <c r="AN212" s="11">
        <f t="shared" ref="AN212:AR212" si="354">AN213+AN216+AN219+AN222</f>
        <v>0</v>
      </c>
      <c r="AO212" s="11">
        <f t="shared" si="354"/>
        <v>0</v>
      </c>
      <c r="AP212" s="11">
        <f t="shared" si="354"/>
        <v>0</v>
      </c>
      <c r="AQ212" s="11">
        <f t="shared" si="354"/>
        <v>11215</v>
      </c>
      <c r="AR212" s="11">
        <f t="shared" si="354"/>
        <v>11215</v>
      </c>
    </row>
    <row r="213" spans="1:44" ht="84" hidden="1">
      <c r="A213" s="29" t="s">
        <v>690</v>
      </c>
      <c r="B213" s="35">
        <v>903</v>
      </c>
      <c r="C213" s="27" t="s">
        <v>33</v>
      </c>
      <c r="D213" s="27" t="s">
        <v>80</v>
      </c>
      <c r="E213" s="27" t="s">
        <v>691</v>
      </c>
      <c r="F213" s="27"/>
      <c r="G213" s="11"/>
      <c r="H213" s="9"/>
      <c r="I213" s="11"/>
      <c r="J213" s="9"/>
      <c r="K213" s="11"/>
      <c r="L213" s="9"/>
      <c r="M213" s="11"/>
      <c r="N213" s="9"/>
      <c r="O213" s="11"/>
      <c r="P213" s="9"/>
      <c r="Q213" s="11"/>
      <c r="R213" s="9"/>
      <c r="S213" s="11"/>
      <c r="T213" s="9"/>
      <c r="U213" s="11"/>
      <c r="V213" s="9"/>
      <c r="W213" s="11"/>
      <c r="X213" s="9"/>
      <c r="Y213" s="11"/>
      <c r="Z213" s="9"/>
      <c r="AA213" s="11">
        <f>AA214</f>
        <v>0</v>
      </c>
      <c r="AB213" s="11">
        <f t="shared" ref="AB213:AQ214" si="355">AB214</f>
        <v>0</v>
      </c>
      <c r="AC213" s="11">
        <f t="shared" si="355"/>
        <v>0</v>
      </c>
      <c r="AD213" s="11">
        <f t="shared" si="355"/>
        <v>1320</v>
      </c>
      <c r="AE213" s="11">
        <f t="shared" si="355"/>
        <v>1320</v>
      </c>
      <c r="AF213" s="11">
        <f t="shared" si="355"/>
        <v>1320</v>
      </c>
      <c r="AG213" s="11">
        <f>AG214</f>
        <v>0</v>
      </c>
      <c r="AH213" s="11">
        <f t="shared" si="355"/>
        <v>0</v>
      </c>
      <c r="AI213" s="11">
        <f t="shared" si="355"/>
        <v>0</v>
      </c>
      <c r="AJ213" s="11">
        <f t="shared" si="355"/>
        <v>0</v>
      </c>
      <c r="AK213" s="88">
        <f t="shared" si="355"/>
        <v>1320</v>
      </c>
      <c r="AL213" s="88">
        <f t="shared" si="355"/>
        <v>1320</v>
      </c>
      <c r="AM213" s="11">
        <f>AM214</f>
        <v>0</v>
      </c>
      <c r="AN213" s="11">
        <f t="shared" si="355"/>
        <v>0</v>
      </c>
      <c r="AO213" s="11">
        <f t="shared" si="355"/>
        <v>0</v>
      </c>
      <c r="AP213" s="11">
        <f t="shared" si="355"/>
        <v>0</v>
      </c>
      <c r="AQ213" s="11">
        <f t="shared" si="355"/>
        <v>1320</v>
      </c>
      <c r="AR213" s="11">
        <f t="shared" ref="AN213:AR214" si="356">AR214</f>
        <v>1320</v>
      </c>
    </row>
    <row r="214" spans="1:44" ht="21" hidden="1" customHeight="1">
      <c r="A214" s="29" t="s">
        <v>101</v>
      </c>
      <c r="B214" s="35">
        <v>903</v>
      </c>
      <c r="C214" s="27" t="s">
        <v>33</v>
      </c>
      <c r="D214" s="27" t="s">
        <v>80</v>
      </c>
      <c r="E214" s="27" t="s">
        <v>691</v>
      </c>
      <c r="F214" s="27" t="s">
        <v>102</v>
      </c>
      <c r="G214" s="11"/>
      <c r="H214" s="9"/>
      <c r="I214" s="11"/>
      <c r="J214" s="9"/>
      <c r="K214" s="11"/>
      <c r="L214" s="9"/>
      <c r="M214" s="11"/>
      <c r="N214" s="9"/>
      <c r="O214" s="11"/>
      <c r="P214" s="9"/>
      <c r="Q214" s="11"/>
      <c r="R214" s="9"/>
      <c r="S214" s="11"/>
      <c r="T214" s="9"/>
      <c r="U214" s="11"/>
      <c r="V214" s="9"/>
      <c r="W214" s="11"/>
      <c r="X214" s="9"/>
      <c r="Y214" s="11"/>
      <c r="Z214" s="9"/>
      <c r="AA214" s="11">
        <f>AA215</f>
        <v>0</v>
      </c>
      <c r="AB214" s="11">
        <f t="shared" si="355"/>
        <v>0</v>
      </c>
      <c r="AC214" s="11">
        <f t="shared" si="355"/>
        <v>0</v>
      </c>
      <c r="AD214" s="11">
        <f t="shared" si="355"/>
        <v>1320</v>
      </c>
      <c r="AE214" s="11">
        <f t="shared" si="355"/>
        <v>1320</v>
      </c>
      <c r="AF214" s="11">
        <f t="shared" si="355"/>
        <v>1320</v>
      </c>
      <c r="AG214" s="11">
        <f>AG215</f>
        <v>0</v>
      </c>
      <c r="AH214" s="11">
        <f t="shared" si="355"/>
        <v>0</v>
      </c>
      <c r="AI214" s="11">
        <f t="shared" si="355"/>
        <v>0</v>
      </c>
      <c r="AJ214" s="11">
        <f t="shared" si="355"/>
        <v>0</v>
      </c>
      <c r="AK214" s="88">
        <f t="shared" si="355"/>
        <v>1320</v>
      </c>
      <c r="AL214" s="88">
        <f t="shared" si="355"/>
        <v>1320</v>
      </c>
      <c r="AM214" s="11">
        <f>AM215</f>
        <v>0</v>
      </c>
      <c r="AN214" s="11">
        <f t="shared" si="356"/>
        <v>0</v>
      </c>
      <c r="AO214" s="11">
        <f t="shared" si="356"/>
        <v>0</v>
      </c>
      <c r="AP214" s="11">
        <f t="shared" si="356"/>
        <v>0</v>
      </c>
      <c r="AQ214" s="11">
        <f t="shared" si="356"/>
        <v>1320</v>
      </c>
      <c r="AR214" s="11">
        <f t="shared" si="356"/>
        <v>1320</v>
      </c>
    </row>
    <row r="215" spans="1:44" ht="33.6" hidden="1">
      <c r="A215" s="29" t="s">
        <v>171</v>
      </c>
      <c r="B215" s="35">
        <v>903</v>
      </c>
      <c r="C215" s="27" t="s">
        <v>33</v>
      </c>
      <c r="D215" s="27" t="s">
        <v>80</v>
      </c>
      <c r="E215" s="27" t="s">
        <v>691</v>
      </c>
      <c r="F215" s="27" t="s">
        <v>172</v>
      </c>
      <c r="G215" s="11"/>
      <c r="H215" s="9"/>
      <c r="I215" s="11"/>
      <c r="J215" s="9"/>
      <c r="K215" s="11"/>
      <c r="L215" s="9"/>
      <c r="M215" s="11"/>
      <c r="N215" s="9"/>
      <c r="O215" s="11"/>
      <c r="P215" s="9"/>
      <c r="Q215" s="11"/>
      <c r="R215" s="9"/>
      <c r="S215" s="11"/>
      <c r="T215" s="9"/>
      <c r="U215" s="11"/>
      <c r="V215" s="9"/>
      <c r="W215" s="11"/>
      <c r="X215" s="9"/>
      <c r="Y215" s="11"/>
      <c r="Z215" s="9"/>
      <c r="AA215" s="11"/>
      <c r="AB215" s="9"/>
      <c r="AC215" s="11"/>
      <c r="AD215" s="9">
        <v>1320</v>
      </c>
      <c r="AE215" s="9">
        <f>Y215+AA215+AB215+AC215+AD215</f>
        <v>1320</v>
      </c>
      <c r="AF215" s="9">
        <f>Z215+AD215</f>
        <v>1320</v>
      </c>
      <c r="AG215" s="11"/>
      <c r="AH215" s="9"/>
      <c r="AI215" s="11"/>
      <c r="AJ215" s="9"/>
      <c r="AK215" s="86">
        <f>AE215+AG215+AH215+AI215+AJ215</f>
        <v>1320</v>
      </c>
      <c r="AL215" s="86">
        <f>AF215+AJ215</f>
        <v>1320</v>
      </c>
      <c r="AM215" s="11"/>
      <c r="AN215" s="9"/>
      <c r="AO215" s="11"/>
      <c r="AP215" s="9"/>
      <c r="AQ215" s="9">
        <f>AK215+AM215+AN215+AO215+AP215</f>
        <v>1320</v>
      </c>
      <c r="AR215" s="9">
        <f>AL215+AP215</f>
        <v>1320</v>
      </c>
    </row>
    <row r="216" spans="1:44" ht="50.4" hidden="1">
      <c r="A216" s="29" t="s">
        <v>693</v>
      </c>
      <c r="B216" s="35">
        <v>903</v>
      </c>
      <c r="C216" s="27" t="s">
        <v>33</v>
      </c>
      <c r="D216" s="27" t="s">
        <v>80</v>
      </c>
      <c r="E216" s="27" t="s">
        <v>692</v>
      </c>
      <c r="F216" s="27"/>
      <c r="G216" s="11"/>
      <c r="H216" s="9"/>
      <c r="I216" s="11"/>
      <c r="J216" s="9"/>
      <c r="K216" s="11"/>
      <c r="L216" s="9"/>
      <c r="M216" s="11"/>
      <c r="N216" s="9"/>
      <c r="O216" s="11"/>
      <c r="P216" s="9"/>
      <c r="Q216" s="11"/>
      <c r="R216" s="9"/>
      <c r="S216" s="11"/>
      <c r="T216" s="9"/>
      <c r="U216" s="11"/>
      <c r="V216" s="9"/>
      <c r="W216" s="11"/>
      <c r="X216" s="9"/>
      <c r="Y216" s="11"/>
      <c r="Z216" s="9"/>
      <c r="AA216" s="11">
        <f>AA217</f>
        <v>0</v>
      </c>
      <c r="AB216" s="11">
        <f t="shared" ref="AB216:AQ217" si="357">AB217</f>
        <v>0</v>
      </c>
      <c r="AC216" s="11">
        <f t="shared" si="357"/>
        <v>0</v>
      </c>
      <c r="AD216" s="11">
        <f t="shared" si="357"/>
        <v>1320</v>
      </c>
      <c r="AE216" s="11">
        <f t="shared" si="357"/>
        <v>1320</v>
      </c>
      <c r="AF216" s="11">
        <f t="shared" si="357"/>
        <v>1320</v>
      </c>
      <c r="AG216" s="11">
        <f>AG217</f>
        <v>0</v>
      </c>
      <c r="AH216" s="11">
        <f t="shared" si="357"/>
        <v>0</v>
      </c>
      <c r="AI216" s="11">
        <f t="shared" si="357"/>
        <v>0</v>
      </c>
      <c r="AJ216" s="11">
        <f t="shared" si="357"/>
        <v>0</v>
      </c>
      <c r="AK216" s="88">
        <f t="shared" si="357"/>
        <v>1320</v>
      </c>
      <c r="AL216" s="88">
        <f t="shared" si="357"/>
        <v>1320</v>
      </c>
      <c r="AM216" s="11">
        <f>AM217</f>
        <v>0</v>
      </c>
      <c r="AN216" s="11">
        <f t="shared" si="357"/>
        <v>0</v>
      </c>
      <c r="AO216" s="11">
        <f t="shared" si="357"/>
        <v>0</v>
      </c>
      <c r="AP216" s="11">
        <f t="shared" si="357"/>
        <v>0</v>
      </c>
      <c r="AQ216" s="11">
        <f t="shared" si="357"/>
        <v>1320</v>
      </c>
      <c r="AR216" s="11">
        <f t="shared" ref="AN216:AR217" si="358">AR217</f>
        <v>1320</v>
      </c>
    </row>
    <row r="217" spans="1:44" ht="22.5" hidden="1" customHeight="1">
      <c r="A217" s="29" t="s">
        <v>101</v>
      </c>
      <c r="B217" s="35">
        <v>903</v>
      </c>
      <c r="C217" s="27" t="s">
        <v>33</v>
      </c>
      <c r="D217" s="27" t="s">
        <v>80</v>
      </c>
      <c r="E217" s="27" t="s">
        <v>692</v>
      </c>
      <c r="F217" s="27" t="s">
        <v>318</v>
      </c>
      <c r="G217" s="11"/>
      <c r="H217" s="9"/>
      <c r="I217" s="11"/>
      <c r="J217" s="9"/>
      <c r="K217" s="11"/>
      <c r="L217" s="9"/>
      <c r="M217" s="11"/>
      <c r="N217" s="9"/>
      <c r="O217" s="11"/>
      <c r="P217" s="9"/>
      <c r="Q217" s="11"/>
      <c r="R217" s="9"/>
      <c r="S217" s="11"/>
      <c r="T217" s="9"/>
      <c r="U217" s="11"/>
      <c r="V217" s="9"/>
      <c r="W217" s="11"/>
      <c r="X217" s="9"/>
      <c r="Y217" s="11"/>
      <c r="Z217" s="9"/>
      <c r="AA217" s="11">
        <f>AA218</f>
        <v>0</v>
      </c>
      <c r="AB217" s="11">
        <f t="shared" si="357"/>
        <v>0</v>
      </c>
      <c r="AC217" s="11">
        <f t="shared" si="357"/>
        <v>0</v>
      </c>
      <c r="AD217" s="11">
        <f t="shared" si="357"/>
        <v>1320</v>
      </c>
      <c r="AE217" s="11">
        <f t="shared" si="357"/>
        <v>1320</v>
      </c>
      <c r="AF217" s="11">
        <f t="shared" si="357"/>
        <v>1320</v>
      </c>
      <c r="AG217" s="11">
        <f>AG218</f>
        <v>0</v>
      </c>
      <c r="AH217" s="11">
        <f t="shared" si="357"/>
        <v>0</v>
      </c>
      <c r="AI217" s="11">
        <f t="shared" si="357"/>
        <v>0</v>
      </c>
      <c r="AJ217" s="11">
        <f t="shared" si="357"/>
        <v>0</v>
      </c>
      <c r="AK217" s="88">
        <f t="shared" si="357"/>
        <v>1320</v>
      </c>
      <c r="AL217" s="88">
        <f t="shared" si="357"/>
        <v>1320</v>
      </c>
      <c r="AM217" s="11">
        <f>AM218</f>
        <v>0</v>
      </c>
      <c r="AN217" s="11">
        <f t="shared" si="358"/>
        <v>0</v>
      </c>
      <c r="AO217" s="11">
        <f t="shared" si="358"/>
        <v>0</v>
      </c>
      <c r="AP217" s="11">
        <f t="shared" si="358"/>
        <v>0</v>
      </c>
      <c r="AQ217" s="11">
        <f t="shared" si="358"/>
        <v>1320</v>
      </c>
      <c r="AR217" s="11">
        <f t="shared" si="358"/>
        <v>1320</v>
      </c>
    </row>
    <row r="218" spans="1:44" ht="33.6" hidden="1">
      <c r="A218" s="29" t="s">
        <v>171</v>
      </c>
      <c r="B218" s="35">
        <v>903</v>
      </c>
      <c r="C218" s="27" t="s">
        <v>33</v>
      </c>
      <c r="D218" s="27" t="s">
        <v>80</v>
      </c>
      <c r="E218" s="27" t="s">
        <v>692</v>
      </c>
      <c r="F218" s="27" t="s">
        <v>172</v>
      </c>
      <c r="G218" s="11"/>
      <c r="H218" s="9"/>
      <c r="I218" s="11"/>
      <c r="J218" s="9"/>
      <c r="K218" s="11"/>
      <c r="L218" s="9"/>
      <c r="M218" s="11"/>
      <c r="N218" s="9"/>
      <c r="O218" s="11"/>
      <c r="P218" s="9"/>
      <c r="Q218" s="11"/>
      <c r="R218" s="9"/>
      <c r="S218" s="11"/>
      <c r="T218" s="9"/>
      <c r="U218" s="11"/>
      <c r="V218" s="9"/>
      <c r="W218" s="11"/>
      <c r="X218" s="9"/>
      <c r="Y218" s="11"/>
      <c r="Z218" s="9"/>
      <c r="AA218" s="11"/>
      <c r="AB218" s="9"/>
      <c r="AC218" s="11"/>
      <c r="AD218" s="9">
        <v>1320</v>
      </c>
      <c r="AE218" s="9">
        <f>Y218+AA218+AB218+AC218+AD218</f>
        <v>1320</v>
      </c>
      <c r="AF218" s="9">
        <f>Z218+AD218</f>
        <v>1320</v>
      </c>
      <c r="AG218" s="11"/>
      <c r="AH218" s="9"/>
      <c r="AI218" s="11"/>
      <c r="AJ218" s="9"/>
      <c r="AK218" s="86">
        <f>AE218+AG218+AH218+AI218+AJ218</f>
        <v>1320</v>
      </c>
      <c r="AL218" s="86">
        <f>AF218+AJ218</f>
        <v>1320</v>
      </c>
      <c r="AM218" s="11"/>
      <c r="AN218" s="9"/>
      <c r="AO218" s="11"/>
      <c r="AP218" s="9"/>
      <c r="AQ218" s="9">
        <f>AK218+AM218+AN218+AO218+AP218</f>
        <v>1320</v>
      </c>
      <c r="AR218" s="9">
        <f>AL218+AP218</f>
        <v>1320</v>
      </c>
    </row>
    <row r="219" spans="1:44" ht="50.4" hidden="1">
      <c r="A219" s="29" t="s">
        <v>694</v>
      </c>
      <c r="B219" s="35">
        <v>903</v>
      </c>
      <c r="C219" s="27" t="s">
        <v>33</v>
      </c>
      <c r="D219" s="27" t="s">
        <v>80</v>
      </c>
      <c r="E219" s="27" t="s">
        <v>695</v>
      </c>
      <c r="F219" s="27"/>
      <c r="G219" s="11"/>
      <c r="H219" s="9"/>
      <c r="I219" s="11"/>
      <c r="J219" s="9"/>
      <c r="K219" s="11"/>
      <c r="L219" s="9"/>
      <c r="M219" s="11"/>
      <c r="N219" s="9"/>
      <c r="O219" s="11"/>
      <c r="P219" s="9"/>
      <c r="Q219" s="11"/>
      <c r="R219" s="9"/>
      <c r="S219" s="11"/>
      <c r="T219" s="9"/>
      <c r="U219" s="11"/>
      <c r="V219" s="9"/>
      <c r="W219" s="11"/>
      <c r="X219" s="9"/>
      <c r="Y219" s="11"/>
      <c r="Z219" s="9"/>
      <c r="AA219" s="11">
        <f>AA220</f>
        <v>0</v>
      </c>
      <c r="AB219" s="11">
        <f t="shared" ref="AB219:AQ220" si="359">AB220</f>
        <v>0</v>
      </c>
      <c r="AC219" s="11">
        <f t="shared" si="359"/>
        <v>0</v>
      </c>
      <c r="AD219" s="11">
        <f t="shared" si="359"/>
        <v>660</v>
      </c>
      <c r="AE219" s="11">
        <f t="shared" si="359"/>
        <v>660</v>
      </c>
      <c r="AF219" s="11">
        <f t="shared" si="359"/>
        <v>660</v>
      </c>
      <c r="AG219" s="11">
        <f>AG220</f>
        <v>0</v>
      </c>
      <c r="AH219" s="11">
        <f t="shared" si="359"/>
        <v>0</v>
      </c>
      <c r="AI219" s="11">
        <f t="shared" si="359"/>
        <v>0</v>
      </c>
      <c r="AJ219" s="11">
        <f t="shared" si="359"/>
        <v>0</v>
      </c>
      <c r="AK219" s="88">
        <f t="shared" si="359"/>
        <v>660</v>
      </c>
      <c r="AL219" s="88">
        <f t="shared" si="359"/>
        <v>660</v>
      </c>
      <c r="AM219" s="11">
        <f>AM220</f>
        <v>0</v>
      </c>
      <c r="AN219" s="11">
        <f t="shared" si="359"/>
        <v>0</v>
      </c>
      <c r="AO219" s="11">
        <f t="shared" si="359"/>
        <v>0</v>
      </c>
      <c r="AP219" s="11">
        <f t="shared" si="359"/>
        <v>0</v>
      </c>
      <c r="AQ219" s="11">
        <f t="shared" si="359"/>
        <v>660</v>
      </c>
      <c r="AR219" s="11">
        <f t="shared" ref="AN219:AR220" si="360">AR220</f>
        <v>660</v>
      </c>
    </row>
    <row r="220" spans="1:44" ht="22.5" hidden="1" customHeight="1">
      <c r="A220" s="29" t="s">
        <v>101</v>
      </c>
      <c r="B220" s="35">
        <v>903</v>
      </c>
      <c r="C220" s="27" t="s">
        <v>33</v>
      </c>
      <c r="D220" s="27" t="s">
        <v>80</v>
      </c>
      <c r="E220" s="27" t="s">
        <v>695</v>
      </c>
      <c r="F220" s="27" t="s">
        <v>318</v>
      </c>
      <c r="G220" s="11"/>
      <c r="H220" s="9"/>
      <c r="I220" s="11"/>
      <c r="J220" s="9"/>
      <c r="K220" s="11"/>
      <c r="L220" s="9"/>
      <c r="M220" s="11"/>
      <c r="N220" s="9"/>
      <c r="O220" s="11"/>
      <c r="P220" s="9"/>
      <c r="Q220" s="11"/>
      <c r="R220" s="9"/>
      <c r="S220" s="11"/>
      <c r="T220" s="9"/>
      <c r="U220" s="11"/>
      <c r="V220" s="9"/>
      <c r="W220" s="11"/>
      <c r="X220" s="9"/>
      <c r="Y220" s="11"/>
      <c r="Z220" s="9"/>
      <c r="AA220" s="11">
        <f>AA221</f>
        <v>0</v>
      </c>
      <c r="AB220" s="11">
        <f t="shared" si="359"/>
        <v>0</v>
      </c>
      <c r="AC220" s="11">
        <f t="shared" si="359"/>
        <v>0</v>
      </c>
      <c r="AD220" s="11">
        <f t="shared" si="359"/>
        <v>660</v>
      </c>
      <c r="AE220" s="11">
        <f t="shared" si="359"/>
        <v>660</v>
      </c>
      <c r="AF220" s="11">
        <f t="shared" si="359"/>
        <v>660</v>
      </c>
      <c r="AG220" s="11">
        <f>AG221</f>
        <v>0</v>
      </c>
      <c r="AH220" s="11">
        <f t="shared" si="359"/>
        <v>0</v>
      </c>
      <c r="AI220" s="11">
        <f t="shared" si="359"/>
        <v>0</v>
      </c>
      <c r="AJ220" s="11">
        <f t="shared" si="359"/>
        <v>0</v>
      </c>
      <c r="AK220" s="88">
        <f t="shared" si="359"/>
        <v>660</v>
      </c>
      <c r="AL220" s="88">
        <f t="shared" si="359"/>
        <v>660</v>
      </c>
      <c r="AM220" s="11">
        <f>AM221</f>
        <v>0</v>
      </c>
      <c r="AN220" s="11">
        <f t="shared" si="360"/>
        <v>0</v>
      </c>
      <c r="AO220" s="11">
        <f t="shared" si="360"/>
        <v>0</v>
      </c>
      <c r="AP220" s="11">
        <f t="shared" si="360"/>
        <v>0</v>
      </c>
      <c r="AQ220" s="11">
        <f t="shared" si="360"/>
        <v>660</v>
      </c>
      <c r="AR220" s="11">
        <f t="shared" si="360"/>
        <v>660</v>
      </c>
    </row>
    <row r="221" spans="1:44" ht="33.6" hidden="1">
      <c r="A221" s="29" t="s">
        <v>171</v>
      </c>
      <c r="B221" s="35">
        <v>903</v>
      </c>
      <c r="C221" s="27" t="s">
        <v>33</v>
      </c>
      <c r="D221" s="27" t="s">
        <v>80</v>
      </c>
      <c r="E221" s="27" t="s">
        <v>695</v>
      </c>
      <c r="F221" s="27" t="s">
        <v>172</v>
      </c>
      <c r="G221" s="11"/>
      <c r="H221" s="9"/>
      <c r="I221" s="11"/>
      <c r="J221" s="9"/>
      <c r="K221" s="11"/>
      <c r="L221" s="9"/>
      <c r="M221" s="11"/>
      <c r="N221" s="9"/>
      <c r="O221" s="11"/>
      <c r="P221" s="9"/>
      <c r="Q221" s="11"/>
      <c r="R221" s="9"/>
      <c r="S221" s="11"/>
      <c r="T221" s="9"/>
      <c r="U221" s="11"/>
      <c r="V221" s="9"/>
      <c r="W221" s="11"/>
      <c r="X221" s="9"/>
      <c r="Y221" s="11"/>
      <c r="Z221" s="9"/>
      <c r="AA221" s="11"/>
      <c r="AB221" s="9"/>
      <c r="AC221" s="11"/>
      <c r="AD221" s="9">
        <v>660</v>
      </c>
      <c r="AE221" s="9">
        <f>Y221+AA221+AB221+AC221+AD221</f>
        <v>660</v>
      </c>
      <c r="AF221" s="9">
        <f>Z221+AD221</f>
        <v>660</v>
      </c>
      <c r="AG221" s="11"/>
      <c r="AH221" s="9"/>
      <c r="AI221" s="11"/>
      <c r="AJ221" s="9"/>
      <c r="AK221" s="86">
        <f>AE221+AG221+AH221+AI221+AJ221</f>
        <v>660</v>
      </c>
      <c r="AL221" s="86">
        <f>AF221+AJ221</f>
        <v>660</v>
      </c>
      <c r="AM221" s="11"/>
      <c r="AN221" s="9"/>
      <c r="AO221" s="11"/>
      <c r="AP221" s="9"/>
      <c r="AQ221" s="9">
        <f>AK221+AM221+AN221+AO221+AP221</f>
        <v>660</v>
      </c>
      <c r="AR221" s="9">
        <f>AL221+AP221</f>
        <v>660</v>
      </c>
    </row>
    <row r="222" spans="1:44" ht="18" hidden="1" customHeight="1">
      <c r="A222" s="26" t="s">
        <v>603</v>
      </c>
      <c r="B222" s="35">
        <v>903</v>
      </c>
      <c r="C222" s="27" t="s">
        <v>33</v>
      </c>
      <c r="D222" s="27" t="s">
        <v>80</v>
      </c>
      <c r="E222" s="27" t="s">
        <v>696</v>
      </c>
      <c r="F222" s="27"/>
      <c r="G222" s="11"/>
      <c r="H222" s="9"/>
      <c r="I222" s="11"/>
      <c r="J222" s="9"/>
      <c r="K222" s="11"/>
      <c r="L222" s="9"/>
      <c r="M222" s="11"/>
      <c r="N222" s="9"/>
      <c r="O222" s="11"/>
      <c r="P222" s="9"/>
      <c r="Q222" s="11"/>
      <c r="R222" s="9"/>
      <c r="S222" s="11"/>
      <c r="T222" s="9"/>
      <c r="U222" s="11"/>
      <c r="V222" s="9"/>
      <c r="W222" s="11"/>
      <c r="X222" s="9"/>
      <c r="Y222" s="11"/>
      <c r="Z222" s="9"/>
      <c r="AA222" s="11">
        <f>AA223</f>
        <v>0</v>
      </c>
      <c r="AB222" s="11">
        <f t="shared" ref="AB222:AQ224" si="361">AB223</f>
        <v>0</v>
      </c>
      <c r="AC222" s="11">
        <f t="shared" si="361"/>
        <v>0</v>
      </c>
      <c r="AD222" s="11">
        <f t="shared" si="361"/>
        <v>7915</v>
      </c>
      <c r="AE222" s="11">
        <f t="shared" si="361"/>
        <v>7915</v>
      </c>
      <c r="AF222" s="11">
        <f t="shared" si="361"/>
        <v>7915</v>
      </c>
      <c r="AG222" s="11">
        <f>AG223</f>
        <v>0</v>
      </c>
      <c r="AH222" s="11">
        <f t="shared" si="361"/>
        <v>0</v>
      </c>
      <c r="AI222" s="11">
        <f t="shared" si="361"/>
        <v>0</v>
      </c>
      <c r="AJ222" s="11">
        <f t="shared" si="361"/>
        <v>0</v>
      </c>
      <c r="AK222" s="88">
        <f t="shared" si="361"/>
        <v>7915</v>
      </c>
      <c r="AL222" s="88">
        <f t="shared" si="361"/>
        <v>7915</v>
      </c>
      <c r="AM222" s="11">
        <f>AM223</f>
        <v>0</v>
      </c>
      <c r="AN222" s="11">
        <f t="shared" si="361"/>
        <v>0</v>
      </c>
      <c r="AO222" s="11">
        <f t="shared" si="361"/>
        <v>0</v>
      </c>
      <c r="AP222" s="11">
        <f t="shared" si="361"/>
        <v>0</v>
      </c>
      <c r="AQ222" s="11">
        <f t="shared" si="361"/>
        <v>7915</v>
      </c>
      <c r="AR222" s="11">
        <f t="shared" ref="AN222:AR224" si="362">AR223</f>
        <v>7915</v>
      </c>
    </row>
    <row r="223" spans="1:44" ht="33.6" hidden="1">
      <c r="A223" s="29" t="s">
        <v>697</v>
      </c>
      <c r="B223" s="35">
        <v>903</v>
      </c>
      <c r="C223" s="27" t="s">
        <v>33</v>
      </c>
      <c r="D223" s="27" t="s">
        <v>80</v>
      </c>
      <c r="E223" s="27" t="s">
        <v>698</v>
      </c>
      <c r="F223" s="27"/>
      <c r="G223" s="11"/>
      <c r="H223" s="9"/>
      <c r="I223" s="11"/>
      <c r="J223" s="9"/>
      <c r="K223" s="11"/>
      <c r="L223" s="9"/>
      <c r="M223" s="11"/>
      <c r="N223" s="9"/>
      <c r="O223" s="11"/>
      <c r="P223" s="9"/>
      <c r="Q223" s="11"/>
      <c r="R223" s="9"/>
      <c r="S223" s="11"/>
      <c r="T223" s="9"/>
      <c r="U223" s="11"/>
      <c r="V223" s="9"/>
      <c r="W223" s="11"/>
      <c r="X223" s="9"/>
      <c r="Y223" s="11"/>
      <c r="Z223" s="9"/>
      <c r="AA223" s="11">
        <f>AA224</f>
        <v>0</v>
      </c>
      <c r="AB223" s="11">
        <f t="shared" si="361"/>
        <v>0</v>
      </c>
      <c r="AC223" s="11">
        <f t="shared" si="361"/>
        <v>0</v>
      </c>
      <c r="AD223" s="11">
        <f t="shared" si="361"/>
        <v>7915</v>
      </c>
      <c r="AE223" s="11">
        <f t="shared" si="361"/>
        <v>7915</v>
      </c>
      <c r="AF223" s="11">
        <f t="shared" si="361"/>
        <v>7915</v>
      </c>
      <c r="AG223" s="11">
        <f>AG224</f>
        <v>0</v>
      </c>
      <c r="AH223" s="11">
        <f t="shared" si="361"/>
        <v>0</v>
      </c>
      <c r="AI223" s="11">
        <f t="shared" si="361"/>
        <v>0</v>
      </c>
      <c r="AJ223" s="11">
        <f t="shared" si="361"/>
        <v>0</v>
      </c>
      <c r="AK223" s="88">
        <f t="shared" si="361"/>
        <v>7915</v>
      </c>
      <c r="AL223" s="88">
        <f t="shared" si="361"/>
        <v>7915</v>
      </c>
      <c r="AM223" s="11">
        <f>AM224</f>
        <v>0</v>
      </c>
      <c r="AN223" s="11">
        <f t="shared" si="362"/>
        <v>0</v>
      </c>
      <c r="AO223" s="11">
        <f t="shared" si="362"/>
        <v>0</v>
      </c>
      <c r="AP223" s="11">
        <f t="shared" si="362"/>
        <v>0</v>
      </c>
      <c r="AQ223" s="11">
        <f t="shared" si="362"/>
        <v>7915</v>
      </c>
      <c r="AR223" s="11">
        <f t="shared" si="362"/>
        <v>7915</v>
      </c>
    </row>
    <row r="224" spans="1:44" ht="19.5" hidden="1" customHeight="1">
      <c r="A224" s="29" t="s">
        <v>101</v>
      </c>
      <c r="B224" s="35">
        <v>903</v>
      </c>
      <c r="C224" s="27" t="s">
        <v>33</v>
      </c>
      <c r="D224" s="27" t="s">
        <v>80</v>
      </c>
      <c r="E224" s="27" t="s">
        <v>698</v>
      </c>
      <c r="F224" s="27" t="s">
        <v>102</v>
      </c>
      <c r="G224" s="11"/>
      <c r="H224" s="9"/>
      <c r="I224" s="11"/>
      <c r="J224" s="9"/>
      <c r="K224" s="11"/>
      <c r="L224" s="9"/>
      <c r="M224" s="11"/>
      <c r="N224" s="9"/>
      <c r="O224" s="11"/>
      <c r="P224" s="9"/>
      <c r="Q224" s="11"/>
      <c r="R224" s="9"/>
      <c r="S224" s="11"/>
      <c r="T224" s="9"/>
      <c r="U224" s="11"/>
      <c r="V224" s="9"/>
      <c r="W224" s="11"/>
      <c r="X224" s="9"/>
      <c r="Y224" s="11"/>
      <c r="Z224" s="9"/>
      <c r="AA224" s="11">
        <f>AA225</f>
        <v>0</v>
      </c>
      <c r="AB224" s="11">
        <f t="shared" si="361"/>
        <v>0</v>
      </c>
      <c r="AC224" s="11">
        <f t="shared" si="361"/>
        <v>0</v>
      </c>
      <c r="AD224" s="11">
        <f t="shared" si="361"/>
        <v>7915</v>
      </c>
      <c r="AE224" s="11">
        <f t="shared" si="361"/>
        <v>7915</v>
      </c>
      <c r="AF224" s="11">
        <f t="shared" si="361"/>
        <v>7915</v>
      </c>
      <c r="AG224" s="11">
        <f>AG225</f>
        <v>0</v>
      </c>
      <c r="AH224" s="11">
        <f t="shared" si="361"/>
        <v>0</v>
      </c>
      <c r="AI224" s="11">
        <f t="shared" si="361"/>
        <v>0</v>
      </c>
      <c r="AJ224" s="11">
        <f t="shared" si="361"/>
        <v>0</v>
      </c>
      <c r="AK224" s="88">
        <f t="shared" si="361"/>
        <v>7915</v>
      </c>
      <c r="AL224" s="88">
        <f t="shared" si="361"/>
        <v>7915</v>
      </c>
      <c r="AM224" s="11">
        <f>AM225</f>
        <v>0</v>
      </c>
      <c r="AN224" s="11">
        <f t="shared" si="362"/>
        <v>0</v>
      </c>
      <c r="AO224" s="11">
        <f t="shared" si="362"/>
        <v>0</v>
      </c>
      <c r="AP224" s="11">
        <f t="shared" si="362"/>
        <v>0</v>
      </c>
      <c r="AQ224" s="11">
        <f t="shared" si="362"/>
        <v>7915</v>
      </c>
      <c r="AR224" s="11">
        <f t="shared" si="362"/>
        <v>7915</v>
      </c>
    </row>
    <row r="225" spans="1:44" ht="39" hidden="1" customHeight="1">
      <c r="A225" s="29" t="s">
        <v>171</v>
      </c>
      <c r="B225" s="35">
        <v>903</v>
      </c>
      <c r="C225" s="27" t="s">
        <v>33</v>
      </c>
      <c r="D225" s="27" t="s">
        <v>80</v>
      </c>
      <c r="E225" s="27" t="s">
        <v>698</v>
      </c>
      <c r="F225" s="27" t="s">
        <v>172</v>
      </c>
      <c r="G225" s="11"/>
      <c r="H225" s="9"/>
      <c r="I225" s="11"/>
      <c r="J225" s="9"/>
      <c r="K225" s="11"/>
      <c r="L225" s="9"/>
      <c r="M225" s="11"/>
      <c r="N225" s="9"/>
      <c r="O225" s="11"/>
      <c r="P225" s="9"/>
      <c r="Q225" s="11"/>
      <c r="R225" s="9"/>
      <c r="S225" s="11"/>
      <c r="T225" s="9"/>
      <c r="U225" s="11"/>
      <c r="V225" s="9"/>
      <c r="W225" s="11"/>
      <c r="X225" s="9"/>
      <c r="Y225" s="11"/>
      <c r="Z225" s="9"/>
      <c r="AA225" s="11"/>
      <c r="AB225" s="9"/>
      <c r="AC225" s="11"/>
      <c r="AD225" s="9">
        <v>7915</v>
      </c>
      <c r="AE225" s="9">
        <f>Y225+AA225+AB225+AC225+AD225</f>
        <v>7915</v>
      </c>
      <c r="AF225" s="9">
        <f>Z225+AD225</f>
        <v>7915</v>
      </c>
      <c r="AG225" s="11"/>
      <c r="AH225" s="9"/>
      <c r="AI225" s="11"/>
      <c r="AJ225" s="9"/>
      <c r="AK225" s="86">
        <f>AE225+AG225+AH225+AI225+AJ225</f>
        <v>7915</v>
      </c>
      <c r="AL225" s="86">
        <f>AF225+AJ225</f>
        <v>7915</v>
      </c>
      <c r="AM225" s="11"/>
      <c r="AN225" s="9"/>
      <c r="AO225" s="11"/>
      <c r="AP225" s="9"/>
      <c r="AQ225" s="9">
        <f>AK225+AM225+AN225+AO225+AP225</f>
        <v>7915</v>
      </c>
      <c r="AR225" s="9">
        <f>AL225+AP225</f>
        <v>7915</v>
      </c>
    </row>
    <row r="226" spans="1:44" ht="19.5" hidden="1" customHeight="1">
      <c r="A226" s="29"/>
      <c r="B226" s="35"/>
      <c r="C226" s="27"/>
      <c r="D226" s="27"/>
      <c r="E226" s="27"/>
      <c r="F226" s="27"/>
      <c r="G226" s="11"/>
      <c r="H226" s="9"/>
      <c r="I226" s="11"/>
      <c r="J226" s="9"/>
      <c r="K226" s="11"/>
      <c r="L226" s="9"/>
      <c r="M226" s="11"/>
      <c r="N226" s="9"/>
      <c r="O226" s="11"/>
      <c r="P226" s="9"/>
      <c r="Q226" s="11"/>
      <c r="R226" s="9"/>
      <c r="S226" s="11"/>
      <c r="T226" s="9"/>
      <c r="U226" s="11"/>
      <c r="V226" s="9"/>
      <c r="W226" s="11"/>
      <c r="X226" s="9"/>
      <c r="Y226" s="11"/>
      <c r="Z226" s="9"/>
      <c r="AA226" s="11"/>
      <c r="AB226" s="9"/>
      <c r="AC226" s="11"/>
      <c r="AD226" s="9"/>
      <c r="AE226" s="9"/>
      <c r="AF226" s="9"/>
      <c r="AG226" s="11"/>
      <c r="AH226" s="9"/>
      <c r="AI226" s="11"/>
      <c r="AJ226" s="9"/>
      <c r="AK226" s="86"/>
      <c r="AL226" s="86"/>
      <c r="AM226" s="11"/>
      <c r="AN226" s="9"/>
      <c r="AO226" s="11"/>
      <c r="AP226" s="9"/>
      <c r="AQ226" s="9"/>
      <c r="AR226" s="9"/>
    </row>
    <row r="227" spans="1:44" ht="24" hidden="1" customHeight="1">
      <c r="A227" s="24" t="s">
        <v>623</v>
      </c>
      <c r="B227" s="25" t="s">
        <v>636</v>
      </c>
      <c r="C227" s="25" t="s">
        <v>33</v>
      </c>
      <c r="D227" s="25" t="s">
        <v>29</v>
      </c>
      <c r="E227" s="27"/>
      <c r="F227" s="27"/>
      <c r="G227" s="11"/>
      <c r="H227" s="9"/>
      <c r="I227" s="11"/>
      <c r="J227" s="9"/>
      <c r="K227" s="11"/>
      <c r="L227" s="9"/>
      <c r="M227" s="11"/>
      <c r="N227" s="9"/>
      <c r="O227" s="11"/>
      <c r="P227" s="9"/>
      <c r="Q227" s="11"/>
      <c r="R227" s="9"/>
      <c r="S227" s="11"/>
      <c r="T227" s="9"/>
      <c r="U227" s="11"/>
      <c r="V227" s="9"/>
      <c r="W227" s="11"/>
      <c r="X227" s="9"/>
      <c r="Y227" s="11"/>
      <c r="Z227" s="9"/>
      <c r="AA227" s="13">
        <f>AA228</f>
        <v>0</v>
      </c>
      <c r="AB227" s="13">
        <f t="shared" ref="AB227:AQ230" si="363">AB228</f>
        <v>0</v>
      </c>
      <c r="AC227" s="13">
        <f t="shared" si="363"/>
        <v>0</v>
      </c>
      <c r="AD227" s="13">
        <f t="shared" si="363"/>
        <v>68595</v>
      </c>
      <c r="AE227" s="13">
        <f t="shared" si="363"/>
        <v>68595</v>
      </c>
      <c r="AF227" s="13">
        <f t="shared" si="363"/>
        <v>68595</v>
      </c>
      <c r="AG227" s="13">
        <f>AG228</f>
        <v>0</v>
      </c>
      <c r="AH227" s="13">
        <f t="shared" si="363"/>
        <v>0</v>
      </c>
      <c r="AI227" s="13">
        <f t="shared" si="363"/>
        <v>0</v>
      </c>
      <c r="AJ227" s="13">
        <f t="shared" si="363"/>
        <v>0</v>
      </c>
      <c r="AK227" s="90">
        <f t="shared" si="363"/>
        <v>68595</v>
      </c>
      <c r="AL227" s="90">
        <f t="shared" si="363"/>
        <v>68595</v>
      </c>
      <c r="AM227" s="13">
        <f>AM228</f>
        <v>0</v>
      </c>
      <c r="AN227" s="13">
        <f t="shared" si="363"/>
        <v>0</v>
      </c>
      <c r="AO227" s="13">
        <f t="shared" si="363"/>
        <v>0</v>
      </c>
      <c r="AP227" s="13">
        <f t="shared" si="363"/>
        <v>0</v>
      </c>
      <c r="AQ227" s="13">
        <f t="shared" si="363"/>
        <v>68595</v>
      </c>
      <c r="AR227" s="13">
        <f t="shared" ref="AN227:AR230" si="364">AR228</f>
        <v>68595</v>
      </c>
    </row>
    <row r="228" spans="1:44" ht="22.5" hidden="1" customHeight="1">
      <c r="A228" s="26" t="s">
        <v>62</v>
      </c>
      <c r="B228" s="35">
        <v>903</v>
      </c>
      <c r="C228" s="27" t="s">
        <v>33</v>
      </c>
      <c r="D228" s="27" t="s">
        <v>29</v>
      </c>
      <c r="E228" s="27" t="s">
        <v>63</v>
      </c>
      <c r="F228" s="27"/>
      <c r="G228" s="11"/>
      <c r="H228" s="9"/>
      <c r="I228" s="11"/>
      <c r="J228" s="9"/>
      <c r="K228" s="11"/>
      <c r="L228" s="9"/>
      <c r="M228" s="11"/>
      <c r="N228" s="9"/>
      <c r="O228" s="11"/>
      <c r="P228" s="9"/>
      <c r="Q228" s="11"/>
      <c r="R228" s="9"/>
      <c r="S228" s="11"/>
      <c r="T228" s="9"/>
      <c r="U228" s="11"/>
      <c r="V228" s="9"/>
      <c r="W228" s="11"/>
      <c r="X228" s="9"/>
      <c r="Y228" s="11"/>
      <c r="Z228" s="9"/>
      <c r="AA228" s="11">
        <f>AA229</f>
        <v>0</v>
      </c>
      <c r="AB228" s="11">
        <f t="shared" si="363"/>
        <v>0</v>
      </c>
      <c r="AC228" s="11">
        <f t="shared" si="363"/>
        <v>0</v>
      </c>
      <c r="AD228" s="11">
        <f t="shared" si="363"/>
        <v>68595</v>
      </c>
      <c r="AE228" s="11">
        <f t="shared" si="363"/>
        <v>68595</v>
      </c>
      <c r="AF228" s="11">
        <f t="shared" si="363"/>
        <v>68595</v>
      </c>
      <c r="AG228" s="11">
        <f>AG229</f>
        <v>0</v>
      </c>
      <c r="AH228" s="11">
        <f t="shared" si="363"/>
        <v>0</v>
      </c>
      <c r="AI228" s="11">
        <f t="shared" si="363"/>
        <v>0</v>
      </c>
      <c r="AJ228" s="11">
        <f t="shared" si="363"/>
        <v>0</v>
      </c>
      <c r="AK228" s="88">
        <f t="shared" si="363"/>
        <v>68595</v>
      </c>
      <c r="AL228" s="88">
        <f t="shared" si="363"/>
        <v>68595</v>
      </c>
      <c r="AM228" s="11">
        <f>AM229</f>
        <v>0</v>
      </c>
      <c r="AN228" s="11">
        <f t="shared" si="364"/>
        <v>0</v>
      </c>
      <c r="AO228" s="11">
        <f t="shared" si="364"/>
        <v>0</v>
      </c>
      <c r="AP228" s="11">
        <f t="shared" si="364"/>
        <v>0</v>
      </c>
      <c r="AQ228" s="11">
        <f t="shared" si="364"/>
        <v>68595</v>
      </c>
      <c r="AR228" s="11">
        <f t="shared" si="364"/>
        <v>68595</v>
      </c>
    </row>
    <row r="229" spans="1:44" ht="50.25" hidden="1" customHeight="1">
      <c r="A229" s="29" t="s">
        <v>699</v>
      </c>
      <c r="B229" s="35">
        <v>903</v>
      </c>
      <c r="C229" s="27" t="s">
        <v>33</v>
      </c>
      <c r="D229" s="27" t="s">
        <v>29</v>
      </c>
      <c r="E229" s="43" t="s">
        <v>700</v>
      </c>
      <c r="F229" s="27"/>
      <c r="G229" s="11"/>
      <c r="H229" s="9"/>
      <c r="I229" s="11"/>
      <c r="J229" s="9"/>
      <c r="K229" s="11"/>
      <c r="L229" s="9"/>
      <c r="M229" s="11"/>
      <c r="N229" s="9"/>
      <c r="O229" s="11"/>
      <c r="P229" s="9"/>
      <c r="Q229" s="11"/>
      <c r="R229" s="9"/>
      <c r="S229" s="11"/>
      <c r="T229" s="9"/>
      <c r="U229" s="11"/>
      <c r="V229" s="9"/>
      <c r="W229" s="11"/>
      <c r="X229" s="9"/>
      <c r="Y229" s="11"/>
      <c r="Z229" s="9"/>
      <c r="AA229" s="11">
        <f>AA230</f>
        <v>0</v>
      </c>
      <c r="AB229" s="11">
        <f t="shared" si="363"/>
        <v>0</v>
      </c>
      <c r="AC229" s="11">
        <f t="shared" si="363"/>
        <v>0</v>
      </c>
      <c r="AD229" s="11">
        <f t="shared" si="363"/>
        <v>68595</v>
      </c>
      <c r="AE229" s="11">
        <f t="shared" si="363"/>
        <v>68595</v>
      </c>
      <c r="AF229" s="11">
        <f t="shared" si="363"/>
        <v>68595</v>
      </c>
      <c r="AG229" s="11">
        <f>AG230</f>
        <v>0</v>
      </c>
      <c r="AH229" s="11">
        <f t="shared" si="363"/>
        <v>0</v>
      </c>
      <c r="AI229" s="11">
        <f t="shared" si="363"/>
        <v>0</v>
      </c>
      <c r="AJ229" s="11">
        <f t="shared" si="363"/>
        <v>0</v>
      </c>
      <c r="AK229" s="88">
        <f t="shared" si="363"/>
        <v>68595</v>
      </c>
      <c r="AL229" s="88">
        <f t="shared" si="363"/>
        <v>68595</v>
      </c>
      <c r="AM229" s="11">
        <f>AM230</f>
        <v>0</v>
      </c>
      <c r="AN229" s="11">
        <f t="shared" si="364"/>
        <v>0</v>
      </c>
      <c r="AO229" s="11">
        <f t="shared" si="364"/>
        <v>0</v>
      </c>
      <c r="AP229" s="11">
        <f t="shared" si="364"/>
        <v>0</v>
      </c>
      <c r="AQ229" s="11">
        <f t="shared" si="364"/>
        <v>68595</v>
      </c>
      <c r="AR229" s="11">
        <f t="shared" si="364"/>
        <v>68595</v>
      </c>
    </row>
    <row r="230" spans="1:44" ht="32.25" hidden="1" customHeight="1">
      <c r="A230" s="29" t="s">
        <v>181</v>
      </c>
      <c r="B230" s="35">
        <v>903</v>
      </c>
      <c r="C230" s="27" t="s">
        <v>33</v>
      </c>
      <c r="D230" s="27" t="s">
        <v>29</v>
      </c>
      <c r="E230" s="43" t="s">
        <v>700</v>
      </c>
      <c r="F230" s="27" t="s">
        <v>182</v>
      </c>
      <c r="G230" s="11"/>
      <c r="H230" s="9"/>
      <c r="I230" s="11"/>
      <c r="J230" s="9"/>
      <c r="K230" s="11"/>
      <c r="L230" s="9"/>
      <c r="M230" s="11"/>
      <c r="N230" s="9"/>
      <c r="O230" s="11"/>
      <c r="P230" s="9"/>
      <c r="Q230" s="11"/>
      <c r="R230" s="9"/>
      <c r="S230" s="11"/>
      <c r="T230" s="9"/>
      <c r="U230" s="11"/>
      <c r="V230" s="9"/>
      <c r="W230" s="11"/>
      <c r="X230" s="9"/>
      <c r="Y230" s="11"/>
      <c r="Z230" s="9"/>
      <c r="AA230" s="11">
        <f>AA231</f>
        <v>0</v>
      </c>
      <c r="AB230" s="11">
        <f t="shared" si="363"/>
        <v>0</v>
      </c>
      <c r="AC230" s="11">
        <f t="shared" si="363"/>
        <v>0</v>
      </c>
      <c r="AD230" s="11">
        <f t="shared" si="363"/>
        <v>68595</v>
      </c>
      <c r="AE230" s="11">
        <f t="shared" si="363"/>
        <v>68595</v>
      </c>
      <c r="AF230" s="11">
        <f t="shared" si="363"/>
        <v>68595</v>
      </c>
      <c r="AG230" s="11">
        <f>AG231</f>
        <v>0</v>
      </c>
      <c r="AH230" s="11">
        <f t="shared" si="363"/>
        <v>0</v>
      </c>
      <c r="AI230" s="11">
        <f t="shared" si="363"/>
        <v>0</v>
      </c>
      <c r="AJ230" s="11">
        <f t="shared" si="363"/>
        <v>0</v>
      </c>
      <c r="AK230" s="88">
        <f t="shared" si="363"/>
        <v>68595</v>
      </c>
      <c r="AL230" s="88">
        <f t="shared" si="363"/>
        <v>68595</v>
      </c>
      <c r="AM230" s="11">
        <f>AM231</f>
        <v>0</v>
      </c>
      <c r="AN230" s="11">
        <f t="shared" si="364"/>
        <v>0</v>
      </c>
      <c r="AO230" s="11">
        <f t="shared" si="364"/>
        <v>0</v>
      </c>
      <c r="AP230" s="11">
        <f t="shared" si="364"/>
        <v>0</v>
      </c>
      <c r="AQ230" s="11">
        <f t="shared" si="364"/>
        <v>68595</v>
      </c>
      <c r="AR230" s="11">
        <f t="shared" si="364"/>
        <v>68595</v>
      </c>
    </row>
    <row r="231" spans="1:44" ht="16.5" hidden="1" customHeight="1">
      <c r="A231" s="29" t="s">
        <v>169</v>
      </c>
      <c r="B231" s="35">
        <v>903</v>
      </c>
      <c r="C231" s="27" t="s">
        <v>33</v>
      </c>
      <c r="D231" s="27" t="s">
        <v>29</v>
      </c>
      <c r="E231" s="43" t="s">
        <v>700</v>
      </c>
      <c r="F231" s="27" t="s">
        <v>183</v>
      </c>
      <c r="G231" s="11"/>
      <c r="H231" s="9"/>
      <c r="I231" s="11"/>
      <c r="J231" s="9"/>
      <c r="K231" s="11"/>
      <c r="L231" s="9"/>
      <c r="M231" s="11"/>
      <c r="N231" s="9"/>
      <c r="O231" s="11"/>
      <c r="P231" s="9"/>
      <c r="Q231" s="11"/>
      <c r="R231" s="9"/>
      <c r="S231" s="11"/>
      <c r="T231" s="9"/>
      <c r="U231" s="11"/>
      <c r="V231" s="9"/>
      <c r="W231" s="11"/>
      <c r="X231" s="9"/>
      <c r="Y231" s="11"/>
      <c r="Z231" s="9"/>
      <c r="AA231" s="11"/>
      <c r="AB231" s="9"/>
      <c r="AC231" s="11"/>
      <c r="AD231" s="9">
        <v>68595</v>
      </c>
      <c r="AE231" s="9">
        <f>Y231+AA231+AB231+AC231+AD231</f>
        <v>68595</v>
      </c>
      <c r="AF231" s="9">
        <f>Z231+AD231</f>
        <v>68595</v>
      </c>
      <c r="AG231" s="11"/>
      <c r="AH231" s="9"/>
      <c r="AI231" s="11"/>
      <c r="AJ231" s="9"/>
      <c r="AK231" s="86">
        <f>AE231+AG231+AH231+AI231+AJ231</f>
        <v>68595</v>
      </c>
      <c r="AL231" s="86">
        <f>AF231+AJ231</f>
        <v>68595</v>
      </c>
      <c r="AM231" s="11"/>
      <c r="AN231" s="9"/>
      <c r="AO231" s="11"/>
      <c r="AP231" s="9"/>
      <c r="AQ231" s="9">
        <f>AK231+AM231+AN231+AO231+AP231</f>
        <v>68595</v>
      </c>
      <c r="AR231" s="9">
        <f>AL231+AP231</f>
        <v>68595</v>
      </c>
    </row>
    <row r="232" spans="1:44" ht="19.5" hidden="1" customHeight="1">
      <c r="A232" s="26"/>
      <c r="B232" s="35"/>
      <c r="C232" s="27"/>
      <c r="D232" s="27"/>
      <c r="E232" s="27"/>
      <c r="F232" s="27"/>
      <c r="G232" s="11"/>
      <c r="H232" s="9"/>
      <c r="I232" s="11"/>
      <c r="J232" s="9"/>
      <c r="K232" s="11"/>
      <c r="L232" s="9"/>
      <c r="M232" s="11"/>
      <c r="N232" s="9"/>
      <c r="O232" s="11"/>
      <c r="P232" s="9"/>
      <c r="Q232" s="11"/>
      <c r="R232" s="9"/>
      <c r="S232" s="11"/>
      <c r="T232" s="9"/>
      <c r="U232" s="11"/>
      <c r="V232" s="9"/>
      <c r="W232" s="11"/>
      <c r="X232" s="9"/>
      <c r="Y232" s="11"/>
      <c r="Z232" s="9"/>
      <c r="AA232" s="11"/>
      <c r="AB232" s="9"/>
      <c r="AC232" s="11"/>
      <c r="AD232" s="9"/>
      <c r="AE232" s="11"/>
      <c r="AF232" s="9"/>
      <c r="AG232" s="11"/>
      <c r="AH232" s="9"/>
      <c r="AI232" s="11"/>
      <c r="AJ232" s="9"/>
      <c r="AK232" s="88"/>
      <c r="AL232" s="86"/>
      <c r="AM232" s="11"/>
      <c r="AN232" s="9"/>
      <c r="AO232" s="11"/>
      <c r="AP232" s="9"/>
      <c r="AQ232" s="11"/>
      <c r="AR232" s="9"/>
    </row>
    <row r="233" spans="1:44" ht="42.75" hidden="1" customHeight="1">
      <c r="A233" s="21" t="s">
        <v>486</v>
      </c>
      <c r="B233" s="22">
        <v>906</v>
      </c>
      <c r="C233" s="22"/>
      <c r="D233" s="22"/>
      <c r="E233" s="22"/>
      <c r="F233" s="22"/>
      <c r="G233" s="14">
        <f t="shared" ref="G233:AR233" si="365">G235+G254+G284+G247</f>
        <v>124382</v>
      </c>
      <c r="H233" s="14">
        <f t="shared" si="365"/>
        <v>0</v>
      </c>
      <c r="I233" s="14">
        <f t="shared" si="365"/>
        <v>0</v>
      </c>
      <c r="J233" s="14">
        <f t="shared" si="365"/>
        <v>5094</v>
      </c>
      <c r="K233" s="14">
        <f t="shared" si="365"/>
        <v>0</v>
      </c>
      <c r="L233" s="14">
        <f t="shared" si="365"/>
        <v>0</v>
      </c>
      <c r="M233" s="14">
        <f t="shared" si="365"/>
        <v>129476</v>
      </c>
      <c r="N233" s="14">
        <f t="shared" si="365"/>
        <v>0</v>
      </c>
      <c r="O233" s="14">
        <f t="shared" si="365"/>
        <v>0</v>
      </c>
      <c r="P233" s="14">
        <f t="shared" si="365"/>
        <v>0</v>
      </c>
      <c r="Q233" s="14">
        <f t="shared" si="365"/>
        <v>0</v>
      </c>
      <c r="R233" s="14">
        <f t="shared" si="365"/>
        <v>0</v>
      </c>
      <c r="S233" s="14">
        <f t="shared" si="365"/>
        <v>129476</v>
      </c>
      <c r="T233" s="14">
        <f t="shared" si="365"/>
        <v>0</v>
      </c>
      <c r="U233" s="14">
        <f t="shared" si="365"/>
        <v>0</v>
      </c>
      <c r="V233" s="14">
        <f t="shared" si="365"/>
        <v>2047</v>
      </c>
      <c r="W233" s="14">
        <f t="shared" si="365"/>
        <v>0</v>
      </c>
      <c r="X233" s="14">
        <f t="shared" si="365"/>
        <v>0</v>
      </c>
      <c r="Y233" s="14">
        <f t="shared" si="365"/>
        <v>131523</v>
      </c>
      <c r="Z233" s="14">
        <f t="shared" si="365"/>
        <v>0</v>
      </c>
      <c r="AA233" s="14">
        <f t="shared" si="365"/>
        <v>0</v>
      </c>
      <c r="AB233" s="14">
        <f t="shared" si="365"/>
        <v>1852</v>
      </c>
      <c r="AC233" s="14">
        <f t="shared" si="365"/>
        <v>0</v>
      </c>
      <c r="AD233" s="14">
        <f t="shared" si="365"/>
        <v>0</v>
      </c>
      <c r="AE233" s="14">
        <f t="shared" si="365"/>
        <v>133375</v>
      </c>
      <c r="AF233" s="14">
        <f t="shared" si="365"/>
        <v>0</v>
      </c>
      <c r="AG233" s="14">
        <f t="shared" si="365"/>
        <v>0</v>
      </c>
      <c r="AH233" s="14">
        <f t="shared" si="365"/>
        <v>0</v>
      </c>
      <c r="AI233" s="14">
        <f t="shared" si="365"/>
        <v>0</v>
      </c>
      <c r="AJ233" s="14">
        <f t="shared" si="365"/>
        <v>0</v>
      </c>
      <c r="AK233" s="91">
        <f t="shared" si="365"/>
        <v>133375</v>
      </c>
      <c r="AL233" s="91">
        <f t="shared" si="365"/>
        <v>0</v>
      </c>
      <c r="AM233" s="14">
        <f t="shared" si="365"/>
        <v>0</v>
      </c>
      <c r="AN233" s="14">
        <f t="shared" si="365"/>
        <v>124</v>
      </c>
      <c r="AO233" s="14">
        <f t="shared" si="365"/>
        <v>-5</v>
      </c>
      <c r="AP233" s="14">
        <f t="shared" si="365"/>
        <v>0</v>
      </c>
      <c r="AQ233" s="14">
        <f t="shared" si="365"/>
        <v>133494</v>
      </c>
      <c r="AR233" s="14">
        <f t="shared" si="365"/>
        <v>0</v>
      </c>
    </row>
    <row r="234" spans="1:44" ht="18.75" hidden="1" customHeight="1">
      <c r="A234" s="21"/>
      <c r="B234" s="22"/>
      <c r="C234" s="22"/>
      <c r="D234" s="22"/>
      <c r="E234" s="22"/>
      <c r="F234" s="22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91"/>
      <c r="AL234" s="91"/>
      <c r="AM234" s="14"/>
      <c r="AN234" s="14"/>
      <c r="AO234" s="14"/>
      <c r="AP234" s="14"/>
      <c r="AQ234" s="14"/>
      <c r="AR234" s="14"/>
    </row>
    <row r="235" spans="1:44" ht="59.25" hidden="1" customHeight="1">
      <c r="A235" s="24" t="s">
        <v>117</v>
      </c>
      <c r="B235" s="25">
        <f>B233</f>
        <v>906</v>
      </c>
      <c r="C235" s="25" t="s">
        <v>80</v>
      </c>
      <c r="D235" s="25" t="s">
        <v>118</v>
      </c>
      <c r="E235" s="25"/>
      <c r="F235" s="25"/>
      <c r="G235" s="13">
        <f t="shared" ref="G235:V236" si="366">G236</f>
        <v>65075</v>
      </c>
      <c r="H235" s="13">
        <f t="shared" si="366"/>
        <v>0</v>
      </c>
      <c r="I235" s="13">
        <f t="shared" si="366"/>
        <v>0</v>
      </c>
      <c r="J235" s="13">
        <f t="shared" si="366"/>
        <v>2524</v>
      </c>
      <c r="K235" s="13">
        <f t="shared" si="366"/>
        <v>0</v>
      </c>
      <c r="L235" s="13">
        <f t="shared" si="366"/>
        <v>0</v>
      </c>
      <c r="M235" s="13">
        <f t="shared" si="366"/>
        <v>67599</v>
      </c>
      <c r="N235" s="13">
        <f t="shared" si="366"/>
        <v>0</v>
      </c>
      <c r="O235" s="13">
        <f t="shared" si="366"/>
        <v>0</v>
      </c>
      <c r="P235" s="13">
        <f t="shared" si="366"/>
        <v>0</v>
      </c>
      <c r="Q235" s="13">
        <f t="shared" si="366"/>
        <v>0</v>
      </c>
      <c r="R235" s="13">
        <f t="shared" si="366"/>
        <v>0</v>
      </c>
      <c r="S235" s="13">
        <f t="shared" si="366"/>
        <v>67599</v>
      </c>
      <c r="T235" s="13">
        <f t="shared" si="366"/>
        <v>0</v>
      </c>
      <c r="U235" s="13">
        <f t="shared" si="366"/>
        <v>0</v>
      </c>
      <c r="V235" s="13">
        <f t="shared" si="366"/>
        <v>337</v>
      </c>
      <c r="W235" s="13">
        <f t="shared" ref="U235:AJ236" si="367">W236</f>
        <v>0</v>
      </c>
      <c r="X235" s="13">
        <f t="shared" si="367"/>
        <v>0</v>
      </c>
      <c r="Y235" s="13">
        <f t="shared" si="367"/>
        <v>67936</v>
      </c>
      <c r="Z235" s="13">
        <f t="shared" si="367"/>
        <v>0</v>
      </c>
      <c r="AA235" s="13">
        <f t="shared" si="367"/>
        <v>0</v>
      </c>
      <c r="AB235" s="13">
        <f t="shared" si="367"/>
        <v>0</v>
      </c>
      <c r="AC235" s="13">
        <f t="shared" si="367"/>
        <v>0</v>
      </c>
      <c r="AD235" s="13">
        <f t="shared" si="367"/>
        <v>0</v>
      </c>
      <c r="AE235" s="13">
        <f t="shared" si="367"/>
        <v>67936</v>
      </c>
      <c r="AF235" s="13">
        <f t="shared" si="367"/>
        <v>0</v>
      </c>
      <c r="AG235" s="13">
        <f t="shared" si="367"/>
        <v>0</v>
      </c>
      <c r="AH235" s="13">
        <f t="shared" si="367"/>
        <v>0</v>
      </c>
      <c r="AI235" s="13">
        <f t="shared" si="367"/>
        <v>0</v>
      </c>
      <c r="AJ235" s="13">
        <f t="shared" si="367"/>
        <v>0</v>
      </c>
      <c r="AK235" s="90">
        <f t="shared" ref="AG235:AR236" si="368">AK236</f>
        <v>67936</v>
      </c>
      <c r="AL235" s="90">
        <f t="shared" si="368"/>
        <v>0</v>
      </c>
      <c r="AM235" s="13">
        <f t="shared" si="368"/>
        <v>0</v>
      </c>
      <c r="AN235" s="13">
        <f t="shared" si="368"/>
        <v>124</v>
      </c>
      <c r="AO235" s="13">
        <f t="shared" si="368"/>
        <v>0</v>
      </c>
      <c r="AP235" s="13">
        <f t="shared" si="368"/>
        <v>0</v>
      </c>
      <c r="AQ235" s="13">
        <f t="shared" si="368"/>
        <v>68060</v>
      </c>
      <c r="AR235" s="13">
        <f t="shared" si="368"/>
        <v>0</v>
      </c>
    </row>
    <row r="236" spans="1:44" ht="85.5" hidden="1" customHeight="1">
      <c r="A236" s="26" t="s">
        <v>119</v>
      </c>
      <c r="B236" s="27">
        <v>906</v>
      </c>
      <c r="C236" s="27" t="s">
        <v>80</v>
      </c>
      <c r="D236" s="27" t="s">
        <v>118</v>
      </c>
      <c r="E236" s="27" t="s">
        <v>120</v>
      </c>
      <c r="F236" s="27"/>
      <c r="G236" s="11">
        <f>G237</f>
        <v>65075</v>
      </c>
      <c r="H236" s="11">
        <f>H237</f>
        <v>0</v>
      </c>
      <c r="I236" s="11">
        <f t="shared" si="366"/>
        <v>0</v>
      </c>
      <c r="J236" s="11">
        <f t="shared" si="366"/>
        <v>2524</v>
      </c>
      <c r="K236" s="11">
        <f t="shared" si="366"/>
        <v>0</v>
      </c>
      <c r="L236" s="11">
        <f t="shared" si="366"/>
        <v>0</v>
      </c>
      <c r="M236" s="11">
        <f t="shared" si="366"/>
        <v>67599</v>
      </c>
      <c r="N236" s="11">
        <f t="shared" si="366"/>
        <v>0</v>
      </c>
      <c r="O236" s="11">
        <f t="shared" si="366"/>
        <v>0</v>
      </c>
      <c r="P236" s="11">
        <f t="shared" si="366"/>
        <v>0</v>
      </c>
      <c r="Q236" s="11">
        <f t="shared" si="366"/>
        <v>0</v>
      </c>
      <c r="R236" s="11">
        <f t="shared" si="366"/>
        <v>0</v>
      </c>
      <c r="S236" s="11">
        <f t="shared" si="366"/>
        <v>67599</v>
      </c>
      <c r="T236" s="11">
        <f t="shared" si="366"/>
        <v>0</v>
      </c>
      <c r="U236" s="11">
        <f t="shared" si="367"/>
        <v>0</v>
      </c>
      <c r="V236" s="11">
        <f t="shared" si="367"/>
        <v>337</v>
      </c>
      <c r="W236" s="11">
        <f t="shared" si="367"/>
        <v>0</v>
      </c>
      <c r="X236" s="11">
        <f t="shared" si="367"/>
        <v>0</v>
      </c>
      <c r="Y236" s="11">
        <f t="shared" si="367"/>
        <v>67936</v>
      </c>
      <c r="Z236" s="11">
        <f t="shared" si="367"/>
        <v>0</v>
      </c>
      <c r="AA236" s="11">
        <f t="shared" si="367"/>
        <v>0</v>
      </c>
      <c r="AB236" s="11">
        <f t="shared" si="367"/>
        <v>0</v>
      </c>
      <c r="AC236" s="11">
        <f t="shared" si="367"/>
        <v>0</v>
      </c>
      <c r="AD236" s="11">
        <f t="shared" si="367"/>
        <v>0</v>
      </c>
      <c r="AE236" s="11">
        <f t="shared" si="367"/>
        <v>67936</v>
      </c>
      <c r="AF236" s="11">
        <f t="shared" si="367"/>
        <v>0</v>
      </c>
      <c r="AG236" s="11">
        <f t="shared" si="368"/>
        <v>0</v>
      </c>
      <c r="AH236" s="11">
        <f t="shared" si="368"/>
        <v>0</v>
      </c>
      <c r="AI236" s="11">
        <f t="shared" si="368"/>
        <v>0</v>
      </c>
      <c r="AJ236" s="11">
        <f t="shared" si="368"/>
        <v>0</v>
      </c>
      <c r="AK236" s="88">
        <f t="shared" si="368"/>
        <v>67936</v>
      </c>
      <c r="AL236" s="88">
        <f t="shared" si="368"/>
        <v>0</v>
      </c>
      <c r="AM236" s="11">
        <f t="shared" si="368"/>
        <v>0</v>
      </c>
      <c r="AN236" s="11">
        <f t="shared" si="368"/>
        <v>124</v>
      </c>
      <c r="AO236" s="11">
        <f t="shared" si="368"/>
        <v>0</v>
      </c>
      <c r="AP236" s="11">
        <f t="shared" si="368"/>
        <v>0</v>
      </c>
      <c r="AQ236" s="11">
        <f t="shared" si="368"/>
        <v>68060</v>
      </c>
      <c r="AR236" s="11">
        <f t="shared" si="368"/>
        <v>0</v>
      </c>
    </row>
    <row r="237" spans="1:44" ht="21.75" hidden="1" customHeight="1">
      <c r="A237" s="26" t="s">
        <v>121</v>
      </c>
      <c r="B237" s="27">
        <v>906</v>
      </c>
      <c r="C237" s="27" t="s">
        <v>80</v>
      </c>
      <c r="D237" s="27" t="s">
        <v>118</v>
      </c>
      <c r="E237" s="27" t="s">
        <v>122</v>
      </c>
      <c r="F237" s="27"/>
      <c r="G237" s="11">
        <f t="shared" ref="G237:AR237" si="369">G238</f>
        <v>65075</v>
      </c>
      <c r="H237" s="11">
        <f t="shared" si="369"/>
        <v>0</v>
      </c>
      <c r="I237" s="11">
        <f t="shared" si="369"/>
        <v>0</v>
      </c>
      <c r="J237" s="11">
        <f t="shared" si="369"/>
        <v>2524</v>
      </c>
      <c r="K237" s="11">
        <f t="shared" si="369"/>
        <v>0</v>
      </c>
      <c r="L237" s="11">
        <f t="shared" si="369"/>
        <v>0</v>
      </c>
      <c r="M237" s="11">
        <f t="shared" si="369"/>
        <v>67599</v>
      </c>
      <c r="N237" s="11">
        <f t="shared" si="369"/>
        <v>0</v>
      </c>
      <c r="O237" s="11">
        <f t="shared" si="369"/>
        <v>0</v>
      </c>
      <c r="P237" s="11">
        <f t="shared" si="369"/>
        <v>0</v>
      </c>
      <c r="Q237" s="11">
        <f t="shared" si="369"/>
        <v>0</v>
      </c>
      <c r="R237" s="11">
        <f t="shared" si="369"/>
        <v>0</v>
      </c>
      <c r="S237" s="11">
        <f t="shared" si="369"/>
        <v>67599</v>
      </c>
      <c r="T237" s="11">
        <f t="shared" si="369"/>
        <v>0</v>
      </c>
      <c r="U237" s="11">
        <f t="shared" si="369"/>
        <v>0</v>
      </c>
      <c r="V237" s="11">
        <f t="shared" si="369"/>
        <v>337</v>
      </c>
      <c r="W237" s="11">
        <f t="shared" si="369"/>
        <v>0</v>
      </c>
      <c r="X237" s="11">
        <f t="shared" si="369"/>
        <v>0</v>
      </c>
      <c r="Y237" s="11">
        <f t="shared" si="369"/>
        <v>67936</v>
      </c>
      <c r="Z237" s="11">
        <f t="shared" si="369"/>
        <v>0</v>
      </c>
      <c r="AA237" s="11">
        <f t="shared" si="369"/>
        <v>0</v>
      </c>
      <c r="AB237" s="11">
        <f t="shared" si="369"/>
        <v>0</v>
      </c>
      <c r="AC237" s="11">
        <f t="shared" si="369"/>
        <v>0</v>
      </c>
      <c r="AD237" s="11">
        <f t="shared" si="369"/>
        <v>0</v>
      </c>
      <c r="AE237" s="11">
        <f t="shared" si="369"/>
        <v>67936</v>
      </c>
      <c r="AF237" s="11">
        <f t="shared" si="369"/>
        <v>0</v>
      </c>
      <c r="AG237" s="11">
        <f t="shared" si="369"/>
        <v>0</v>
      </c>
      <c r="AH237" s="11">
        <f t="shared" si="369"/>
        <v>0</v>
      </c>
      <c r="AI237" s="11">
        <f t="shared" si="369"/>
        <v>0</v>
      </c>
      <c r="AJ237" s="11">
        <f t="shared" si="369"/>
        <v>0</v>
      </c>
      <c r="AK237" s="88">
        <f t="shared" si="369"/>
        <v>67936</v>
      </c>
      <c r="AL237" s="88">
        <f t="shared" si="369"/>
        <v>0</v>
      </c>
      <c r="AM237" s="11">
        <f t="shared" si="369"/>
        <v>0</v>
      </c>
      <c r="AN237" s="11">
        <f t="shared" si="369"/>
        <v>124</v>
      </c>
      <c r="AO237" s="11">
        <f t="shared" si="369"/>
        <v>0</v>
      </c>
      <c r="AP237" s="11">
        <f t="shared" si="369"/>
        <v>0</v>
      </c>
      <c r="AQ237" s="11">
        <f t="shared" si="369"/>
        <v>68060</v>
      </c>
      <c r="AR237" s="11">
        <f t="shared" si="369"/>
        <v>0</v>
      </c>
    </row>
    <row r="238" spans="1:44" ht="69.75" hidden="1" customHeight="1">
      <c r="A238" s="26" t="s">
        <v>123</v>
      </c>
      <c r="B238" s="27">
        <v>906</v>
      </c>
      <c r="C238" s="27" t="s">
        <v>80</v>
      </c>
      <c r="D238" s="27" t="s">
        <v>118</v>
      </c>
      <c r="E238" s="27" t="s">
        <v>124</v>
      </c>
      <c r="F238" s="27"/>
      <c r="G238" s="11">
        <f t="shared" ref="G238:H238" si="370">G239+G243+G241</f>
        <v>65075</v>
      </c>
      <c r="H238" s="11">
        <f t="shared" si="370"/>
        <v>0</v>
      </c>
      <c r="I238" s="11">
        <f t="shared" ref="I238:N238" si="371">I239+I243+I241</f>
        <v>0</v>
      </c>
      <c r="J238" s="11">
        <f t="shared" si="371"/>
        <v>2524</v>
      </c>
      <c r="K238" s="11">
        <f t="shared" si="371"/>
        <v>0</v>
      </c>
      <c r="L238" s="11">
        <f t="shared" si="371"/>
        <v>0</v>
      </c>
      <c r="M238" s="11">
        <f t="shared" si="371"/>
        <v>67599</v>
      </c>
      <c r="N238" s="11">
        <f t="shared" si="371"/>
        <v>0</v>
      </c>
      <c r="O238" s="11">
        <f t="shared" ref="O238:T238" si="372">O239+O243+O241</f>
        <v>0</v>
      </c>
      <c r="P238" s="11">
        <f t="shared" si="372"/>
        <v>0</v>
      </c>
      <c r="Q238" s="11">
        <f t="shared" si="372"/>
        <v>0</v>
      </c>
      <c r="R238" s="11">
        <f t="shared" si="372"/>
        <v>0</v>
      </c>
      <c r="S238" s="11">
        <f t="shared" si="372"/>
        <v>67599</v>
      </c>
      <c r="T238" s="11">
        <f t="shared" si="372"/>
        <v>0</v>
      </c>
      <c r="U238" s="11">
        <f t="shared" ref="U238:Z238" si="373">U239+U243+U241</f>
        <v>0</v>
      </c>
      <c r="V238" s="11">
        <f t="shared" si="373"/>
        <v>337</v>
      </c>
      <c r="W238" s="11">
        <f t="shared" si="373"/>
        <v>0</v>
      </c>
      <c r="X238" s="11">
        <f t="shared" si="373"/>
        <v>0</v>
      </c>
      <c r="Y238" s="11">
        <f t="shared" si="373"/>
        <v>67936</v>
      </c>
      <c r="Z238" s="11">
        <f t="shared" si="373"/>
        <v>0</v>
      </c>
      <c r="AA238" s="11">
        <f t="shared" ref="AA238:AF238" si="374">AA239+AA243+AA241</f>
        <v>0</v>
      </c>
      <c r="AB238" s="11">
        <f t="shared" si="374"/>
        <v>0</v>
      </c>
      <c r="AC238" s="11">
        <f t="shared" si="374"/>
        <v>0</v>
      </c>
      <c r="AD238" s="11">
        <f t="shared" si="374"/>
        <v>0</v>
      </c>
      <c r="AE238" s="11">
        <f t="shared" si="374"/>
        <v>67936</v>
      </c>
      <c r="AF238" s="11">
        <f t="shared" si="374"/>
        <v>0</v>
      </c>
      <c r="AG238" s="11">
        <f t="shared" ref="AG238:AL238" si="375">AG239+AG243+AG241</f>
        <v>0</v>
      </c>
      <c r="AH238" s="11">
        <f t="shared" si="375"/>
        <v>0</v>
      </c>
      <c r="AI238" s="11">
        <f t="shared" si="375"/>
        <v>0</v>
      </c>
      <c r="AJ238" s="11">
        <f t="shared" si="375"/>
        <v>0</v>
      </c>
      <c r="AK238" s="88">
        <f t="shared" si="375"/>
        <v>67936</v>
      </c>
      <c r="AL238" s="88">
        <f t="shared" si="375"/>
        <v>0</v>
      </c>
      <c r="AM238" s="11">
        <f t="shared" ref="AM238:AR238" si="376">AM239+AM243+AM241</f>
        <v>0</v>
      </c>
      <c r="AN238" s="11">
        <f t="shared" si="376"/>
        <v>124</v>
      </c>
      <c r="AO238" s="11">
        <f t="shared" si="376"/>
        <v>0</v>
      </c>
      <c r="AP238" s="11">
        <f t="shared" si="376"/>
        <v>0</v>
      </c>
      <c r="AQ238" s="11">
        <f t="shared" si="376"/>
        <v>68060</v>
      </c>
      <c r="AR238" s="11">
        <f t="shared" si="376"/>
        <v>0</v>
      </c>
    </row>
    <row r="239" spans="1:44" ht="66.75" hidden="1" customHeight="1">
      <c r="A239" s="26" t="s">
        <v>457</v>
      </c>
      <c r="B239" s="27">
        <v>906</v>
      </c>
      <c r="C239" s="27" t="s">
        <v>80</v>
      </c>
      <c r="D239" s="27" t="s">
        <v>118</v>
      </c>
      <c r="E239" s="27" t="s">
        <v>124</v>
      </c>
      <c r="F239" s="27" t="s">
        <v>85</v>
      </c>
      <c r="G239" s="11">
        <f t="shared" ref="G239:AR239" si="377">G240</f>
        <v>53610</v>
      </c>
      <c r="H239" s="11">
        <f t="shared" si="377"/>
        <v>0</v>
      </c>
      <c r="I239" s="11">
        <f t="shared" si="377"/>
        <v>0</v>
      </c>
      <c r="J239" s="11">
        <f t="shared" si="377"/>
        <v>2524</v>
      </c>
      <c r="K239" s="11">
        <f t="shared" si="377"/>
        <v>0</v>
      </c>
      <c r="L239" s="11">
        <f t="shared" si="377"/>
        <v>0</v>
      </c>
      <c r="M239" s="11">
        <f t="shared" si="377"/>
        <v>56134</v>
      </c>
      <c r="N239" s="11">
        <f t="shared" si="377"/>
        <v>0</v>
      </c>
      <c r="O239" s="11">
        <f t="shared" si="377"/>
        <v>0</v>
      </c>
      <c r="P239" s="11">
        <f t="shared" si="377"/>
        <v>0</v>
      </c>
      <c r="Q239" s="11">
        <f t="shared" si="377"/>
        <v>0</v>
      </c>
      <c r="R239" s="11">
        <f t="shared" si="377"/>
        <v>0</v>
      </c>
      <c r="S239" s="11">
        <f t="shared" si="377"/>
        <v>56134</v>
      </c>
      <c r="T239" s="11">
        <f t="shared" si="377"/>
        <v>0</v>
      </c>
      <c r="U239" s="11">
        <f t="shared" si="377"/>
        <v>0</v>
      </c>
      <c r="V239" s="11">
        <f t="shared" si="377"/>
        <v>337</v>
      </c>
      <c r="W239" s="11">
        <f t="shared" si="377"/>
        <v>0</v>
      </c>
      <c r="X239" s="11">
        <f t="shared" si="377"/>
        <v>0</v>
      </c>
      <c r="Y239" s="11">
        <f t="shared" si="377"/>
        <v>56471</v>
      </c>
      <c r="Z239" s="11">
        <f t="shared" si="377"/>
        <v>0</v>
      </c>
      <c r="AA239" s="11">
        <f t="shared" si="377"/>
        <v>0</v>
      </c>
      <c r="AB239" s="11">
        <f t="shared" si="377"/>
        <v>0</v>
      </c>
      <c r="AC239" s="11">
        <f t="shared" si="377"/>
        <v>0</v>
      </c>
      <c r="AD239" s="11">
        <f t="shared" si="377"/>
        <v>0</v>
      </c>
      <c r="AE239" s="11">
        <f t="shared" si="377"/>
        <v>56471</v>
      </c>
      <c r="AF239" s="11">
        <f t="shared" si="377"/>
        <v>0</v>
      </c>
      <c r="AG239" s="11">
        <f t="shared" si="377"/>
        <v>0</v>
      </c>
      <c r="AH239" s="11">
        <f t="shared" si="377"/>
        <v>0</v>
      </c>
      <c r="AI239" s="11">
        <f t="shared" si="377"/>
        <v>0</v>
      </c>
      <c r="AJ239" s="11">
        <f t="shared" si="377"/>
        <v>0</v>
      </c>
      <c r="AK239" s="88">
        <f t="shared" si="377"/>
        <v>56471</v>
      </c>
      <c r="AL239" s="88">
        <f t="shared" si="377"/>
        <v>0</v>
      </c>
      <c r="AM239" s="11">
        <f t="shared" si="377"/>
        <v>0</v>
      </c>
      <c r="AN239" s="11">
        <f t="shared" si="377"/>
        <v>0</v>
      </c>
      <c r="AO239" s="11">
        <f t="shared" si="377"/>
        <v>0</v>
      </c>
      <c r="AP239" s="11">
        <f t="shared" si="377"/>
        <v>0</v>
      </c>
      <c r="AQ239" s="11">
        <f t="shared" si="377"/>
        <v>56471</v>
      </c>
      <c r="AR239" s="11">
        <f t="shared" si="377"/>
        <v>0</v>
      </c>
    </row>
    <row r="240" spans="1:44" ht="19.5" hidden="1" customHeight="1">
      <c r="A240" s="26" t="s">
        <v>107</v>
      </c>
      <c r="B240" s="27">
        <v>906</v>
      </c>
      <c r="C240" s="27" t="s">
        <v>80</v>
      </c>
      <c r="D240" s="27" t="s">
        <v>118</v>
      </c>
      <c r="E240" s="27" t="s">
        <v>124</v>
      </c>
      <c r="F240" s="27" t="s">
        <v>108</v>
      </c>
      <c r="G240" s="9">
        <v>53610</v>
      </c>
      <c r="H240" s="9"/>
      <c r="I240" s="9"/>
      <c r="J240" s="9">
        <v>2524</v>
      </c>
      <c r="K240" s="9"/>
      <c r="L240" s="9"/>
      <c r="M240" s="9">
        <f>G240+I240+J240+K240+L240</f>
        <v>56134</v>
      </c>
      <c r="N240" s="10">
        <f>H240+L240</f>
        <v>0</v>
      </c>
      <c r="O240" s="9"/>
      <c r="P240" s="9"/>
      <c r="Q240" s="9"/>
      <c r="R240" s="9"/>
      <c r="S240" s="9">
        <f>M240+O240+P240+Q240+R240</f>
        <v>56134</v>
      </c>
      <c r="T240" s="10">
        <f>N240+R240</f>
        <v>0</v>
      </c>
      <c r="U240" s="9"/>
      <c r="V240" s="9">
        <v>337</v>
      </c>
      <c r="W240" s="9"/>
      <c r="X240" s="9"/>
      <c r="Y240" s="9">
        <f>S240+U240+V240+W240+X240</f>
        <v>56471</v>
      </c>
      <c r="Z240" s="10">
        <f>T240+X240</f>
        <v>0</v>
      </c>
      <c r="AA240" s="9"/>
      <c r="AB240" s="9"/>
      <c r="AC240" s="9"/>
      <c r="AD240" s="9"/>
      <c r="AE240" s="9">
        <f>Y240+AA240+AB240+AC240+AD240</f>
        <v>56471</v>
      </c>
      <c r="AF240" s="10">
        <f>Z240+AD240</f>
        <v>0</v>
      </c>
      <c r="AG240" s="9"/>
      <c r="AH240" s="9"/>
      <c r="AI240" s="9"/>
      <c r="AJ240" s="9"/>
      <c r="AK240" s="86">
        <f>AE240+AG240+AH240+AI240+AJ240</f>
        <v>56471</v>
      </c>
      <c r="AL240" s="87">
        <f>AF240+AJ240</f>
        <v>0</v>
      </c>
      <c r="AM240" s="9"/>
      <c r="AN240" s="9"/>
      <c r="AO240" s="9"/>
      <c r="AP240" s="9"/>
      <c r="AQ240" s="9">
        <f>AK240+AM240+AN240+AO240+AP240</f>
        <v>56471</v>
      </c>
      <c r="AR240" s="10">
        <f>AL240+AP240</f>
        <v>0</v>
      </c>
    </row>
    <row r="241" spans="1:44" ht="33.6" hidden="1">
      <c r="A241" s="26" t="s">
        <v>244</v>
      </c>
      <c r="B241" s="27">
        <v>906</v>
      </c>
      <c r="C241" s="27" t="s">
        <v>80</v>
      </c>
      <c r="D241" s="27" t="s">
        <v>118</v>
      </c>
      <c r="E241" s="27" t="s">
        <v>124</v>
      </c>
      <c r="F241" s="27" t="s">
        <v>31</v>
      </c>
      <c r="G241" s="11">
        <f t="shared" ref="G241:AR241" si="378">G242</f>
        <v>11047</v>
      </c>
      <c r="H241" s="11">
        <f t="shared" si="378"/>
        <v>0</v>
      </c>
      <c r="I241" s="11">
        <f t="shared" si="378"/>
        <v>0</v>
      </c>
      <c r="J241" s="11">
        <f t="shared" si="378"/>
        <v>0</v>
      </c>
      <c r="K241" s="11">
        <f t="shared" si="378"/>
        <v>0</v>
      </c>
      <c r="L241" s="11">
        <f t="shared" si="378"/>
        <v>0</v>
      </c>
      <c r="M241" s="11">
        <f t="shared" si="378"/>
        <v>11047</v>
      </c>
      <c r="N241" s="11">
        <f t="shared" si="378"/>
        <v>0</v>
      </c>
      <c r="O241" s="11">
        <f t="shared" si="378"/>
        <v>0</v>
      </c>
      <c r="P241" s="11">
        <f t="shared" si="378"/>
        <v>0</v>
      </c>
      <c r="Q241" s="11">
        <f t="shared" si="378"/>
        <v>0</v>
      </c>
      <c r="R241" s="11">
        <f t="shared" si="378"/>
        <v>0</v>
      </c>
      <c r="S241" s="11">
        <f t="shared" si="378"/>
        <v>11047</v>
      </c>
      <c r="T241" s="11">
        <f t="shared" si="378"/>
        <v>0</v>
      </c>
      <c r="U241" s="11">
        <f t="shared" si="378"/>
        <v>0</v>
      </c>
      <c r="V241" s="11">
        <f t="shared" si="378"/>
        <v>0</v>
      </c>
      <c r="W241" s="11">
        <f t="shared" si="378"/>
        <v>0</v>
      </c>
      <c r="X241" s="11">
        <f t="shared" si="378"/>
        <v>0</v>
      </c>
      <c r="Y241" s="11">
        <f t="shared" si="378"/>
        <v>11047</v>
      </c>
      <c r="Z241" s="11">
        <f t="shared" si="378"/>
        <v>0</v>
      </c>
      <c r="AA241" s="11">
        <f t="shared" si="378"/>
        <v>0</v>
      </c>
      <c r="AB241" s="11">
        <f t="shared" si="378"/>
        <v>0</v>
      </c>
      <c r="AC241" s="11">
        <f t="shared" si="378"/>
        <v>0</v>
      </c>
      <c r="AD241" s="11">
        <f t="shared" si="378"/>
        <v>0</v>
      </c>
      <c r="AE241" s="11">
        <f t="shared" si="378"/>
        <v>11047</v>
      </c>
      <c r="AF241" s="11">
        <f t="shared" si="378"/>
        <v>0</v>
      </c>
      <c r="AG241" s="11">
        <f t="shared" si="378"/>
        <v>0</v>
      </c>
      <c r="AH241" s="11">
        <f t="shared" si="378"/>
        <v>0</v>
      </c>
      <c r="AI241" s="11">
        <f t="shared" si="378"/>
        <v>0</v>
      </c>
      <c r="AJ241" s="11">
        <f t="shared" si="378"/>
        <v>0</v>
      </c>
      <c r="AK241" s="88">
        <f t="shared" si="378"/>
        <v>11047</v>
      </c>
      <c r="AL241" s="88">
        <f t="shared" si="378"/>
        <v>0</v>
      </c>
      <c r="AM241" s="11">
        <f t="shared" si="378"/>
        <v>0</v>
      </c>
      <c r="AN241" s="11">
        <f t="shared" si="378"/>
        <v>103</v>
      </c>
      <c r="AO241" s="11">
        <f t="shared" si="378"/>
        <v>0</v>
      </c>
      <c r="AP241" s="11">
        <f t="shared" si="378"/>
        <v>0</v>
      </c>
      <c r="AQ241" s="11">
        <f t="shared" si="378"/>
        <v>11150</v>
      </c>
      <c r="AR241" s="11">
        <f t="shared" si="378"/>
        <v>0</v>
      </c>
    </row>
    <row r="242" spans="1:44" ht="33.6" hidden="1">
      <c r="A242" s="26" t="s">
        <v>37</v>
      </c>
      <c r="B242" s="27">
        <v>906</v>
      </c>
      <c r="C242" s="27" t="s">
        <v>80</v>
      </c>
      <c r="D242" s="27" t="s">
        <v>118</v>
      </c>
      <c r="E242" s="27" t="s">
        <v>124</v>
      </c>
      <c r="F242" s="27" t="s">
        <v>38</v>
      </c>
      <c r="G242" s="9">
        <v>11047</v>
      </c>
      <c r="H242" s="9"/>
      <c r="I242" s="9"/>
      <c r="J242" s="9"/>
      <c r="K242" s="9"/>
      <c r="L242" s="9"/>
      <c r="M242" s="9">
        <f>G242+I242+J242+K242+L242</f>
        <v>11047</v>
      </c>
      <c r="N242" s="10">
        <f>H242+L242</f>
        <v>0</v>
      </c>
      <c r="O242" s="9"/>
      <c r="P242" s="9"/>
      <c r="Q242" s="9"/>
      <c r="R242" s="9"/>
      <c r="S242" s="9">
        <f>M242+O242+P242+Q242+R242</f>
        <v>11047</v>
      </c>
      <c r="T242" s="10">
        <f>N242+R242</f>
        <v>0</v>
      </c>
      <c r="U242" s="9"/>
      <c r="V242" s="9"/>
      <c r="W242" s="9"/>
      <c r="X242" s="9"/>
      <c r="Y242" s="9">
        <f>S242+U242+V242+W242+X242</f>
        <v>11047</v>
      </c>
      <c r="Z242" s="10">
        <f>T242+X242</f>
        <v>0</v>
      </c>
      <c r="AA242" s="9"/>
      <c r="AB242" s="9"/>
      <c r="AC242" s="9"/>
      <c r="AD242" s="9"/>
      <c r="AE242" s="9">
        <f>Y242+AA242+AB242+AC242+AD242</f>
        <v>11047</v>
      </c>
      <c r="AF242" s="10">
        <f>Z242+AD242</f>
        <v>0</v>
      </c>
      <c r="AG242" s="9"/>
      <c r="AH242" s="9"/>
      <c r="AI242" s="9"/>
      <c r="AJ242" s="9"/>
      <c r="AK242" s="86">
        <f>AE242+AG242+AH242+AI242+AJ242</f>
        <v>11047</v>
      </c>
      <c r="AL242" s="87">
        <f>AF242+AJ242</f>
        <v>0</v>
      </c>
      <c r="AM242" s="9"/>
      <c r="AN242" s="9">
        <v>103</v>
      </c>
      <c r="AO242" s="9"/>
      <c r="AP242" s="9"/>
      <c r="AQ242" s="9">
        <f>AK242+AM242+AN242+AO242+AP242</f>
        <v>11150</v>
      </c>
      <c r="AR242" s="10">
        <f>AL242+AP242</f>
        <v>0</v>
      </c>
    </row>
    <row r="243" spans="1:44" ht="16.5" hidden="1" customHeight="1">
      <c r="A243" s="26" t="s">
        <v>66</v>
      </c>
      <c r="B243" s="27">
        <v>906</v>
      </c>
      <c r="C243" s="27" t="s">
        <v>80</v>
      </c>
      <c r="D243" s="27" t="s">
        <v>118</v>
      </c>
      <c r="E243" s="27" t="s">
        <v>124</v>
      </c>
      <c r="F243" s="27" t="s">
        <v>67</v>
      </c>
      <c r="G243" s="11">
        <f t="shared" ref="G243:AR243" si="379">G245</f>
        <v>418</v>
      </c>
      <c r="H243" s="11">
        <f t="shared" si="379"/>
        <v>0</v>
      </c>
      <c r="I243" s="11">
        <f t="shared" si="379"/>
        <v>0</v>
      </c>
      <c r="J243" s="11">
        <f t="shared" si="379"/>
        <v>0</v>
      </c>
      <c r="K243" s="11">
        <f t="shared" si="379"/>
        <v>0</v>
      </c>
      <c r="L243" s="11">
        <f t="shared" si="379"/>
        <v>0</v>
      </c>
      <c r="M243" s="11">
        <f t="shared" si="379"/>
        <v>418</v>
      </c>
      <c r="N243" s="11">
        <f t="shared" si="379"/>
        <v>0</v>
      </c>
      <c r="O243" s="11">
        <f t="shared" si="379"/>
        <v>0</v>
      </c>
      <c r="P243" s="11">
        <f t="shared" si="379"/>
        <v>0</v>
      </c>
      <c r="Q243" s="11">
        <f t="shared" si="379"/>
        <v>0</v>
      </c>
      <c r="R243" s="11">
        <f t="shared" si="379"/>
        <v>0</v>
      </c>
      <c r="S243" s="11">
        <f t="shared" si="379"/>
        <v>418</v>
      </c>
      <c r="T243" s="11">
        <f t="shared" si="379"/>
        <v>0</v>
      </c>
      <c r="U243" s="11">
        <f t="shared" si="379"/>
        <v>0</v>
      </c>
      <c r="V243" s="11">
        <f t="shared" si="379"/>
        <v>0</v>
      </c>
      <c r="W243" s="11">
        <f t="shared" si="379"/>
        <v>0</v>
      </c>
      <c r="X243" s="11">
        <f t="shared" si="379"/>
        <v>0</v>
      </c>
      <c r="Y243" s="11">
        <f t="shared" si="379"/>
        <v>418</v>
      </c>
      <c r="Z243" s="11">
        <f t="shared" si="379"/>
        <v>0</v>
      </c>
      <c r="AA243" s="11">
        <f t="shared" si="379"/>
        <v>0</v>
      </c>
      <c r="AB243" s="11">
        <f t="shared" si="379"/>
        <v>0</v>
      </c>
      <c r="AC243" s="11">
        <f t="shared" si="379"/>
        <v>0</v>
      </c>
      <c r="AD243" s="11">
        <f t="shared" si="379"/>
        <v>0</v>
      </c>
      <c r="AE243" s="11">
        <f t="shared" si="379"/>
        <v>418</v>
      </c>
      <c r="AF243" s="11">
        <f t="shared" si="379"/>
        <v>0</v>
      </c>
      <c r="AG243" s="11">
        <f t="shared" si="379"/>
        <v>0</v>
      </c>
      <c r="AH243" s="11">
        <f t="shared" si="379"/>
        <v>0</v>
      </c>
      <c r="AI243" s="11">
        <f t="shared" si="379"/>
        <v>0</v>
      </c>
      <c r="AJ243" s="11">
        <f t="shared" si="379"/>
        <v>0</v>
      </c>
      <c r="AK243" s="88">
        <f>AK245+AK244</f>
        <v>418</v>
      </c>
      <c r="AL243" s="88">
        <f t="shared" ref="AL243:AQ243" si="380">AL245+AL244</f>
        <v>0</v>
      </c>
      <c r="AM243" s="11">
        <f t="shared" si="380"/>
        <v>0</v>
      </c>
      <c r="AN243" s="11">
        <f t="shared" si="380"/>
        <v>21</v>
      </c>
      <c r="AO243" s="11">
        <f t="shared" si="380"/>
        <v>0</v>
      </c>
      <c r="AP243" s="11">
        <f t="shared" si="380"/>
        <v>0</v>
      </c>
      <c r="AQ243" s="11">
        <f t="shared" si="380"/>
        <v>439</v>
      </c>
      <c r="AR243" s="11">
        <f t="shared" si="379"/>
        <v>0</v>
      </c>
    </row>
    <row r="244" spans="1:44" ht="16.5" hidden="1" customHeight="1">
      <c r="A244" s="26" t="s">
        <v>156</v>
      </c>
      <c r="B244" s="27">
        <v>906</v>
      </c>
      <c r="C244" s="27" t="s">
        <v>80</v>
      </c>
      <c r="D244" s="27" t="s">
        <v>118</v>
      </c>
      <c r="E244" s="27" t="s">
        <v>124</v>
      </c>
      <c r="F244" s="27" t="s">
        <v>649</v>
      </c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88"/>
      <c r="AL244" s="88"/>
      <c r="AM244" s="11"/>
      <c r="AN244" s="11">
        <v>21</v>
      </c>
      <c r="AO244" s="11"/>
      <c r="AP244" s="11"/>
      <c r="AQ244" s="9">
        <f>AK244+AM244+AN244+AO244+AP244</f>
        <v>21</v>
      </c>
      <c r="AR244" s="11"/>
    </row>
    <row r="245" spans="1:44" ht="18" hidden="1" customHeight="1">
      <c r="A245" s="26" t="s">
        <v>68</v>
      </c>
      <c r="B245" s="27">
        <v>906</v>
      </c>
      <c r="C245" s="27" t="s">
        <v>80</v>
      </c>
      <c r="D245" s="27" t="s">
        <v>118</v>
      </c>
      <c r="E245" s="27" t="s">
        <v>124</v>
      </c>
      <c r="F245" s="27" t="s">
        <v>69</v>
      </c>
      <c r="G245" s="9">
        <v>418</v>
      </c>
      <c r="H245" s="9"/>
      <c r="I245" s="9"/>
      <c r="J245" s="9"/>
      <c r="K245" s="9"/>
      <c r="L245" s="9"/>
      <c r="M245" s="9">
        <f>G245+I245+J245+K245+L245</f>
        <v>418</v>
      </c>
      <c r="N245" s="10">
        <f>H245+L245</f>
        <v>0</v>
      </c>
      <c r="O245" s="9"/>
      <c r="P245" s="9"/>
      <c r="Q245" s="9"/>
      <c r="R245" s="9"/>
      <c r="S245" s="9">
        <f>M245+O245+P245+Q245+R245</f>
        <v>418</v>
      </c>
      <c r="T245" s="10">
        <f>N245+R245</f>
        <v>0</v>
      </c>
      <c r="U245" s="9"/>
      <c r="V245" s="9"/>
      <c r="W245" s="9"/>
      <c r="X245" s="9"/>
      <c r="Y245" s="9">
        <f>S245+U245+V245+W245+X245</f>
        <v>418</v>
      </c>
      <c r="Z245" s="10">
        <f>T245+X245</f>
        <v>0</v>
      </c>
      <c r="AA245" s="9"/>
      <c r="AB245" s="9"/>
      <c r="AC245" s="9"/>
      <c r="AD245" s="9"/>
      <c r="AE245" s="9">
        <f>Y245+AA245+AB245+AC245+AD245</f>
        <v>418</v>
      </c>
      <c r="AF245" s="10">
        <f>Z245+AD245</f>
        <v>0</v>
      </c>
      <c r="AG245" s="9"/>
      <c r="AH245" s="9"/>
      <c r="AI245" s="9"/>
      <c r="AJ245" s="9"/>
      <c r="AK245" s="86">
        <f>AE245+AG245+AH245+AI245+AJ245</f>
        <v>418</v>
      </c>
      <c r="AL245" s="87">
        <f>AF245+AJ245</f>
        <v>0</v>
      </c>
      <c r="AM245" s="9"/>
      <c r="AN245" s="9"/>
      <c r="AO245" s="9"/>
      <c r="AP245" s="9"/>
      <c r="AQ245" s="9">
        <f>AK245+AM245+AN245+AO245+AP245</f>
        <v>418</v>
      </c>
      <c r="AR245" s="10">
        <f>AL245+AP245</f>
        <v>0</v>
      </c>
    </row>
    <row r="246" spans="1:44" hidden="1">
      <c r="A246" s="26"/>
      <c r="B246" s="27"/>
      <c r="C246" s="27"/>
      <c r="D246" s="27"/>
      <c r="E246" s="27"/>
      <c r="F246" s="27"/>
      <c r="G246" s="9"/>
      <c r="H246" s="9"/>
      <c r="I246" s="9"/>
      <c r="J246" s="9"/>
      <c r="K246" s="9"/>
      <c r="L246" s="9"/>
      <c r="M246" s="9"/>
      <c r="N246" s="10"/>
      <c r="O246" s="9"/>
      <c r="P246" s="9"/>
      <c r="Q246" s="9"/>
      <c r="R246" s="9"/>
      <c r="S246" s="9"/>
      <c r="T246" s="10"/>
      <c r="U246" s="9"/>
      <c r="V246" s="9"/>
      <c r="W246" s="9"/>
      <c r="X246" s="9"/>
      <c r="Y246" s="9"/>
      <c r="Z246" s="10"/>
      <c r="AA246" s="9"/>
      <c r="AB246" s="9"/>
      <c r="AC246" s="9"/>
      <c r="AD246" s="9"/>
      <c r="AE246" s="9"/>
      <c r="AF246" s="10"/>
      <c r="AG246" s="9"/>
      <c r="AH246" s="9"/>
      <c r="AI246" s="9"/>
      <c r="AJ246" s="9"/>
      <c r="AK246" s="86"/>
      <c r="AL246" s="87"/>
      <c r="AM246" s="9"/>
      <c r="AN246" s="9"/>
      <c r="AO246" s="9"/>
      <c r="AP246" s="9"/>
      <c r="AQ246" s="9"/>
      <c r="AR246" s="10"/>
    </row>
    <row r="247" spans="1:44" ht="17.399999999999999" hidden="1">
      <c r="A247" s="24" t="s">
        <v>125</v>
      </c>
      <c r="B247" s="25">
        <v>906</v>
      </c>
      <c r="C247" s="25" t="s">
        <v>80</v>
      </c>
      <c r="D247" s="25" t="s">
        <v>33</v>
      </c>
      <c r="E247" s="25"/>
      <c r="F247" s="25"/>
      <c r="G247" s="15">
        <f t="shared" ref="G247:AA251" si="381">G248</f>
        <v>950</v>
      </c>
      <c r="H247" s="15">
        <f t="shared" si="381"/>
        <v>0</v>
      </c>
      <c r="I247" s="15">
        <f t="shared" si="381"/>
        <v>0</v>
      </c>
      <c r="J247" s="15">
        <f t="shared" si="381"/>
        <v>0</v>
      </c>
      <c r="K247" s="15">
        <f t="shared" si="381"/>
        <v>0</v>
      </c>
      <c r="L247" s="15">
        <f t="shared" si="381"/>
        <v>0</v>
      </c>
      <c r="M247" s="15">
        <f t="shared" si="381"/>
        <v>950</v>
      </c>
      <c r="N247" s="15">
        <f t="shared" si="381"/>
        <v>0</v>
      </c>
      <c r="O247" s="15">
        <f t="shared" si="381"/>
        <v>0</v>
      </c>
      <c r="P247" s="15">
        <f t="shared" si="381"/>
        <v>0</v>
      </c>
      <c r="Q247" s="15">
        <f t="shared" si="381"/>
        <v>0</v>
      </c>
      <c r="R247" s="15">
        <f t="shared" si="381"/>
        <v>0</v>
      </c>
      <c r="S247" s="15">
        <f t="shared" si="381"/>
        <v>950</v>
      </c>
      <c r="T247" s="15">
        <f t="shared" si="381"/>
        <v>0</v>
      </c>
      <c r="U247" s="15">
        <f t="shared" si="381"/>
        <v>0</v>
      </c>
      <c r="V247" s="15">
        <f t="shared" si="381"/>
        <v>0</v>
      </c>
      <c r="W247" s="15">
        <f t="shared" si="381"/>
        <v>0</v>
      </c>
      <c r="X247" s="15">
        <f t="shared" si="381"/>
        <v>0</v>
      </c>
      <c r="Y247" s="15">
        <f t="shared" si="381"/>
        <v>950</v>
      </c>
      <c r="Z247" s="15">
        <f t="shared" si="381"/>
        <v>0</v>
      </c>
      <c r="AA247" s="15">
        <f t="shared" si="381"/>
        <v>0</v>
      </c>
      <c r="AB247" s="15">
        <f t="shared" ref="AA247:AP251" si="382">AB248</f>
        <v>0</v>
      </c>
      <c r="AC247" s="15">
        <f t="shared" si="382"/>
        <v>0</v>
      </c>
      <c r="AD247" s="15">
        <f t="shared" si="382"/>
        <v>0</v>
      </c>
      <c r="AE247" s="15">
        <f t="shared" si="382"/>
        <v>950</v>
      </c>
      <c r="AF247" s="15">
        <f t="shared" si="382"/>
        <v>0</v>
      </c>
      <c r="AG247" s="15">
        <f t="shared" si="382"/>
        <v>0</v>
      </c>
      <c r="AH247" s="15">
        <f t="shared" si="382"/>
        <v>0</v>
      </c>
      <c r="AI247" s="15">
        <f t="shared" si="382"/>
        <v>0</v>
      </c>
      <c r="AJ247" s="15">
        <f t="shared" si="382"/>
        <v>0</v>
      </c>
      <c r="AK247" s="92">
        <f t="shared" si="382"/>
        <v>950</v>
      </c>
      <c r="AL247" s="92">
        <f t="shared" si="382"/>
        <v>0</v>
      </c>
      <c r="AM247" s="15">
        <f t="shared" si="382"/>
        <v>0</v>
      </c>
      <c r="AN247" s="15">
        <f t="shared" si="382"/>
        <v>0</v>
      </c>
      <c r="AO247" s="15">
        <f t="shared" si="382"/>
        <v>0</v>
      </c>
      <c r="AP247" s="15">
        <f t="shared" si="382"/>
        <v>0</v>
      </c>
      <c r="AQ247" s="15">
        <f t="shared" ref="AM247:AR251" si="383">AQ248</f>
        <v>950</v>
      </c>
      <c r="AR247" s="15">
        <f t="shared" si="383"/>
        <v>0</v>
      </c>
    </row>
    <row r="248" spans="1:44" ht="67.2" hidden="1">
      <c r="A248" s="45" t="s">
        <v>558</v>
      </c>
      <c r="B248" s="27">
        <v>906</v>
      </c>
      <c r="C248" s="27" t="s">
        <v>80</v>
      </c>
      <c r="D248" s="27" t="s">
        <v>33</v>
      </c>
      <c r="E248" s="27" t="s">
        <v>126</v>
      </c>
      <c r="F248" s="27"/>
      <c r="G248" s="9">
        <f t="shared" ref="G248:V251" si="384">G249</f>
        <v>950</v>
      </c>
      <c r="H248" s="9">
        <f t="shared" si="384"/>
        <v>0</v>
      </c>
      <c r="I248" s="9">
        <f t="shared" si="384"/>
        <v>0</v>
      </c>
      <c r="J248" s="9">
        <f t="shared" si="384"/>
        <v>0</v>
      </c>
      <c r="K248" s="9">
        <f t="shared" si="384"/>
        <v>0</v>
      </c>
      <c r="L248" s="9">
        <f t="shared" si="384"/>
        <v>0</v>
      </c>
      <c r="M248" s="9">
        <f t="shared" si="384"/>
        <v>950</v>
      </c>
      <c r="N248" s="9">
        <f t="shared" si="384"/>
        <v>0</v>
      </c>
      <c r="O248" s="9">
        <f t="shared" si="384"/>
        <v>0</v>
      </c>
      <c r="P248" s="9">
        <f t="shared" si="384"/>
        <v>0</v>
      </c>
      <c r="Q248" s="9">
        <f t="shared" si="384"/>
        <v>0</v>
      </c>
      <c r="R248" s="9">
        <f t="shared" si="384"/>
        <v>0</v>
      </c>
      <c r="S248" s="9">
        <f t="shared" si="384"/>
        <v>950</v>
      </c>
      <c r="T248" s="9">
        <f t="shared" si="384"/>
        <v>0</v>
      </c>
      <c r="U248" s="9">
        <f t="shared" si="384"/>
        <v>0</v>
      </c>
      <c r="V248" s="9">
        <f t="shared" si="384"/>
        <v>0</v>
      </c>
      <c r="W248" s="9">
        <f t="shared" si="381"/>
        <v>0</v>
      </c>
      <c r="X248" s="9">
        <f t="shared" si="381"/>
        <v>0</v>
      </c>
      <c r="Y248" s="9">
        <f t="shared" si="381"/>
        <v>950</v>
      </c>
      <c r="Z248" s="9">
        <f t="shared" si="381"/>
        <v>0</v>
      </c>
      <c r="AA248" s="9">
        <f t="shared" si="381"/>
        <v>0</v>
      </c>
      <c r="AB248" s="9">
        <f t="shared" si="382"/>
        <v>0</v>
      </c>
      <c r="AC248" s="9">
        <f t="shared" si="382"/>
        <v>0</v>
      </c>
      <c r="AD248" s="9">
        <f t="shared" si="382"/>
        <v>0</v>
      </c>
      <c r="AE248" s="9">
        <f t="shared" si="382"/>
        <v>950</v>
      </c>
      <c r="AF248" s="9">
        <f t="shared" si="382"/>
        <v>0</v>
      </c>
      <c r="AG248" s="9">
        <f t="shared" si="382"/>
        <v>0</v>
      </c>
      <c r="AH248" s="9">
        <f t="shared" si="382"/>
        <v>0</v>
      </c>
      <c r="AI248" s="9">
        <f t="shared" si="382"/>
        <v>0</v>
      </c>
      <c r="AJ248" s="9">
        <f t="shared" si="382"/>
        <v>0</v>
      </c>
      <c r="AK248" s="86">
        <f t="shared" si="382"/>
        <v>950</v>
      </c>
      <c r="AL248" s="86">
        <f t="shared" si="382"/>
        <v>0</v>
      </c>
      <c r="AM248" s="9">
        <f t="shared" si="383"/>
        <v>0</v>
      </c>
      <c r="AN248" s="9">
        <f t="shared" si="383"/>
        <v>0</v>
      </c>
      <c r="AO248" s="9">
        <f t="shared" si="383"/>
        <v>0</v>
      </c>
      <c r="AP248" s="9">
        <f t="shared" si="383"/>
        <v>0</v>
      </c>
      <c r="AQ248" s="9">
        <f t="shared" si="383"/>
        <v>950</v>
      </c>
      <c r="AR248" s="9">
        <f t="shared" si="383"/>
        <v>0</v>
      </c>
    </row>
    <row r="249" spans="1:44" ht="18.75" hidden="1" customHeight="1">
      <c r="A249" s="26" t="s">
        <v>127</v>
      </c>
      <c r="B249" s="27">
        <f>B248</f>
        <v>906</v>
      </c>
      <c r="C249" s="27" t="s">
        <v>80</v>
      </c>
      <c r="D249" s="27" t="s">
        <v>33</v>
      </c>
      <c r="E249" s="27" t="s">
        <v>128</v>
      </c>
      <c r="F249" s="27"/>
      <c r="G249" s="9">
        <f t="shared" si="384"/>
        <v>950</v>
      </c>
      <c r="H249" s="9">
        <f t="shared" si="384"/>
        <v>0</v>
      </c>
      <c r="I249" s="9">
        <f t="shared" si="384"/>
        <v>0</v>
      </c>
      <c r="J249" s="9">
        <f t="shared" si="384"/>
        <v>0</v>
      </c>
      <c r="K249" s="9">
        <f t="shared" si="384"/>
        <v>0</v>
      </c>
      <c r="L249" s="9">
        <f t="shared" si="384"/>
        <v>0</v>
      </c>
      <c r="M249" s="9">
        <f t="shared" si="384"/>
        <v>950</v>
      </c>
      <c r="N249" s="9">
        <f t="shared" si="384"/>
        <v>0</v>
      </c>
      <c r="O249" s="9">
        <f t="shared" si="384"/>
        <v>0</v>
      </c>
      <c r="P249" s="9">
        <f t="shared" si="384"/>
        <v>0</v>
      </c>
      <c r="Q249" s="9">
        <f t="shared" si="384"/>
        <v>0</v>
      </c>
      <c r="R249" s="9">
        <f t="shared" si="384"/>
        <v>0</v>
      </c>
      <c r="S249" s="9">
        <f t="shared" si="384"/>
        <v>950</v>
      </c>
      <c r="T249" s="9">
        <f t="shared" si="384"/>
        <v>0</v>
      </c>
      <c r="U249" s="9">
        <f t="shared" si="381"/>
        <v>0</v>
      </c>
      <c r="V249" s="9">
        <f t="shared" si="381"/>
        <v>0</v>
      </c>
      <c r="W249" s="9">
        <f t="shared" si="381"/>
        <v>0</v>
      </c>
      <c r="X249" s="9">
        <f t="shared" si="381"/>
        <v>0</v>
      </c>
      <c r="Y249" s="9">
        <f t="shared" si="381"/>
        <v>950</v>
      </c>
      <c r="Z249" s="9">
        <f t="shared" si="381"/>
        <v>0</v>
      </c>
      <c r="AA249" s="9">
        <f t="shared" si="382"/>
        <v>0</v>
      </c>
      <c r="AB249" s="9">
        <f t="shared" si="382"/>
        <v>0</v>
      </c>
      <c r="AC249" s="9">
        <f t="shared" si="382"/>
        <v>0</v>
      </c>
      <c r="AD249" s="9">
        <f t="shared" si="382"/>
        <v>0</v>
      </c>
      <c r="AE249" s="9">
        <f t="shared" si="382"/>
        <v>950</v>
      </c>
      <c r="AF249" s="9">
        <f t="shared" si="382"/>
        <v>0</v>
      </c>
      <c r="AG249" s="9">
        <f t="shared" si="382"/>
        <v>0</v>
      </c>
      <c r="AH249" s="9">
        <f t="shared" si="382"/>
        <v>0</v>
      </c>
      <c r="AI249" s="9">
        <f t="shared" si="382"/>
        <v>0</v>
      </c>
      <c r="AJ249" s="9">
        <f t="shared" si="382"/>
        <v>0</v>
      </c>
      <c r="AK249" s="86">
        <f t="shared" si="382"/>
        <v>950</v>
      </c>
      <c r="AL249" s="86">
        <f t="shared" si="382"/>
        <v>0</v>
      </c>
      <c r="AM249" s="9">
        <f t="shared" si="383"/>
        <v>0</v>
      </c>
      <c r="AN249" s="9">
        <f t="shared" si="383"/>
        <v>0</v>
      </c>
      <c r="AO249" s="9">
        <f t="shared" si="383"/>
        <v>0</v>
      </c>
      <c r="AP249" s="9">
        <f t="shared" si="383"/>
        <v>0</v>
      </c>
      <c r="AQ249" s="9">
        <f t="shared" si="383"/>
        <v>950</v>
      </c>
      <c r="AR249" s="9">
        <f t="shared" si="383"/>
        <v>0</v>
      </c>
    </row>
    <row r="250" spans="1:44" ht="100.5" hidden="1" customHeight="1">
      <c r="A250" s="46" t="s">
        <v>129</v>
      </c>
      <c r="B250" s="27">
        <f>B249</f>
        <v>906</v>
      </c>
      <c r="C250" s="27" t="s">
        <v>80</v>
      </c>
      <c r="D250" s="27" t="s">
        <v>33</v>
      </c>
      <c r="E250" s="27" t="s">
        <v>130</v>
      </c>
      <c r="F250" s="27"/>
      <c r="G250" s="9">
        <f t="shared" si="384"/>
        <v>950</v>
      </c>
      <c r="H250" s="9">
        <f t="shared" si="384"/>
        <v>0</v>
      </c>
      <c r="I250" s="9">
        <f t="shared" si="384"/>
        <v>0</v>
      </c>
      <c r="J250" s="9">
        <f t="shared" si="384"/>
        <v>0</v>
      </c>
      <c r="K250" s="9">
        <f t="shared" si="384"/>
        <v>0</v>
      </c>
      <c r="L250" s="9">
        <f t="shared" si="384"/>
        <v>0</v>
      </c>
      <c r="M250" s="9">
        <f t="shared" si="384"/>
        <v>950</v>
      </c>
      <c r="N250" s="9">
        <f t="shared" si="384"/>
        <v>0</v>
      </c>
      <c r="O250" s="9">
        <f t="shared" si="384"/>
        <v>0</v>
      </c>
      <c r="P250" s="9">
        <f t="shared" si="384"/>
        <v>0</v>
      </c>
      <c r="Q250" s="9">
        <f t="shared" si="384"/>
        <v>0</v>
      </c>
      <c r="R250" s="9">
        <f t="shared" si="384"/>
        <v>0</v>
      </c>
      <c r="S250" s="9">
        <f t="shared" si="384"/>
        <v>950</v>
      </c>
      <c r="T250" s="9">
        <f t="shared" si="384"/>
        <v>0</v>
      </c>
      <c r="U250" s="9">
        <f t="shared" si="381"/>
        <v>0</v>
      </c>
      <c r="V250" s="9">
        <f t="shared" si="381"/>
        <v>0</v>
      </c>
      <c r="W250" s="9">
        <f t="shared" si="381"/>
        <v>0</v>
      </c>
      <c r="X250" s="9">
        <f t="shared" si="381"/>
        <v>0</v>
      </c>
      <c r="Y250" s="9">
        <f t="shared" si="381"/>
        <v>950</v>
      </c>
      <c r="Z250" s="9">
        <f t="shared" si="381"/>
        <v>0</v>
      </c>
      <c r="AA250" s="9">
        <f t="shared" si="382"/>
        <v>0</v>
      </c>
      <c r="AB250" s="9">
        <f t="shared" si="382"/>
        <v>0</v>
      </c>
      <c r="AC250" s="9">
        <f t="shared" si="382"/>
        <v>0</v>
      </c>
      <c r="AD250" s="9">
        <f t="shared" si="382"/>
        <v>0</v>
      </c>
      <c r="AE250" s="9">
        <f t="shared" si="382"/>
        <v>950</v>
      </c>
      <c r="AF250" s="9">
        <f t="shared" si="382"/>
        <v>0</v>
      </c>
      <c r="AG250" s="9">
        <f t="shared" si="382"/>
        <v>0</v>
      </c>
      <c r="AH250" s="9">
        <f t="shared" si="382"/>
        <v>0</v>
      </c>
      <c r="AI250" s="9">
        <f t="shared" si="382"/>
        <v>0</v>
      </c>
      <c r="AJ250" s="9">
        <f t="shared" si="382"/>
        <v>0</v>
      </c>
      <c r="AK250" s="86">
        <f t="shared" si="382"/>
        <v>950</v>
      </c>
      <c r="AL250" s="86">
        <f t="shared" si="382"/>
        <v>0</v>
      </c>
      <c r="AM250" s="9">
        <f t="shared" si="383"/>
        <v>0</v>
      </c>
      <c r="AN250" s="9">
        <f t="shared" si="383"/>
        <v>0</v>
      </c>
      <c r="AO250" s="9">
        <f t="shared" si="383"/>
        <v>0</v>
      </c>
      <c r="AP250" s="9">
        <f t="shared" si="383"/>
        <v>0</v>
      </c>
      <c r="AQ250" s="9">
        <f t="shared" si="383"/>
        <v>950</v>
      </c>
      <c r="AR250" s="9">
        <f t="shared" si="383"/>
        <v>0</v>
      </c>
    </row>
    <row r="251" spans="1:44" ht="33.6" hidden="1">
      <c r="A251" s="26" t="s">
        <v>12</v>
      </c>
      <c r="B251" s="27">
        <f>B248</f>
        <v>906</v>
      </c>
      <c r="C251" s="27" t="s">
        <v>80</v>
      </c>
      <c r="D251" s="27" t="s">
        <v>33</v>
      </c>
      <c r="E251" s="27" t="s">
        <v>130</v>
      </c>
      <c r="F251" s="27" t="s">
        <v>13</v>
      </c>
      <c r="G251" s="9">
        <f t="shared" si="384"/>
        <v>950</v>
      </c>
      <c r="H251" s="9">
        <f t="shared" si="384"/>
        <v>0</v>
      </c>
      <c r="I251" s="9">
        <f t="shared" si="384"/>
        <v>0</v>
      </c>
      <c r="J251" s="9">
        <f t="shared" si="384"/>
        <v>0</v>
      </c>
      <c r="K251" s="9">
        <f t="shared" si="384"/>
        <v>0</v>
      </c>
      <c r="L251" s="9">
        <f t="shared" si="384"/>
        <v>0</v>
      </c>
      <c r="M251" s="9">
        <f t="shared" si="384"/>
        <v>950</v>
      </c>
      <c r="N251" s="9">
        <f t="shared" si="384"/>
        <v>0</v>
      </c>
      <c r="O251" s="9">
        <f t="shared" si="384"/>
        <v>0</v>
      </c>
      <c r="P251" s="9">
        <f t="shared" si="384"/>
        <v>0</v>
      </c>
      <c r="Q251" s="9">
        <f t="shared" si="384"/>
        <v>0</v>
      </c>
      <c r="R251" s="9">
        <f t="shared" si="384"/>
        <v>0</v>
      </c>
      <c r="S251" s="9">
        <f t="shared" si="384"/>
        <v>950</v>
      </c>
      <c r="T251" s="9">
        <f t="shared" si="384"/>
        <v>0</v>
      </c>
      <c r="U251" s="9">
        <f t="shared" si="381"/>
        <v>0</v>
      </c>
      <c r="V251" s="9">
        <f t="shared" si="381"/>
        <v>0</v>
      </c>
      <c r="W251" s="9">
        <f t="shared" si="381"/>
        <v>0</v>
      </c>
      <c r="X251" s="9">
        <f t="shared" si="381"/>
        <v>0</v>
      </c>
      <c r="Y251" s="9">
        <f t="shared" si="381"/>
        <v>950</v>
      </c>
      <c r="Z251" s="9">
        <f t="shared" si="381"/>
        <v>0</v>
      </c>
      <c r="AA251" s="9">
        <f t="shared" si="382"/>
        <v>0</v>
      </c>
      <c r="AB251" s="9">
        <f t="shared" si="382"/>
        <v>0</v>
      </c>
      <c r="AC251" s="9">
        <f t="shared" si="382"/>
        <v>0</v>
      </c>
      <c r="AD251" s="9">
        <f t="shared" si="382"/>
        <v>0</v>
      </c>
      <c r="AE251" s="9">
        <f t="shared" si="382"/>
        <v>950</v>
      </c>
      <c r="AF251" s="9">
        <f t="shared" si="382"/>
        <v>0</v>
      </c>
      <c r="AG251" s="9">
        <f t="shared" si="382"/>
        <v>0</v>
      </c>
      <c r="AH251" s="9">
        <f t="shared" si="382"/>
        <v>0</v>
      </c>
      <c r="AI251" s="9">
        <f t="shared" si="382"/>
        <v>0</v>
      </c>
      <c r="AJ251" s="9">
        <f t="shared" si="382"/>
        <v>0</v>
      </c>
      <c r="AK251" s="86">
        <f t="shared" si="382"/>
        <v>950</v>
      </c>
      <c r="AL251" s="86">
        <f t="shared" si="382"/>
        <v>0</v>
      </c>
      <c r="AM251" s="9">
        <f t="shared" si="383"/>
        <v>0</v>
      </c>
      <c r="AN251" s="9">
        <f t="shared" si="383"/>
        <v>0</v>
      </c>
      <c r="AO251" s="9">
        <f t="shared" si="383"/>
        <v>0</v>
      </c>
      <c r="AP251" s="9">
        <f t="shared" si="383"/>
        <v>0</v>
      </c>
      <c r="AQ251" s="9">
        <f t="shared" si="383"/>
        <v>950</v>
      </c>
      <c r="AR251" s="9">
        <f t="shared" si="383"/>
        <v>0</v>
      </c>
    </row>
    <row r="252" spans="1:44" ht="33.75" hidden="1" customHeight="1">
      <c r="A252" s="26" t="s">
        <v>131</v>
      </c>
      <c r="B252" s="27">
        <f>B251</f>
        <v>906</v>
      </c>
      <c r="C252" s="27" t="s">
        <v>80</v>
      </c>
      <c r="D252" s="27" t="s">
        <v>33</v>
      </c>
      <c r="E252" s="27" t="s">
        <v>130</v>
      </c>
      <c r="F252" s="27" t="s">
        <v>132</v>
      </c>
      <c r="G252" s="9">
        <v>950</v>
      </c>
      <c r="H252" s="9"/>
      <c r="I252" s="9"/>
      <c r="J252" s="9"/>
      <c r="K252" s="9"/>
      <c r="L252" s="9"/>
      <c r="M252" s="9">
        <f>G252+I252+J252+K252+L252</f>
        <v>950</v>
      </c>
      <c r="N252" s="10">
        <f>H252+L252</f>
        <v>0</v>
      </c>
      <c r="O252" s="9"/>
      <c r="P252" s="9"/>
      <c r="Q252" s="9"/>
      <c r="R252" s="9"/>
      <c r="S252" s="9">
        <f>M252+O252+P252+Q252+R252</f>
        <v>950</v>
      </c>
      <c r="T252" s="10">
        <f>N252+R252</f>
        <v>0</v>
      </c>
      <c r="U252" s="9"/>
      <c r="V252" s="9"/>
      <c r="W252" s="9"/>
      <c r="X252" s="9"/>
      <c r="Y252" s="9">
        <f>S252+U252+V252+W252+X252</f>
        <v>950</v>
      </c>
      <c r="Z252" s="10">
        <f>T252+X252</f>
        <v>0</v>
      </c>
      <c r="AA252" s="9"/>
      <c r="AB252" s="9"/>
      <c r="AC252" s="9"/>
      <c r="AD252" s="9"/>
      <c r="AE252" s="9">
        <f>Y252+AA252+AB252+AC252+AD252</f>
        <v>950</v>
      </c>
      <c r="AF252" s="10">
        <f>Z252+AD252</f>
        <v>0</v>
      </c>
      <c r="AG252" s="9"/>
      <c r="AH252" s="9"/>
      <c r="AI252" s="9"/>
      <c r="AJ252" s="9"/>
      <c r="AK252" s="86">
        <f>AE252+AG252+AH252+AI252+AJ252</f>
        <v>950</v>
      </c>
      <c r="AL252" s="87">
        <f>AF252+AJ252</f>
        <v>0</v>
      </c>
      <c r="AM252" s="9"/>
      <c r="AN252" s="9"/>
      <c r="AO252" s="9"/>
      <c r="AP252" s="9"/>
      <c r="AQ252" s="9">
        <f>AK252+AM252+AN252+AO252+AP252</f>
        <v>950</v>
      </c>
      <c r="AR252" s="10">
        <f>AL252+AP252</f>
        <v>0</v>
      </c>
    </row>
    <row r="253" spans="1:44" ht="18.75" hidden="1" customHeight="1">
      <c r="A253" s="26"/>
      <c r="B253" s="27"/>
      <c r="C253" s="27"/>
      <c r="D253" s="27"/>
      <c r="E253" s="27"/>
      <c r="F253" s="27"/>
      <c r="G253" s="9"/>
      <c r="H253" s="9"/>
      <c r="I253" s="9"/>
      <c r="J253" s="9"/>
      <c r="K253" s="9"/>
      <c r="L253" s="9"/>
      <c r="M253" s="9"/>
      <c r="N253" s="10"/>
      <c r="O253" s="9"/>
      <c r="P253" s="9"/>
      <c r="Q253" s="9"/>
      <c r="R253" s="9"/>
      <c r="S253" s="9"/>
      <c r="T253" s="10"/>
      <c r="U253" s="9"/>
      <c r="V253" s="9"/>
      <c r="W253" s="9"/>
      <c r="X253" s="9"/>
      <c r="Y253" s="9"/>
      <c r="Z253" s="10"/>
      <c r="AA253" s="9"/>
      <c r="AB253" s="9"/>
      <c r="AC253" s="9"/>
      <c r="AD253" s="9"/>
      <c r="AE253" s="9"/>
      <c r="AF253" s="10"/>
      <c r="AG253" s="9"/>
      <c r="AH253" s="9"/>
      <c r="AI253" s="9"/>
      <c r="AJ253" s="9"/>
      <c r="AK253" s="86"/>
      <c r="AL253" s="87"/>
      <c r="AM253" s="9"/>
      <c r="AN253" s="9"/>
      <c r="AO253" s="9"/>
      <c r="AP253" s="9"/>
      <c r="AQ253" s="9"/>
      <c r="AR253" s="10"/>
    </row>
    <row r="254" spans="1:44" ht="39" hidden="1" customHeight="1">
      <c r="A254" s="24" t="s">
        <v>133</v>
      </c>
      <c r="B254" s="25">
        <v>906</v>
      </c>
      <c r="C254" s="25" t="s">
        <v>80</v>
      </c>
      <c r="D254" s="25" t="s">
        <v>134</v>
      </c>
      <c r="E254" s="25"/>
      <c r="F254" s="25"/>
      <c r="G254" s="13">
        <f t="shared" ref="G254:H254" si="385">G265+G260+G255</f>
        <v>55358</v>
      </c>
      <c r="H254" s="13">
        <f t="shared" si="385"/>
        <v>0</v>
      </c>
      <c r="I254" s="13">
        <f t="shared" ref="I254:N254" si="386">I265+I260+I255</f>
        <v>0</v>
      </c>
      <c r="J254" s="13">
        <f t="shared" si="386"/>
        <v>2435</v>
      </c>
      <c r="K254" s="13">
        <f t="shared" si="386"/>
        <v>0</v>
      </c>
      <c r="L254" s="13">
        <f t="shared" si="386"/>
        <v>0</v>
      </c>
      <c r="M254" s="13">
        <f t="shared" si="386"/>
        <v>57793</v>
      </c>
      <c r="N254" s="13">
        <f t="shared" si="386"/>
        <v>0</v>
      </c>
      <c r="O254" s="13">
        <f t="shared" ref="O254:T254" si="387">O265+O260+O255</f>
        <v>0</v>
      </c>
      <c r="P254" s="13">
        <f t="shared" si="387"/>
        <v>0</v>
      </c>
      <c r="Q254" s="13">
        <f t="shared" si="387"/>
        <v>0</v>
      </c>
      <c r="R254" s="13">
        <f t="shared" si="387"/>
        <v>0</v>
      </c>
      <c r="S254" s="13">
        <f t="shared" si="387"/>
        <v>57793</v>
      </c>
      <c r="T254" s="13">
        <f t="shared" si="387"/>
        <v>0</v>
      </c>
      <c r="U254" s="13">
        <f t="shared" ref="U254:Z254" si="388">U265+U260+U255</f>
        <v>0</v>
      </c>
      <c r="V254" s="13">
        <f t="shared" si="388"/>
        <v>1675</v>
      </c>
      <c r="W254" s="13">
        <f t="shared" si="388"/>
        <v>0</v>
      </c>
      <c r="X254" s="13">
        <f t="shared" si="388"/>
        <v>0</v>
      </c>
      <c r="Y254" s="13">
        <f t="shared" si="388"/>
        <v>59468</v>
      </c>
      <c r="Z254" s="13">
        <f t="shared" si="388"/>
        <v>0</v>
      </c>
      <c r="AA254" s="13">
        <f t="shared" ref="AA254:AF254" si="389">AA265+AA260+AA255</f>
        <v>0</v>
      </c>
      <c r="AB254" s="13">
        <f t="shared" si="389"/>
        <v>1852</v>
      </c>
      <c r="AC254" s="13">
        <f t="shared" si="389"/>
        <v>0</v>
      </c>
      <c r="AD254" s="13">
        <f t="shared" si="389"/>
        <v>0</v>
      </c>
      <c r="AE254" s="13">
        <f t="shared" si="389"/>
        <v>61320</v>
      </c>
      <c r="AF254" s="13">
        <f t="shared" si="389"/>
        <v>0</v>
      </c>
      <c r="AG254" s="13">
        <f t="shared" ref="AG254:AL254" si="390">AG265+AG260+AG255</f>
        <v>0</v>
      </c>
      <c r="AH254" s="13">
        <f t="shared" si="390"/>
        <v>0</v>
      </c>
      <c r="AI254" s="13">
        <f t="shared" si="390"/>
        <v>0</v>
      </c>
      <c r="AJ254" s="13">
        <f t="shared" si="390"/>
        <v>0</v>
      </c>
      <c r="AK254" s="90">
        <f t="shared" si="390"/>
        <v>61320</v>
      </c>
      <c r="AL254" s="90">
        <f t="shared" si="390"/>
        <v>0</v>
      </c>
      <c r="AM254" s="13">
        <f t="shared" ref="AM254:AR254" si="391">AM265+AM260+AM255</f>
        <v>0</v>
      </c>
      <c r="AN254" s="13">
        <f t="shared" si="391"/>
        <v>0</v>
      </c>
      <c r="AO254" s="13">
        <f t="shared" si="391"/>
        <v>-5</v>
      </c>
      <c r="AP254" s="13">
        <f t="shared" si="391"/>
        <v>0</v>
      </c>
      <c r="AQ254" s="13">
        <f t="shared" si="391"/>
        <v>61315</v>
      </c>
      <c r="AR254" s="13">
        <f t="shared" si="391"/>
        <v>0</v>
      </c>
    </row>
    <row r="255" spans="1:44" ht="34.5" hidden="1" customHeight="1">
      <c r="A255" s="26" t="s">
        <v>458</v>
      </c>
      <c r="B255" s="27">
        <v>906</v>
      </c>
      <c r="C255" s="27" t="s">
        <v>80</v>
      </c>
      <c r="D255" s="27" t="s">
        <v>134</v>
      </c>
      <c r="E255" s="27" t="s">
        <v>420</v>
      </c>
      <c r="F255" s="27"/>
      <c r="G255" s="11">
        <f t="shared" ref="G255:V258" si="392">G256</f>
        <v>242</v>
      </c>
      <c r="H255" s="11">
        <f t="shared" si="392"/>
        <v>0</v>
      </c>
      <c r="I255" s="11">
        <f t="shared" si="392"/>
        <v>0</v>
      </c>
      <c r="J255" s="11">
        <f t="shared" si="392"/>
        <v>0</v>
      </c>
      <c r="K255" s="11">
        <f t="shared" si="392"/>
        <v>0</v>
      </c>
      <c r="L255" s="11">
        <f t="shared" si="392"/>
        <v>0</v>
      </c>
      <c r="M255" s="11">
        <f t="shared" si="392"/>
        <v>242</v>
      </c>
      <c r="N255" s="11">
        <f t="shared" si="392"/>
        <v>0</v>
      </c>
      <c r="O255" s="11">
        <f t="shared" si="392"/>
        <v>0</v>
      </c>
      <c r="P255" s="11">
        <f t="shared" si="392"/>
        <v>0</v>
      </c>
      <c r="Q255" s="11">
        <f t="shared" si="392"/>
        <v>0</v>
      </c>
      <c r="R255" s="11">
        <f t="shared" si="392"/>
        <v>0</v>
      </c>
      <c r="S255" s="11">
        <f t="shared" si="392"/>
        <v>242</v>
      </c>
      <c r="T255" s="11">
        <f t="shared" si="392"/>
        <v>0</v>
      </c>
      <c r="U255" s="11">
        <f t="shared" si="392"/>
        <v>0</v>
      </c>
      <c r="V255" s="11">
        <f t="shared" si="392"/>
        <v>0</v>
      </c>
      <c r="W255" s="11">
        <f t="shared" ref="U255:AJ258" si="393">W256</f>
        <v>0</v>
      </c>
      <c r="X255" s="11">
        <f t="shared" si="393"/>
        <v>0</v>
      </c>
      <c r="Y255" s="11">
        <f t="shared" si="393"/>
        <v>242</v>
      </c>
      <c r="Z255" s="11">
        <f t="shared" si="393"/>
        <v>0</v>
      </c>
      <c r="AA255" s="11">
        <f t="shared" si="393"/>
        <v>0</v>
      </c>
      <c r="AB255" s="11">
        <f t="shared" si="393"/>
        <v>0</v>
      </c>
      <c r="AC255" s="11">
        <f t="shared" si="393"/>
        <v>0</v>
      </c>
      <c r="AD255" s="11">
        <f t="shared" si="393"/>
        <v>0</v>
      </c>
      <c r="AE255" s="11">
        <f t="shared" si="393"/>
        <v>242</v>
      </c>
      <c r="AF255" s="11">
        <f t="shared" si="393"/>
        <v>0</v>
      </c>
      <c r="AG255" s="11">
        <f t="shared" si="393"/>
        <v>0</v>
      </c>
      <c r="AH255" s="11">
        <f t="shared" si="393"/>
        <v>0</v>
      </c>
      <c r="AI255" s="11">
        <f t="shared" si="393"/>
        <v>0</v>
      </c>
      <c r="AJ255" s="11">
        <f t="shared" si="393"/>
        <v>0</v>
      </c>
      <c r="AK255" s="88">
        <f t="shared" ref="AG255:AR258" si="394">AK256</f>
        <v>242</v>
      </c>
      <c r="AL255" s="88">
        <f t="shared" si="394"/>
        <v>0</v>
      </c>
      <c r="AM255" s="11">
        <f t="shared" si="394"/>
        <v>0</v>
      </c>
      <c r="AN255" s="11">
        <f t="shared" si="394"/>
        <v>0</v>
      </c>
      <c r="AO255" s="11">
        <f t="shared" si="394"/>
        <v>0</v>
      </c>
      <c r="AP255" s="11">
        <f t="shared" si="394"/>
        <v>0</v>
      </c>
      <c r="AQ255" s="11">
        <f t="shared" si="394"/>
        <v>242</v>
      </c>
      <c r="AR255" s="11">
        <f t="shared" si="394"/>
        <v>0</v>
      </c>
    </row>
    <row r="256" spans="1:44" ht="18" hidden="1" customHeight="1">
      <c r="A256" s="26" t="s">
        <v>15</v>
      </c>
      <c r="B256" s="27">
        <v>906</v>
      </c>
      <c r="C256" s="27" t="s">
        <v>80</v>
      </c>
      <c r="D256" s="27" t="s">
        <v>134</v>
      </c>
      <c r="E256" s="27" t="s">
        <v>421</v>
      </c>
      <c r="F256" s="27"/>
      <c r="G256" s="11">
        <f t="shared" si="392"/>
        <v>242</v>
      </c>
      <c r="H256" s="11">
        <f t="shared" si="392"/>
        <v>0</v>
      </c>
      <c r="I256" s="11">
        <f t="shared" si="392"/>
        <v>0</v>
      </c>
      <c r="J256" s="11">
        <f t="shared" si="392"/>
        <v>0</v>
      </c>
      <c r="K256" s="11">
        <f t="shared" si="392"/>
        <v>0</v>
      </c>
      <c r="L256" s="11">
        <f t="shared" si="392"/>
        <v>0</v>
      </c>
      <c r="M256" s="11">
        <f t="shared" si="392"/>
        <v>242</v>
      </c>
      <c r="N256" s="11">
        <f t="shared" si="392"/>
        <v>0</v>
      </c>
      <c r="O256" s="11">
        <f t="shared" si="392"/>
        <v>0</v>
      </c>
      <c r="P256" s="11">
        <f t="shared" si="392"/>
        <v>0</v>
      </c>
      <c r="Q256" s="11">
        <f t="shared" si="392"/>
        <v>0</v>
      </c>
      <c r="R256" s="11">
        <f t="shared" si="392"/>
        <v>0</v>
      </c>
      <c r="S256" s="11">
        <f t="shared" si="392"/>
        <v>242</v>
      </c>
      <c r="T256" s="11">
        <f t="shared" si="392"/>
        <v>0</v>
      </c>
      <c r="U256" s="11">
        <f t="shared" si="393"/>
        <v>0</v>
      </c>
      <c r="V256" s="11">
        <f t="shared" si="393"/>
        <v>0</v>
      </c>
      <c r="W256" s="11">
        <f t="shared" si="393"/>
        <v>0</v>
      </c>
      <c r="X256" s="11">
        <f t="shared" si="393"/>
        <v>0</v>
      </c>
      <c r="Y256" s="11">
        <f t="shared" si="393"/>
        <v>242</v>
      </c>
      <c r="Z256" s="11">
        <f t="shared" si="393"/>
        <v>0</v>
      </c>
      <c r="AA256" s="11">
        <f t="shared" si="393"/>
        <v>0</v>
      </c>
      <c r="AB256" s="11">
        <f t="shared" si="393"/>
        <v>0</v>
      </c>
      <c r="AC256" s="11">
        <f t="shared" si="393"/>
        <v>0</v>
      </c>
      <c r="AD256" s="11">
        <f t="shared" si="393"/>
        <v>0</v>
      </c>
      <c r="AE256" s="11">
        <f t="shared" si="393"/>
        <v>242</v>
      </c>
      <c r="AF256" s="11">
        <f t="shared" si="393"/>
        <v>0</v>
      </c>
      <c r="AG256" s="11">
        <f t="shared" si="394"/>
        <v>0</v>
      </c>
      <c r="AH256" s="11">
        <f t="shared" si="394"/>
        <v>0</v>
      </c>
      <c r="AI256" s="11">
        <f t="shared" si="394"/>
        <v>0</v>
      </c>
      <c r="AJ256" s="11">
        <f t="shared" si="394"/>
        <v>0</v>
      </c>
      <c r="AK256" s="88">
        <f t="shared" si="394"/>
        <v>242</v>
      </c>
      <c r="AL256" s="88">
        <f t="shared" si="394"/>
        <v>0</v>
      </c>
      <c r="AM256" s="11">
        <f t="shared" si="394"/>
        <v>0</v>
      </c>
      <c r="AN256" s="11">
        <f t="shared" si="394"/>
        <v>0</v>
      </c>
      <c r="AO256" s="11">
        <f t="shared" si="394"/>
        <v>0</v>
      </c>
      <c r="AP256" s="11">
        <f t="shared" si="394"/>
        <v>0</v>
      </c>
      <c r="AQ256" s="11">
        <f t="shared" si="394"/>
        <v>242</v>
      </c>
      <c r="AR256" s="11">
        <f t="shared" si="394"/>
        <v>0</v>
      </c>
    </row>
    <row r="257" spans="1:44" ht="50.4" hidden="1">
      <c r="A257" s="26" t="s">
        <v>135</v>
      </c>
      <c r="B257" s="27">
        <v>906</v>
      </c>
      <c r="C257" s="27" t="s">
        <v>80</v>
      </c>
      <c r="D257" s="27" t="s">
        <v>134</v>
      </c>
      <c r="E257" s="27" t="s">
        <v>422</v>
      </c>
      <c r="F257" s="27"/>
      <c r="G257" s="11">
        <f t="shared" si="392"/>
        <v>242</v>
      </c>
      <c r="H257" s="11">
        <f t="shared" si="392"/>
        <v>0</v>
      </c>
      <c r="I257" s="11">
        <f t="shared" si="392"/>
        <v>0</v>
      </c>
      <c r="J257" s="11">
        <f t="shared" si="392"/>
        <v>0</v>
      </c>
      <c r="K257" s="11">
        <f t="shared" si="392"/>
        <v>0</v>
      </c>
      <c r="L257" s="11">
        <f t="shared" si="392"/>
        <v>0</v>
      </c>
      <c r="M257" s="11">
        <f t="shared" si="392"/>
        <v>242</v>
      </c>
      <c r="N257" s="11">
        <f t="shared" si="392"/>
        <v>0</v>
      </c>
      <c r="O257" s="11">
        <f t="shared" si="392"/>
        <v>0</v>
      </c>
      <c r="P257" s="11">
        <f t="shared" si="392"/>
        <v>0</v>
      </c>
      <c r="Q257" s="11">
        <f t="shared" si="392"/>
        <v>0</v>
      </c>
      <c r="R257" s="11">
        <f t="shared" si="392"/>
        <v>0</v>
      </c>
      <c r="S257" s="11">
        <f t="shared" si="392"/>
        <v>242</v>
      </c>
      <c r="T257" s="11">
        <f t="shared" si="392"/>
        <v>0</v>
      </c>
      <c r="U257" s="11">
        <f t="shared" si="393"/>
        <v>0</v>
      </c>
      <c r="V257" s="11">
        <f t="shared" si="393"/>
        <v>0</v>
      </c>
      <c r="W257" s="11">
        <f t="shared" si="393"/>
        <v>0</v>
      </c>
      <c r="X257" s="11">
        <f t="shared" si="393"/>
        <v>0</v>
      </c>
      <c r="Y257" s="11">
        <f t="shared" si="393"/>
        <v>242</v>
      </c>
      <c r="Z257" s="11">
        <f t="shared" si="393"/>
        <v>0</v>
      </c>
      <c r="AA257" s="11">
        <f t="shared" si="393"/>
        <v>0</v>
      </c>
      <c r="AB257" s="11">
        <f t="shared" si="393"/>
        <v>0</v>
      </c>
      <c r="AC257" s="11">
        <f t="shared" si="393"/>
        <v>0</v>
      </c>
      <c r="AD257" s="11">
        <f t="shared" si="393"/>
        <v>0</v>
      </c>
      <c r="AE257" s="11">
        <f t="shared" si="393"/>
        <v>242</v>
      </c>
      <c r="AF257" s="11">
        <f t="shared" si="393"/>
        <v>0</v>
      </c>
      <c r="AG257" s="11">
        <f t="shared" si="394"/>
        <v>0</v>
      </c>
      <c r="AH257" s="11">
        <f t="shared" si="394"/>
        <v>0</v>
      </c>
      <c r="AI257" s="11">
        <f t="shared" si="394"/>
        <v>0</v>
      </c>
      <c r="AJ257" s="11">
        <f t="shared" si="394"/>
        <v>0</v>
      </c>
      <c r="AK257" s="88">
        <f t="shared" si="394"/>
        <v>242</v>
      </c>
      <c r="AL257" s="88">
        <f t="shared" si="394"/>
        <v>0</v>
      </c>
      <c r="AM257" s="11">
        <f t="shared" si="394"/>
        <v>0</v>
      </c>
      <c r="AN257" s="11">
        <f t="shared" si="394"/>
        <v>0</v>
      </c>
      <c r="AO257" s="11">
        <f t="shared" si="394"/>
        <v>0</v>
      </c>
      <c r="AP257" s="11">
        <f t="shared" si="394"/>
        <v>0</v>
      </c>
      <c r="AQ257" s="11">
        <f t="shared" si="394"/>
        <v>242</v>
      </c>
      <c r="AR257" s="11">
        <f t="shared" si="394"/>
        <v>0</v>
      </c>
    </row>
    <row r="258" spans="1:44" ht="33.6" hidden="1">
      <c r="A258" s="26" t="s">
        <v>244</v>
      </c>
      <c r="B258" s="27">
        <v>906</v>
      </c>
      <c r="C258" s="27" t="s">
        <v>80</v>
      </c>
      <c r="D258" s="27" t="s">
        <v>134</v>
      </c>
      <c r="E258" s="27" t="s">
        <v>422</v>
      </c>
      <c r="F258" s="27" t="s">
        <v>31</v>
      </c>
      <c r="G258" s="11">
        <f t="shared" si="392"/>
        <v>242</v>
      </c>
      <c r="H258" s="11">
        <f t="shared" si="392"/>
        <v>0</v>
      </c>
      <c r="I258" s="11">
        <f t="shared" si="392"/>
        <v>0</v>
      </c>
      <c r="J258" s="11">
        <f t="shared" si="392"/>
        <v>0</v>
      </c>
      <c r="K258" s="11">
        <f t="shared" si="392"/>
        <v>0</v>
      </c>
      <c r="L258" s="11">
        <f t="shared" si="392"/>
        <v>0</v>
      </c>
      <c r="M258" s="11">
        <f t="shared" si="392"/>
        <v>242</v>
      </c>
      <c r="N258" s="11">
        <f t="shared" si="392"/>
        <v>0</v>
      </c>
      <c r="O258" s="11">
        <f t="shared" si="392"/>
        <v>0</v>
      </c>
      <c r="P258" s="11">
        <f t="shared" si="392"/>
        <v>0</v>
      </c>
      <c r="Q258" s="11">
        <f t="shared" si="392"/>
        <v>0</v>
      </c>
      <c r="R258" s="11">
        <f t="shared" si="392"/>
        <v>0</v>
      </c>
      <c r="S258" s="11">
        <f t="shared" si="392"/>
        <v>242</v>
      </c>
      <c r="T258" s="11">
        <f t="shared" si="392"/>
        <v>0</v>
      </c>
      <c r="U258" s="11">
        <f t="shared" si="393"/>
        <v>0</v>
      </c>
      <c r="V258" s="11">
        <f t="shared" si="393"/>
        <v>0</v>
      </c>
      <c r="W258" s="11">
        <f t="shared" si="393"/>
        <v>0</v>
      </c>
      <c r="X258" s="11">
        <f t="shared" si="393"/>
        <v>0</v>
      </c>
      <c r="Y258" s="11">
        <f t="shared" si="393"/>
        <v>242</v>
      </c>
      <c r="Z258" s="11">
        <f t="shared" si="393"/>
        <v>0</v>
      </c>
      <c r="AA258" s="11">
        <f t="shared" si="393"/>
        <v>0</v>
      </c>
      <c r="AB258" s="11">
        <f t="shared" si="393"/>
        <v>0</v>
      </c>
      <c r="AC258" s="11">
        <f t="shared" si="393"/>
        <v>0</v>
      </c>
      <c r="AD258" s="11">
        <f t="shared" si="393"/>
        <v>0</v>
      </c>
      <c r="AE258" s="11">
        <f t="shared" si="393"/>
        <v>242</v>
      </c>
      <c r="AF258" s="11">
        <f t="shared" si="393"/>
        <v>0</v>
      </c>
      <c r="AG258" s="11">
        <f t="shared" si="394"/>
        <v>0</v>
      </c>
      <c r="AH258" s="11">
        <f t="shared" si="394"/>
        <v>0</v>
      </c>
      <c r="AI258" s="11">
        <f t="shared" si="394"/>
        <v>0</v>
      </c>
      <c r="AJ258" s="11">
        <f t="shared" si="394"/>
        <v>0</v>
      </c>
      <c r="AK258" s="88">
        <f t="shared" si="394"/>
        <v>242</v>
      </c>
      <c r="AL258" s="88">
        <f t="shared" si="394"/>
        <v>0</v>
      </c>
      <c r="AM258" s="11">
        <f t="shared" si="394"/>
        <v>0</v>
      </c>
      <c r="AN258" s="11">
        <f t="shared" si="394"/>
        <v>0</v>
      </c>
      <c r="AO258" s="11">
        <f t="shared" si="394"/>
        <v>0</v>
      </c>
      <c r="AP258" s="11">
        <f t="shared" si="394"/>
        <v>0</v>
      </c>
      <c r="AQ258" s="11">
        <f t="shared" si="394"/>
        <v>242</v>
      </c>
      <c r="AR258" s="11">
        <f t="shared" si="394"/>
        <v>0</v>
      </c>
    </row>
    <row r="259" spans="1:44" ht="33.6" hidden="1">
      <c r="A259" s="26" t="s">
        <v>37</v>
      </c>
      <c r="B259" s="27">
        <v>906</v>
      </c>
      <c r="C259" s="27" t="s">
        <v>80</v>
      </c>
      <c r="D259" s="27" t="s">
        <v>134</v>
      </c>
      <c r="E259" s="27" t="s">
        <v>422</v>
      </c>
      <c r="F259" s="27" t="s">
        <v>38</v>
      </c>
      <c r="G259" s="9">
        <v>242</v>
      </c>
      <c r="H259" s="9"/>
      <c r="I259" s="9"/>
      <c r="J259" s="9"/>
      <c r="K259" s="9"/>
      <c r="L259" s="9"/>
      <c r="M259" s="9">
        <f>G259+I259+J259+K259+L259</f>
        <v>242</v>
      </c>
      <c r="N259" s="10">
        <f>H259+L259</f>
        <v>0</v>
      </c>
      <c r="O259" s="9"/>
      <c r="P259" s="9"/>
      <c r="Q259" s="9"/>
      <c r="R259" s="9"/>
      <c r="S259" s="9">
        <f>M259+O259+P259+Q259+R259</f>
        <v>242</v>
      </c>
      <c r="T259" s="10">
        <f>N259+R259</f>
        <v>0</v>
      </c>
      <c r="U259" s="9"/>
      <c r="V259" s="9"/>
      <c r="W259" s="9"/>
      <c r="X259" s="9"/>
      <c r="Y259" s="9">
        <f>S259+U259+V259+W259+X259</f>
        <v>242</v>
      </c>
      <c r="Z259" s="10">
        <f>T259+X259</f>
        <v>0</v>
      </c>
      <c r="AA259" s="9"/>
      <c r="AB259" s="9"/>
      <c r="AC259" s="9"/>
      <c r="AD259" s="9"/>
      <c r="AE259" s="9">
        <f>Y259+AA259+AB259+AC259+AD259</f>
        <v>242</v>
      </c>
      <c r="AF259" s="10">
        <f>Z259+AD259</f>
        <v>0</v>
      </c>
      <c r="AG259" s="9"/>
      <c r="AH259" s="9"/>
      <c r="AI259" s="9"/>
      <c r="AJ259" s="9"/>
      <c r="AK259" s="86">
        <f>AE259+AG259+AH259+AI259+AJ259</f>
        <v>242</v>
      </c>
      <c r="AL259" s="87">
        <f>AF259+AJ259</f>
        <v>0</v>
      </c>
      <c r="AM259" s="9"/>
      <c r="AN259" s="9"/>
      <c r="AO259" s="9"/>
      <c r="AP259" s="9"/>
      <c r="AQ259" s="9">
        <f>AK259+AM259+AN259+AO259+AP259</f>
        <v>242</v>
      </c>
      <c r="AR259" s="10">
        <f>AL259+AP259</f>
        <v>0</v>
      </c>
    </row>
    <row r="260" spans="1:44" ht="84" hidden="1">
      <c r="A260" s="26" t="s">
        <v>119</v>
      </c>
      <c r="B260" s="27">
        <v>906</v>
      </c>
      <c r="C260" s="27" t="s">
        <v>80</v>
      </c>
      <c r="D260" s="27" t="s">
        <v>134</v>
      </c>
      <c r="E260" s="27" t="s">
        <v>120</v>
      </c>
      <c r="F260" s="27"/>
      <c r="G260" s="11">
        <f t="shared" ref="G260:V263" si="395">G261</f>
        <v>88</v>
      </c>
      <c r="H260" s="11">
        <f t="shared" si="395"/>
        <v>0</v>
      </c>
      <c r="I260" s="11">
        <f t="shared" si="395"/>
        <v>0</v>
      </c>
      <c r="J260" s="11">
        <f t="shared" si="395"/>
        <v>0</v>
      </c>
      <c r="K260" s="11">
        <f t="shared" si="395"/>
        <v>0</v>
      </c>
      <c r="L260" s="11">
        <f t="shared" si="395"/>
        <v>0</v>
      </c>
      <c r="M260" s="11">
        <f t="shared" si="395"/>
        <v>88</v>
      </c>
      <c r="N260" s="11">
        <f t="shared" si="395"/>
        <v>0</v>
      </c>
      <c r="O260" s="11">
        <f t="shared" si="395"/>
        <v>0</v>
      </c>
      <c r="P260" s="11">
        <f t="shared" si="395"/>
        <v>0</v>
      </c>
      <c r="Q260" s="11">
        <f t="shared" si="395"/>
        <v>0</v>
      </c>
      <c r="R260" s="11">
        <f t="shared" si="395"/>
        <v>0</v>
      </c>
      <c r="S260" s="11">
        <f t="shared" si="395"/>
        <v>88</v>
      </c>
      <c r="T260" s="11">
        <f t="shared" si="395"/>
        <v>0</v>
      </c>
      <c r="U260" s="11">
        <f t="shared" si="395"/>
        <v>0</v>
      </c>
      <c r="V260" s="11">
        <f t="shared" si="395"/>
        <v>0</v>
      </c>
      <c r="W260" s="11">
        <f t="shared" ref="U260:AJ263" si="396">W261</f>
        <v>0</v>
      </c>
      <c r="X260" s="11">
        <f t="shared" si="396"/>
        <v>0</v>
      </c>
      <c r="Y260" s="11">
        <f t="shared" si="396"/>
        <v>88</v>
      </c>
      <c r="Z260" s="11">
        <f t="shared" si="396"/>
        <v>0</v>
      </c>
      <c r="AA260" s="11">
        <f t="shared" si="396"/>
        <v>0</v>
      </c>
      <c r="AB260" s="11">
        <f t="shared" si="396"/>
        <v>0</v>
      </c>
      <c r="AC260" s="11">
        <f t="shared" si="396"/>
        <v>0</v>
      </c>
      <c r="AD260" s="11">
        <f t="shared" si="396"/>
        <v>0</v>
      </c>
      <c r="AE260" s="11">
        <f t="shared" si="396"/>
        <v>88</v>
      </c>
      <c r="AF260" s="11">
        <f t="shared" si="396"/>
        <v>0</v>
      </c>
      <c r="AG260" s="11">
        <f t="shared" si="396"/>
        <v>0</v>
      </c>
      <c r="AH260" s="11">
        <f t="shared" si="396"/>
        <v>0</v>
      </c>
      <c r="AI260" s="11">
        <f t="shared" si="396"/>
        <v>0</v>
      </c>
      <c r="AJ260" s="11">
        <f t="shared" si="396"/>
        <v>0</v>
      </c>
      <c r="AK260" s="88">
        <f t="shared" ref="AG260:AR263" si="397">AK261</f>
        <v>88</v>
      </c>
      <c r="AL260" s="88">
        <f t="shared" si="397"/>
        <v>0</v>
      </c>
      <c r="AM260" s="11">
        <f t="shared" si="397"/>
        <v>0</v>
      </c>
      <c r="AN260" s="11">
        <f t="shared" si="397"/>
        <v>0</v>
      </c>
      <c r="AO260" s="11">
        <f t="shared" si="397"/>
        <v>0</v>
      </c>
      <c r="AP260" s="11">
        <f t="shared" si="397"/>
        <v>0</v>
      </c>
      <c r="AQ260" s="11">
        <f t="shared" si="397"/>
        <v>88</v>
      </c>
      <c r="AR260" s="11">
        <f t="shared" si="397"/>
        <v>0</v>
      </c>
    </row>
    <row r="261" spans="1:44" ht="18.75" hidden="1" customHeight="1">
      <c r="A261" s="26" t="s">
        <v>15</v>
      </c>
      <c r="B261" s="27">
        <v>906</v>
      </c>
      <c r="C261" s="27" t="s">
        <v>80</v>
      </c>
      <c r="D261" s="27" t="s">
        <v>134</v>
      </c>
      <c r="E261" s="27" t="s">
        <v>151</v>
      </c>
      <c r="F261" s="27"/>
      <c r="G261" s="11">
        <f t="shared" si="395"/>
        <v>88</v>
      </c>
      <c r="H261" s="11">
        <f t="shared" si="395"/>
        <v>0</v>
      </c>
      <c r="I261" s="11">
        <f t="shared" si="395"/>
        <v>0</v>
      </c>
      <c r="J261" s="11">
        <f t="shared" si="395"/>
        <v>0</v>
      </c>
      <c r="K261" s="11">
        <f t="shared" si="395"/>
        <v>0</v>
      </c>
      <c r="L261" s="11">
        <f t="shared" si="395"/>
        <v>0</v>
      </c>
      <c r="M261" s="11">
        <f t="shared" si="395"/>
        <v>88</v>
      </c>
      <c r="N261" s="11">
        <f t="shared" si="395"/>
        <v>0</v>
      </c>
      <c r="O261" s="11">
        <f t="shared" si="395"/>
        <v>0</v>
      </c>
      <c r="P261" s="11">
        <f t="shared" si="395"/>
        <v>0</v>
      </c>
      <c r="Q261" s="11">
        <f t="shared" si="395"/>
        <v>0</v>
      </c>
      <c r="R261" s="11">
        <f t="shared" si="395"/>
        <v>0</v>
      </c>
      <c r="S261" s="11">
        <f t="shared" si="395"/>
        <v>88</v>
      </c>
      <c r="T261" s="11">
        <f t="shared" si="395"/>
        <v>0</v>
      </c>
      <c r="U261" s="11">
        <f t="shared" si="396"/>
        <v>0</v>
      </c>
      <c r="V261" s="11">
        <f t="shared" si="396"/>
        <v>0</v>
      </c>
      <c r="W261" s="11">
        <f t="shared" si="396"/>
        <v>0</v>
      </c>
      <c r="X261" s="11">
        <f t="shared" si="396"/>
        <v>0</v>
      </c>
      <c r="Y261" s="11">
        <f t="shared" si="396"/>
        <v>88</v>
      </c>
      <c r="Z261" s="11">
        <f t="shared" si="396"/>
        <v>0</v>
      </c>
      <c r="AA261" s="11">
        <f t="shared" si="396"/>
        <v>0</v>
      </c>
      <c r="AB261" s="11">
        <f t="shared" si="396"/>
        <v>0</v>
      </c>
      <c r="AC261" s="11">
        <f t="shared" si="396"/>
        <v>0</v>
      </c>
      <c r="AD261" s="11">
        <f t="shared" si="396"/>
        <v>0</v>
      </c>
      <c r="AE261" s="11">
        <f t="shared" si="396"/>
        <v>88</v>
      </c>
      <c r="AF261" s="11">
        <f t="shared" si="396"/>
        <v>0</v>
      </c>
      <c r="AG261" s="11">
        <f t="shared" si="397"/>
        <v>0</v>
      </c>
      <c r="AH261" s="11">
        <f t="shared" si="397"/>
        <v>0</v>
      </c>
      <c r="AI261" s="11">
        <f t="shared" si="397"/>
        <v>0</v>
      </c>
      <c r="AJ261" s="11">
        <f t="shared" si="397"/>
        <v>0</v>
      </c>
      <c r="AK261" s="88">
        <f t="shared" si="397"/>
        <v>88</v>
      </c>
      <c r="AL261" s="88">
        <f t="shared" si="397"/>
        <v>0</v>
      </c>
      <c r="AM261" s="11">
        <f t="shared" si="397"/>
        <v>0</v>
      </c>
      <c r="AN261" s="11">
        <f t="shared" si="397"/>
        <v>0</v>
      </c>
      <c r="AO261" s="11">
        <f t="shared" si="397"/>
        <v>0</v>
      </c>
      <c r="AP261" s="11">
        <f t="shared" si="397"/>
        <v>0</v>
      </c>
      <c r="AQ261" s="11">
        <f t="shared" si="397"/>
        <v>88</v>
      </c>
      <c r="AR261" s="11">
        <f t="shared" si="397"/>
        <v>0</v>
      </c>
    </row>
    <row r="262" spans="1:44" ht="50.4" hidden="1">
      <c r="A262" s="26" t="s">
        <v>135</v>
      </c>
      <c r="B262" s="27">
        <v>906</v>
      </c>
      <c r="C262" s="27" t="s">
        <v>80</v>
      </c>
      <c r="D262" s="27" t="s">
        <v>134</v>
      </c>
      <c r="E262" s="27" t="s">
        <v>440</v>
      </c>
      <c r="F262" s="27"/>
      <c r="G262" s="11">
        <f t="shared" si="395"/>
        <v>88</v>
      </c>
      <c r="H262" s="11">
        <f t="shared" si="395"/>
        <v>0</v>
      </c>
      <c r="I262" s="11">
        <f t="shared" si="395"/>
        <v>0</v>
      </c>
      <c r="J262" s="11">
        <f t="shared" si="395"/>
        <v>0</v>
      </c>
      <c r="K262" s="11">
        <f t="shared" si="395"/>
        <v>0</v>
      </c>
      <c r="L262" s="11">
        <f t="shared" si="395"/>
        <v>0</v>
      </c>
      <c r="M262" s="11">
        <f t="shared" si="395"/>
        <v>88</v>
      </c>
      <c r="N262" s="11">
        <f t="shared" si="395"/>
        <v>0</v>
      </c>
      <c r="O262" s="11">
        <f t="shared" si="395"/>
        <v>0</v>
      </c>
      <c r="P262" s="11">
        <f t="shared" si="395"/>
        <v>0</v>
      </c>
      <c r="Q262" s="11">
        <f t="shared" si="395"/>
        <v>0</v>
      </c>
      <c r="R262" s="11">
        <f t="shared" si="395"/>
        <v>0</v>
      </c>
      <c r="S262" s="11">
        <f t="shared" si="395"/>
        <v>88</v>
      </c>
      <c r="T262" s="11">
        <f t="shared" si="395"/>
        <v>0</v>
      </c>
      <c r="U262" s="11">
        <f t="shared" si="396"/>
        <v>0</v>
      </c>
      <c r="V262" s="11">
        <f t="shared" si="396"/>
        <v>0</v>
      </c>
      <c r="W262" s="11">
        <f t="shared" si="396"/>
        <v>0</v>
      </c>
      <c r="X262" s="11">
        <f t="shared" si="396"/>
        <v>0</v>
      </c>
      <c r="Y262" s="11">
        <f t="shared" si="396"/>
        <v>88</v>
      </c>
      <c r="Z262" s="11">
        <f t="shared" si="396"/>
        <v>0</v>
      </c>
      <c r="AA262" s="11">
        <f t="shared" si="396"/>
        <v>0</v>
      </c>
      <c r="AB262" s="11">
        <f t="shared" si="396"/>
        <v>0</v>
      </c>
      <c r="AC262" s="11">
        <f t="shared" si="396"/>
        <v>0</v>
      </c>
      <c r="AD262" s="11">
        <f t="shared" si="396"/>
        <v>0</v>
      </c>
      <c r="AE262" s="11">
        <f t="shared" si="396"/>
        <v>88</v>
      </c>
      <c r="AF262" s="11">
        <f t="shared" si="396"/>
        <v>0</v>
      </c>
      <c r="AG262" s="11">
        <f t="shared" si="397"/>
        <v>0</v>
      </c>
      <c r="AH262" s="11">
        <f t="shared" si="397"/>
        <v>0</v>
      </c>
      <c r="AI262" s="11">
        <f t="shared" si="397"/>
        <v>0</v>
      </c>
      <c r="AJ262" s="11">
        <f t="shared" si="397"/>
        <v>0</v>
      </c>
      <c r="AK262" s="88">
        <f t="shared" si="397"/>
        <v>88</v>
      </c>
      <c r="AL262" s="88">
        <f t="shared" si="397"/>
        <v>0</v>
      </c>
      <c r="AM262" s="11">
        <f t="shared" si="397"/>
        <v>0</v>
      </c>
      <c r="AN262" s="11">
        <f t="shared" si="397"/>
        <v>0</v>
      </c>
      <c r="AO262" s="11">
        <f t="shared" si="397"/>
        <v>0</v>
      </c>
      <c r="AP262" s="11">
        <f t="shared" si="397"/>
        <v>0</v>
      </c>
      <c r="AQ262" s="11">
        <f t="shared" si="397"/>
        <v>88</v>
      </c>
      <c r="AR262" s="11">
        <f t="shared" si="397"/>
        <v>0</v>
      </c>
    </row>
    <row r="263" spans="1:44" ht="33.6" hidden="1">
      <c r="A263" s="26" t="s">
        <v>244</v>
      </c>
      <c r="B263" s="27">
        <v>906</v>
      </c>
      <c r="C263" s="27" t="s">
        <v>80</v>
      </c>
      <c r="D263" s="27" t="s">
        <v>134</v>
      </c>
      <c r="E263" s="27" t="s">
        <v>440</v>
      </c>
      <c r="F263" s="27" t="s">
        <v>31</v>
      </c>
      <c r="G263" s="9">
        <f t="shared" si="395"/>
        <v>88</v>
      </c>
      <c r="H263" s="9">
        <f t="shared" si="395"/>
        <v>0</v>
      </c>
      <c r="I263" s="9">
        <f t="shared" si="395"/>
        <v>0</v>
      </c>
      <c r="J263" s="9">
        <f t="shared" si="395"/>
        <v>0</v>
      </c>
      <c r="K263" s="9">
        <f t="shared" si="395"/>
        <v>0</v>
      </c>
      <c r="L263" s="9">
        <f t="shared" si="395"/>
        <v>0</v>
      </c>
      <c r="M263" s="9">
        <f t="shared" si="395"/>
        <v>88</v>
      </c>
      <c r="N263" s="9">
        <f t="shared" si="395"/>
        <v>0</v>
      </c>
      <c r="O263" s="9">
        <f t="shared" si="395"/>
        <v>0</v>
      </c>
      <c r="P263" s="9">
        <f t="shared" si="395"/>
        <v>0</v>
      </c>
      <c r="Q263" s="9">
        <f t="shared" si="395"/>
        <v>0</v>
      </c>
      <c r="R263" s="9">
        <f t="shared" si="395"/>
        <v>0</v>
      </c>
      <c r="S263" s="9">
        <f t="shared" si="395"/>
        <v>88</v>
      </c>
      <c r="T263" s="9">
        <f t="shared" si="395"/>
        <v>0</v>
      </c>
      <c r="U263" s="9">
        <f t="shared" si="396"/>
        <v>0</v>
      </c>
      <c r="V263" s="9">
        <f t="shared" si="396"/>
        <v>0</v>
      </c>
      <c r="W263" s="9">
        <f t="shared" si="396"/>
        <v>0</v>
      </c>
      <c r="X263" s="9">
        <f t="shared" si="396"/>
        <v>0</v>
      </c>
      <c r="Y263" s="9">
        <f t="shared" si="396"/>
        <v>88</v>
      </c>
      <c r="Z263" s="9">
        <f t="shared" si="396"/>
        <v>0</v>
      </c>
      <c r="AA263" s="9">
        <f t="shared" si="396"/>
        <v>0</v>
      </c>
      <c r="AB263" s="9">
        <f t="shared" si="396"/>
        <v>0</v>
      </c>
      <c r="AC263" s="9">
        <f t="shared" si="396"/>
        <v>0</v>
      </c>
      <c r="AD263" s="9">
        <f t="shared" si="396"/>
        <v>0</v>
      </c>
      <c r="AE263" s="9">
        <f t="shared" si="396"/>
        <v>88</v>
      </c>
      <c r="AF263" s="9">
        <f t="shared" si="396"/>
        <v>0</v>
      </c>
      <c r="AG263" s="9">
        <f t="shared" si="397"/>
        <v>0</v>
      </c>
      <c r="AH263" s="9">
        <f t="shared" si="397"/>
        <v>0</v>
      </c>
      <c r="AI263" s="9">
        <f t="shared" si="397"/>
        <v>0</v>
      </c>
      <c r="AJ263" s="9">
        <f t="shared" si="397"/>
        <v>0</v>
      </c>
      <c r="AK263" s="86">
        <f t="shared" si="397"/>
        <v>88</v>
      </c>
      <c r="AL263" s="86">
        <f t="shared" si="397"/>
        <v>0</v>
      </c>
      <c r="AM263" s="9">
        <f t="shared" si="397"/>
        <v>0</v>
      </c>
      <c r="AN263" s="9">
        <f t="shared" si="397"/>
        <v>0</v>
      </c>
      <c r="AO263" s="9">
        <f t="shared" si="397"/>
        <v>0</v>
      </c>
      <c r="AP263" s="9">
        <f t="shared" si="397"/>
        <v>0</v>
      </c>
      <c r="AQ263" s="9">
        <f t="shared" si="397"/>
        <v>88</v>
      </c>
      <c r="AR263" s="9">
        <f t="shared" si="397"/>
        <v>0</v>
      </c>
    </row>
    <row r="264" spans="1:44" ht="33.6" hidden="1">
      <c r="A264" s="26" t="s">
        <v>37</v>
      </c>
      <c r="B264" s="27">
        <v>906</v>
      </c>
      <c r="C264" s="27" t="s">
        <v>80</v>
      </c>
      <c r="D264" s="27" t="s">
        <v>134</v>
      </c>
      <c r="E264" s="27" t="s">
        <v>440</v>
      </c>
      <c r="F264" s="27" t="s">
        <v>38</v>
      </c>
      <c r="G264" s="9">
        <v>88</v>
      </c>
      <c r="H264" s="9"/>
      <c r="I264" s="9"/>
      <c r="J264" s="9"/>
      <c r="K264" s="9"/>
      <c r="L264" s="9"/>
      <c r="M264" s="9">
        <f>G264+I264+J264+K264+L264</f>
        <v>88</v>
      </c>
      <c r="N264" s="10">
        <f>H264+L264</f>
        <v>0</v>
      </c>
      <c r="O264" s="9"/>
      <c r="P264" s="9"/>
      <c r="Q264" s="9"/>
      <c r="R264" s="9"/>
      <c r="S264" s="9">
        <f>M264+O264+P264+Q264+R264</f>
        <v>88</v>
      </c>
      <c r="T264" s="10">
        <f>N264+R264</f>
        <v>0</v>
      </c>
      <c r="U264" s="9"/>
      <c r="V264" s="9"/>
      <c r="W264" s="9"/>
      <c r="X264" s="9"/>
      <c r="Y264" s="9">
        <f>S264+U264+V264+W264+X264</f>
        <v>88</v>
      </c>
      <c r="Z264" s="10">
        <f>T264+X264</f>
        <v>0</v>
      </c>
      <c r="AA264" s="9"/>
      <c r="AB264" s="9"/>
      <c r="AC264" s="9"/>
      <c r="AD264" s="9"/>
      <c r="AE264" s="9">
        <f>Y264+AA264+AB264+AC264+AD264</f>
        <v>88</v>
      </c>
      <c r="AF264" s="10">
        <f>Z264+AD264</f>
        <v>0</v>
      </c>
      <c r="AG264" s="9"/>
      <c r="AH264" s="9"/>
      <c r="AI264" s="9"/>
      <c r="AJ264" s="9"/>
      <c r="AK264" s="86">
        <f>AE264+AG264+AH264+AI264+AJ264</f>
        <v>88</v>
      </c>
      <c r="AL264" s="87">
        <f>AF264+AJ264</f>
        <v>0</v>
      </c>
      <c r="AM264" s="9"/>
      <c r="AN264" s="9"/>
      <c r="AO264" s="9"/>
      <c r="AP264" s="9"/>
      <c r="AQ264" s="9">
        <f>AK264+AM264+AN264+AO264+AP264</f>
        <v>88</v>
      </c>
      <c r="AR264" s="10">
        <f>AL264+AP264</f>
        <v>0</v>
      </c>
    </row>
    <row r="265" spans="1:44" ht="50.4" hidden="1">
      <c r="A265" s="29" t="s">
        <v>456</v>
      </c>
      <c r="B265" s="27">
        <f>B254</f>
        <v>906</v>
      </c>
      <c r="C265" s="27" t="s">
        <v>80</v>
      </c>
      <c r="D265" s="27" t="s">
        <v>134</v>
      </c>
      <c r="E265" s="27" t="s">
        <v>136</v>
      </c>
      <c r="F265" s="27"/>
      <c r="G265" s="11">
        <f t="shared" ref="G265:H265" si="398">G267+G270+G274</f>
        <v>55028</v>
      </c>
      <c r="H265" s="11">
        <f t="shared" si="398"/>
        <v>0</v>
      </c>
      <c r="I265" s="11">
        <f t="shared" ref="I265:N265" si="399">I267+I270+I274</f>
        <v>0</v>
      </c>
      <c r="J265" s="11">
        <f t="shared" si="399"/>
        <v>2435</v>
      </c>
      <c r="K265" s="11">
        <f t="shared" si="399"/>
        <v>0</v>
      </c>
      <c r="L265" s="11">
        <f t="shared" si="399"/>
        <v>0</v>
      </c>
      <c r="M265" s="11">
        <f t="shared" si="399"/>
        <v>57463</v>
      </c>
      <c r="N265" s="11">
        <f t="shared" si="399"/>
        <v>0</v>
      </c>
      <c r="O265" s="11">
        <f t="shared" ref="O265:T265" si="400">O267+O270+O274</f>
        <v>0</v>
      </c>
      <c r="P265" s="11">
        <f t="shared" si="400"/>
        <v>0</v>
      </c>
      <c r="Q265" s="11">
        <f t="shared" si="400"/>
        <v>0</v>
      </c>
      <c r="R265" s="11">
        <f t="shared" si="400"/>
        <v>0</v>
      </c>
      <c r="S265" s="11">
        <f t="shared" si="400"/>
        <v>57463</v>
      </c>
      <c r="T265" s="11">
        <f t="shared" si="400"/>
        <v>0</v>
      </c>
      <c r="U265" s="11">
        <f t="shared" ref="U265:Z265" si="401">U267+U270+U274</f>
        <v>0</v>
      </c>
      <c r="V265" s="11">
        <f t="shared" si="401"/>
        <v>1675</v>
      </c>
      <c r="W265" s="11">
        <f t="shared" si="401"/>
        <v>0</v>
      </c>
      <c r="X265" s="11">
        <f t="shared" si="401"/>
        <v>0</v>
      </c>
      <c r="Y265" s="11">
        <f t="shared" si="401"/>
        <v>59138</v>
      </c>
      <c r="Z265" s="11">
        <f t="shared" si="401"/>
        <v>0</v>
      </c>
      <c r="AA265" s="11">
        <f t="shared" ref="AA265:AF265" si="402">AA267+AA270+AA274</f>
        <v>0</v>
      </c>
      <c r="AB265" s="11">
        <f t="shared" si="402"/>
        <v>1852</v>
      </c>
      <c r="AC265" s="11">
        <f t="shared" si="402"/>
        <v>0</v>
      </c>
      <c r="AD265" s="11">
        <f t="shared" si="402"/>
        <v>0</v>
      </c>
      <c r="AE265" s="11">
        <f t="shared" si="402"/>
        <v>60990</v>
      </c>
      <c r="AF265" s="11">
        <f t="shared" si="402"/>
        <v>0</v>
      </c>
      <c r="AG265" s="11">
        <f t="shared" ref="AG265:AL265" si="403">AG267+AG270+AG274</f>
        <v>0</v>
      </c>
      <c r="AH265" s="11">
        <f t="shared" si="403"/>
        <v>0</v>
      </c>
      <c r="AI265" s="11">
        <f t="shared" si="403"/>
        <v>0</v>
      </c>
      <c r="AJ265" s="11">
        <f t="shared" si="403"/>
        <v>0</v>
      </c>
      <c r="AK265" s="88">
        <f t="shared" si="403"/>
        <v>60990</v>
      </c>
      <c r="AL265" s="88">
        <f t="shared" si="403"/>
        <v>0</v>
      </c>
      <c r="AM265" s="11">
        <f t="shared" ref="AM265:AR265" si="404">AM267+AM270+AM274</f>
        <v>0</v>
      </c>
      <c r="AN265" s="11">
        <f t="shared" si="404"/>
        <v>0</v>
      </c>
      <c r="AO265" s="11">
        <f t="shared" si="404"/>
        <v>-5</v>
      </c>
      <c r="AP265" s="11">
        <f t="shared" si="404"/>
        <v>0</v>
      </c>
      <c r="AQ265" s="11">
        <f t="shared" si="404"/>
        <v>60985</v>
      </c>
      <c r="AR265" s="11">
        <f t="shared" si="404"/>
        <v>0</v>
      </c>
    </row>
    <row r="266" spans="1:44" ht="19.5" hidden="1" customHeight="1">
      <c r="A266" s="26" t="s">
        <v>15</v>
      </c>
      <c r="B266" s="27">
        <f>B280</f>
        <v>906</v>
      </c>
      <c r="C266" s="27" t="s">
        <v>80</v>
      </c>
      <c r="D266" s="27" t="s">
        <v>134</v>
      </c>
      <c r="E266" s="27" t="s">
        <v>137</v>
      </c>
      <c r="F266" s="27"/>
      <c r="G266" s="9">
        <f t="shared" ref="G266:V268" si="405">G267</f>
        <v>2166</v>
      </c>
      <c r="H266" s="9">
        <f t="shared" si="405"/>
        <v>0</v>
      </c>
      <c r="I266" s="9">
        <f t="shared" si="405"/>
        <v>0</v>
      </c>
      <c r="J266" s="9">
        <f t="shared" si="405"/>
        <v>0</v>
      </c>
      <c r="K266" s="9">
        <f t="shared" si="405"/>
        <v>0</v>
      </c>
      <c r="L266" s="9">
        <f t="shared" si="405"/>
        <v>0</v>
      </c>
      <c r="M266" s="9">
        <f t="shared" si="405"/>
        <v>2166</v>
      </c>
      <c r="N266" s="9">
        <f t="shared" si="405"/>
        <v>0</v>
      </c>
      <c r="O266" s="9">
        <f t="shared" si="405"/>
        <v>0</v>
      </c>
      <c r="P266" s="9">
        <f t="shared" si="405"/>
        <v>0</v>
      </c>
      <c r="Q266" s="9">
        <f t="shared" si="405"/>
        <v>0</v>
      </c>
      <c r="R266" s="9">
        <f t="shared" si="405"/>
        <v>0</v>
      </c>
      <c r="S266" s="9">
        <f t="shared" si="405"/>
        <v>2166</v>
      </c>
      <c r="T266" s="9">
        <f t="shared" si="405"/>
        <v>0</v>
      </c>
      <c r="U266" s="9">
        <f t="shared" si="405"/>
        <v>0</v>
      </c>
      <c r="V266" s="9">
        <f t="shared" si="405"/>
        <v>0</v>
      </c>
      <c r="W266" s="9">
        <f t="shared" ref="U266:AJ268" si="406">W267</f>
        <v>0</v>
      </c>
      <c r="X266" s="9">
        <f t="shared" si="406"/>
        <v>0</v>
      </c>
      <c r="Y266" s="9">
        <f t="shared" si="406"/>
        <v>2166</v>
      </c>
      <c r="Z266" s="9">
        <f t="shared" si="406"/>
        <v>0</v>
      </c>
      <c r="AA266" s="9">
        <f t="shared" si="406"/>
        <v>0</v>
      </c>
      <c r="AB266" s="9">
        <f t="shared" si="406"/>
        <v>1852</v>
      </c>
      <c r="AC266" s="9">
        <f t="shared" si="406"/>
        <v>0</v>
      </c>
      <c r="AD266" s="9">
        <f t="shared" si="406"/>
        <v>0</v>
      </c>
      <c r="AE266" s="9">
        <f t="shared" si="406"/>
        <v>4018</v>
      </c>
      <c r="AF266" s="9">
        <f t="shared" si="406"/>
        <v>0</v>
      </c>
      <c r="AG266" s="9">
        <f t="shared" si="406"/>
        <v>0</v>
      </c>
      <c r="AH266" s="9">
        <f t="shared" si="406"/>
        <v>0</v>
      </c>
      <c r="AI266" s="9">
        <f t="shared" si="406"/>
        <v>0</v>
      </c>
      <c r="AJ266" s="9">
        <f t="shared" si="406"/>
        <v>0</v>
      </c>
      <c r="AK266" s="86">
        <f t="shared" ref="AG266:AR268" si="407">AK267</f>
        <v>4018</v>
      </c>
      <c r="AL266" s="86">
        <f t="shared" si="407"/>
        <v>0</v>
      </c>
      <c r="AM266" s="9">
        <f t="shared" si="407"/>
        <v>0</v>
      </c>
      <c r="AN266" s="9">
        <f t="shared" si="407"/>
        <v>0</v>
      </c>
      <c r="AO266" s="9">
        <f t="shared" si="407"/>
        <v>0</v>
      </c>
      <c r="AP266" s="9">
        <f t="shared" si="407"/>
        <v>0</v>
      </c>
      <c r="AQ266" s="9">
        <f t="shared" si="407"/>
        <v>4018</v>
      </c>
      <c r="AR266" s="9">
        <f t="shared" si="407"/>
        <v>0</v>
      </c>
    </row>
    <row r="267" spans="1:44" ht="50.4" hidden="1">
      <c r="A267" s="26" t="s">
        <v>135</v>
      </c>
      <c r="B267" s="27">
        <f>B282</f>
        <v>906</v>
      </c>
      <c r="C267" s="27" t="s">
        <v>80</v>
      </c>
      <c r="D267" s="27" t="s">
        <v>134</v>
      </c>
      <c r="E267" s="27" t="s">
        <v>138</v>
      </c>
      <c r="F267" s="27"/>
      <c r="G267" s="9">
        <f t="shared" si="405"/>
        <v>2166</v>
      </c>
      <c r="H267" s="9">
        <f t="shared" si="405"/>
        <v>0</v>
      </c>
      <c r="I267" s="9">
        <f t="shared" si="405"/>
        <v>0</v>
      </c>
      <c r="J267" s="9">
        <f t="shared" si="405"/>
        <v>0</v>
      </c>
      <c r="K267" s="9">
        <f t="shared" si="405"/>
        <v>0</v>
      </c>
      <c r="L267" s="9">
        <f t="shared" si="405"/>
        <v>0</v>
      </c>
      <c r="M267" s="9">
        <f t="shared" si="405"/>
        <v>2166</v>
      </c>
      <c r="N267" s="9">
        <f t="shared" si="405"/>
        <v>0</v>
      </c>
      <c r="O267" s="9">
        <f t="shared" si="405"/>
        <v>0</v>
      </c>
      <c r="P267" s="9">
        <f t="shared" si="405"/>
        <v>0</v>
      </c>
      <c r="Q267" s="9">
        <f t="shared" si="405"/>
        <v>0</v>
      </c>
      <c r="R267" s="9">
        <f t="shared" si="405"/>
        <v>0</v>
      </c>
      <c r="S267" s="9">
        <f t="shared" si="405"/>
        <v>2166</v>
      </c>
      <c r="T267" s="9">
        <f t="shared" si="405"/>
        <v>0</v>
      </c>
      <c r="U267" s="9">
        <f t="shared" si="406"/>
        <v>0</v>
      </c>
      <c r="V267" s="9">
        <f t="shared" si="406"/>
        <v>0</v>
      </c>
      <c r="W267" s="9">
        <f t="shared" si="406"/>
        <v>0</v>
      </c>
      <c r="X267" s="9">
        <f t="shared" si="406"/>
        <v>0</v>
      </c>
      <c r="Y267" s="9">
        <f t="shared" si="406"/>
        <v>2166</v>
      </c>
      <c r="Z267" s="9">
        <f t="shared" si="406"/>
        <v>0</v>
      </c>
      <c r="AA267" s="9">
        <f t="shared" si="406"/>
        <v>0</v>
      </c>
      <c r="AB267" s="9">
        <f t="shared" si="406"/>
        <v>1852</v>
      </c>
      <c r="AC267" s="9">
        <f t="shared" si="406"/>
        <v>0</v>
      </c>
      <c r="AD267" s="9">
        <f t="shared" si="406"/>
        <v>0</v>
      </c>
      <c r="AE267" s="9">
        <f t="shared" si="406"/>
        <v>4018</v>
      </c>
      <c r="AF267" s="9">
        <f t="shared" si="406"/>
        <v>0</v>
      </c>
      <c r="AG267" s="9">
        <f t="shared" si="407"/>
        <v>0</v>
      </c>
      <c r="AH267" s="9">
        <f t="shared" si="407"/>
        <v>0</v>
      </c>
      <c r="AI267" s="9">
        <f t="shared" si="407"/>
        <v>0</v>
      </c>
      <c r="AJ267" s="9">
        <f t="shared" si="407"/>
        <v>0</v>
      </c>
      <c r="AK267" s="86">
        <f t="shared" si="407"/>
        <v>4018</v>
      </c>
      <c r="AL267" s="86">
        <f t="shared" si="407"/>
        <v>0</v>
      </c>
      <c r="AM267" s="9">
        <f t="shared" si="407"/>
        <v>0</v>
      </c>
      <c r="AN267" s="9">
        <f t="shared" si="407"/>
        <v>0</v>
      </c>
      <c r="AO267" s="9">
        <f t="shared" si="407"/>
        <v>0</v>
      </c>
      <c r="AP267" s="9">
        <f t="shared" si="407"/>
        <v>0</v>
      </c>
      <c r="AQ267" s="9">
        <f t="shared" si="407"/>
        <v>4018</v>
      </c>
      <c r="AR267" s="9">
        <f t="shared" si="407"/>
        <v>0</v>
      </c>
    </row>
    <row r="268" spans="1:44" ht="33.6" hidden="1">
      <c r="A268" s="26" t="s">
        <v>244</v>
      </c>
      <c r="B268" s="27">
        <f t="shared" ref="B268:B273" si="408">B266</f>
        <v>906</v>
      </c>
      <c r="C268" s="27" t="s">
        <v>80</v>
      </c>
      <c r="D268" s="27" t="s">
        <v>134</v>
      </c>
      <c r="E268" s="27" t="s">
        <v>138</v>
      </c>
      <c r="F268" s="27" t="s">
        <v>31</v>
      </c>
      <c r="G268" s="9">
        <f t="shared" si="405"/>
        <v>2166</v>
      </c>
      <c r="H268" s="9">
        <f t="shared" si="405"/>
        <v>0</v>
      </c>
      <c r="I268" s="9">
        <f t="shared" si="405"/>
        <v>0</v>
      </c>
      <c r="J268" s="9">
        <f t="shared" si="405"/>
        <v>0</v>
      </c>
      <c r="K268" s="9">
        <f t="shared" si="405"/>
        <v>0</v>
      </c>
      <c r="L268" s="9">
        <f t="shared" si="405"/>
        <v>0</v>
      </c>
      <c r="M268" s="9">
        <f t="shared" si="405"/>
        <v>2166</v>
      </c>
      <c r="N268" s="9">
        <f t="shared" si="405"/>
        <v>0</v>
      </c>
      <c r="O268" s="9">
        <f t="shared" si="405"/>
        <v>0</v>
      </c>
      <c r="P268" s="9">
        <f t="shared" si="405"/>
        <v>0</v>
      </c>
      <c r="Q268" s="9">
        <f t="shared" si="405"/>
        <v>0</v>
      </c>
      <c r="R268" s="9">
        <f t="shared" si="405"/>
        <v>0</v>
      </c>
      <c r="S268" s="9">
        <f t="shared" si="405"/>
        <v>2166</v>
      </c>
      <c r="T268" s="9">
        <f t="shared" si="405"/>
        <v>0</v>
      </c>
      <c r="U268" s="9">
        <f t="shared" si="406"/>
        <v>0</v>
      </c>
      <c r="V268" s="9">
        <f t="shared" si="406"/>
        <v>0</v>
      </c>
      <c r="W268" s="9">
        <f t="shared" si="406"/>
        <v>0</v>
      </c>
      <c r="X268" s="9">
        <f t="shared" si="406"/>
        <v>0</v>
      </c>
      <c r="Y268" s="9">
        <f t="shared" si="406"/>
        <v>2166</v>
      </c>
      <c r="Z268" s="9">
        <f t="shared" si="406"/>
        <v>0</v>
      </c>
      <c r="AA268" s="9">
        <f t="shared" si="406"/>
        <v>0</v>
      </c>
      <c r="AB268" s="9">
        <f t="shared" si="406"/>
        <v>1852</v>
      </c>
      <c r="AC268" s="9">
        <f t="shared" si="406"/>
        <v>0</v>
      </c>
      <c r="AD268" s="9">
        <f t="shared" si="406"/>
        <v>0</v>
      </c>
      <c r="AE268" s="9">
        <f t="shared" si="406"/>
        <v>4018</v>
      </c>
      <c r="AF268" s="9">
        <f t="shared" si="406"/>
        <v>0</v>
      </c>
      <c r="AG268" s="9">
        <f t="shared" si="407"/>
        <v>0</v>
      </c>
      <c r="AH268" s="9">
        <f t="shared" si="407"/>
        <v>0</v>
      </c>
      <c r="AI268" s="9">
        <f t="shared" si="407"/>
        <v>0</v>
      </c>
      <c r="AJ268" s="9">
        <f t="shared" si="407"/>
        <v>0</v>
      </c>
      <c r="AK268" s="86">
        <f t="shared" si="407"/>
        <v>4018</v>
      </c>
      <c r="AL268" s="86">
        <f t="shared" si="407"/>
        <v>0</v>
      </c>
      <c r="AM268" s="9">
        <f t="shared" si="407"/>
        <v>0</v>
      </c>
      <c r="AN268" s="9">
        <f t="shared" si="407"/>
        <v>0</v>
      </c>
      <c r="AO268" s="9">
        <f t="shared" si="407"/>
        <v>0</v>
      </c>
      <c r="AP268" s="9">
        <f t="shared" si="407"/>
        <v>0</v>
      </c>
      <c r="AQ268" s="9">
        <f t="shared" si="407"/>
        <v>4018</v>
      </c>
      <c r="AR268" s="9">
        <f t="shared" si="407"/>
        <v>0</v>
      </c>
    </row>
    <row r="269" spans="1:44" ht="33.6" hidden="1">
      <c r="A269" s="26" t="s">
        <v>37</v>
      </c>
      <c r="B269" s="27">
        <f t="shared" si="408"/>
        <v>906</v>
      </c>
      <c r="C269" s="27" t="s">
        <v>80</v>
      </c>
      <c r="D269" s="27" t="s">
        <v>134</v>
      </c>
      <c r="E269" s="27" t="s">
        <v>138</v>
      </c>
      <c r="F269" s="27" t="s">
        <v>38</v>
      </c>
      <c r="G269" s="9">
        <v>2166</v>
      </c>
      <c r="H269" s="9"/>
      <c r="I269" s="9"/>
      <c r="J269" s="9"/>
      <c r="K269" s="9"/>
      <c r="L269" s="9"/>
      <c r="M269" s="9">
        <f>G269+I269+J269+K269+L269</f>
        <v>2166</v>
      </c>
      <c r="N269" s="10">
        <f>H269+L269</f>
        <v>0</v>
      </c>
      <c r="O269" s="9"/>
      <c r="P269" s="9"/>
      <c r="Q269" s="9"/>
      <c r="R269" s="9"/>
      <c r="S269" s="9">
        <f>M269+O269+P269+Q269+R269</f>
        <v>2166</v>
      </c>
      <c r="T269" s="10">
        <f>N269+R269</f>
        <v>0</v>
      </c>
      <c r="U269" s="9"/>
      <c r="V269" s="9"/>
      <c r="W269" s="9"/>
      <c r="X269" s="9"/>
      <c r="Y269" s="9">
        <f>S269+U269+V269+W269+X269</f>
        <v>2166</v>
      </c>
      <c r="Z269" s="10">
        <f>T269+X269</f>
        <v>0</v>
      </c>
      <c r="AA269" s="9"/>
      <c r="AB269" s="9">
        <v>1852</v>
      </c>
      <c r="AC269" s="9"/>
      <c r="AD269" s="9"/>
      <c r="AE269" s="9">
        <f>Y269+AA269+AB269+AC269+AD269</f>
        <v>4018</v>
      </c>
      <c r="AF269" s="10">
        <f>Z269+AD269</f>
        <v>0</v>
      </c>
      <c r="AG269" s="9"/>
      <c r="AH269" s="9"/>
      <c r="AI269" s="9"/>
      <c r="AJ269" s="9"/>
      <c r="AK269" s="86">
        <f>AE269+AG269+AH269+AI269+AJ269</f>
        <v>4018</v>
      </c>
      <c r="AL269" s="87">
        <f>AF269+AJ269</f>
        <v>0</v>
      </c>
      <c r="AM269" s="9"/>
      <c r="AN269" s="9"/>
      <c r="AO269" s="9"/>
      <c r="AP269" s="9"/>
      <c r="AQ269" s="9">
        <f>AK269+AM269+AN269+AO269+AP269</f>
        <v>4018</v>
      </c>
      <c r="AR269" s="10">
        <f>AL269+AP269</f>
        <v>0</v>
      </c>
    </row>
    <row r="270" spans="1:44" ht="21" hidden="1" customHeight="1">
      <c r="A270" s="26" t="s">
        <v>139</v>
      </c>
      <c r="B270" s="27">
        <f t="shared" si="408"/>
        <v>906</v>
      </c>
      <c r="C270" s="27" t="s">
        <v>80</v>
      </c>
      <c r="D270" s="27" t="s">
        <v>134</v>
      </c>
      <c r="E270" s="27" t="s">
        <v>140</v>
      </c>
      <c r="F270" s="27"/>
      <c r="G270" s="9">
        <f t="shared" ref="G270:V272" si="409">G271</f>
        <v>2402</v>
      </c>
      <c r="H270" s="9">
        <f t="shared" si="409"/>
        <v>0</v>
      </c>
      <c r="I270" s="9">
        <f t="shared" si="409"/>
        <v>0</v>
      </c>
      <c r="J270" s="9">
        <f t="shared" si="409"/>
        <v>0</v>
      </c>
      <c r="K270" s="9">
        <f t="shared" si="409"/>
        <v>0</v>
      </c>
      <c r="L270" s="9">
        <f t="shared" si="409"/>
        <v>0</v>
      </c>
      <c r="M270" s="9">
        <f t="shared" si="409"/>
        <v>2402</v>
      </c>
      <c r="N270" s="9">
        <f t="shared" si="409"/>
        <v>0</v>
      </c>
      <c r="O270" s="9">
        <f t="shared" si="409"/>
        <v>0</v>
      </c>
      <c r="P270" s="9">
        <f t="shared" si="409"/>
        <v>0</v>
      </c>
      <c r="Q270" s="9">
        <f t="shared" si="409"/>
        <v>0</v>
      </c>
      <c r="R270" s="9">
        <f t="shared" si="409"/>
        <v>0</v>
      </c>
      <c r="S270" s="9">
        <f t="shared" si="409"/>
        <v>2402</v>
      </c>
      <c r="T270" s="9">
        <f t="shared" si="409"/>
        <v>0</v>
      </c>
      <c r="U270" s="9">
        <f t="shared" si="409"/>
        <v>0</v>
      </c>
      <c r="V270" s="9">
        <f t="shared" si="409"/>
        <v>0</v>
      </c>
      <c r="W270" s="9">
        <f t="shared" ref="U270:AJ272" si="410">W271</f>
        <v>0</v>
      </c>
      <c r="X270" s="9">
        <f t="shared" si="410"/>
        <v>0</v>
      </c>
      <c r="Y270" s="9">
        <f t="shared" si="410"/>
        <v>2402</v>
      </c>
      <c r="Z270" s="9">
        <f t="shared" si="410"/>
        <v>0</v>
      </c>
      <c r="AA270" s="9">
        <f t="shared" si="410"/>
        <v>0</v>
      </c>
      <c r="AB270" s="9">
        <f t="shared" si="410"/>
        <v>0</v>
      </c>
      <c r="AC270" s="9">
        <f t="shared" si="410"/>
        <v>0</v>
      </c>
      <c r="AD270" s="9">
        <f t="shared" si="410"/>
        <v>0</v>
      </c>
      <c r="AE270" s="9">
        <f t="shared" si="410"/>
        <v>2402</v>
      </c>
      <c r="AF270" s="9">
        <f t="shared" si="410"/>
        <v>0</v>
      </c>
      <c r="AG270" s="9">
        <f t="shared" si="410"/>
        <v>0</v>
      </c>
      <c r="AH270" s="9">
        <f t="shared" si="410"/>
        <v>0</v>
      </c>
      <c r="AI270" s="9">
        <f t="shared" si="410"/>
        <v>0</v>
      </c>
      <c r="AJ270" s="9">
        <f t="shared" si="410"/>
        <v>0</v>
      </c>
      <c r="AK270" s="86">
        <f t="shared" ref="AG270:AR272" si="411">AK271</f>
        <v>2402</v>
      </c>
      <c r="AL270" s="86">
        <f t="shared" si="411"/>
        <v>0</v>
      </c>
      <c r="AM270" s="9">
        <f t="shared" si="411"/>
        <v>0</v>
      </c>
      <c r="AN270" s="9">
        <f t="shared" si="411"/>
        <v>0</v>
      </c>
      <c r="AO270" s="9">
        <f t="shared" si="411"/>
        <v>0</v>
      </c>
      <c r="AP270" s="9">
        <f t="shared" si="411"/>
        <v>0</v>
      </c>
      <c r="AQ270" s="9">
        <f t="shared" si="411"/>
        <v>2402</v>
      </c>
      <c r="AR270" s="9">
        <f t="shared" si="411"/>
        <v>0</v>
      </c>
    </row>
    <row r="271" spans="1:44" ht="67.2" hidden="1">
      <c r="A271" s="26" t="s">
        <v>141</v>
      </c>
      <c r="B271" s="27">
        <f t="shared" si="408"/>
        <v>906</v>
      </c>
      <c r="C271" s="27" t="s">
        <v>80</v>
      </c>
      <c r="D271" s="27" t="s">
        <v>134</v>
      </c>
      <c r="E271" s="27" t="s">
        <v>142</v>
      </c>
      <c r="F271" s="27"/>
      <c r="G271" s="9">
        <f t="shared" si="409"/>
        <v>2402</v>
      </c>
      <c r="H271" s="9">
        <f t="shared" si="409"/>
        <v>0</v>
      </c>
      <c r="I271" s="9">
        <f t="shared" si="409"/>
        <v>0</v>
      </c>
      <c r="J271" s="9">
        <f t="shared" si="409"/>
        <v>0</v>
      </c>
      <c r="K271" s="9">
        <f t="shared" si="409"/>
        <v>0</v>
      </c>
      <c r="L271" s="9">
        <f t="shared" si="409"/>
        <v>0</v>
      </c>
      <c r="M271" s="9">
        <f t="shared" si="409"/>
        <v>2402</v>
      </c>
      <c r="N271" s="9">
        <f t="shared" si="409"/>
        <v>0</v>
      </c>
      <c r="O271" s="9">
        <f t="shared" si="409"/>
        <v>0</v>
      </c>
      <c r="P271" s="9">
        <f t="shared" si="409"/>
        <v>0</v>
      </c>
      <c r="Q271" s="9">
        <f t="shared" si="409"/>
        <v>0</v>
      </c>
      <c r="R271" s="9">
        <f t="shared" si="409"/>
        <v>0</v>
      </c>
      <c r="S271" s="9">
        <f t="shared" si="409"/>
        <v>2402</v>
      </c>
      <c r="T271" s="9">
        <f t="shared" si="409"/>
        <v>0</v>
      </c>
      <c r="U271" s="9">
        <f t="shared" si="410"/>
        <v>0</v>
      </c>
      <c r="V271" s="9">
        <f t="shared" si="410"/>
        <v>0</v>
      </c>
      <c r="W271" s="9">
        <f t="shared" si="410"/>
        <v>0</v>
      </c>
      <c r="X271" s="9">
        <f t="shared" si="410"/>
        <v>0</v>
      </c>
      <c r="Y271" s="9">
        <f t="shared" si="410"/>
        <v>2402</v>
      </c>
      <c r="Z271" s="9">
        <f t="shared" si="410"/>
        <v>0</v>
      </c>
      <c r="AA271" s="9">
        <f t="shared" si="410"/>
        <v>0</v>
      </c>
      <c r="AB271" s="9">
        <f t="shared" si="410"/>
        <v>0</v>
      </c>
      <c r="AC271" s="9">
        <f t="shared" si="410"/>
        <v>0</v>
      </c>
      <c r="AD271" s="9">
        <f t="shared" si="410"/>
        <v>0</v>
      </c>
      <c r="AE271" s="9">
        <f t="shared" si="410"/>
        <v>2402</v>
      </c>
      <c r="AF271" s="9">
        <f t="shared" si="410"/>
        <v>0</v>
      </c>
      <c r="AG271" s="9">
        <f t="shared" si="411"/>
        <v>0</v>
      </c>
      <c r="AH271" s="9">
        <f t="shared" si="411"/>
        <v>0</v>
      </c>
      <c r="AI271" s="9">
        <f t="shared" si="411"/>
        <v>0</v>
      </c>
      <c r="AJ271" s="9">
        <f t="shared" si="411"/>
        <v>0</v>
      </c>
      <c r="AK271" s="86">
        <f t="shared" si="411"/>
        <v>2402</v>
      </c>
      <c r="AL271" s="86">
        <f t="shared" si="411"/>
        <v>0</v>
      </c>
      <c r="AM271" s="9">
        <f t="shared" si="411"/>
        <v>0</v>
      </c>
      <c r="AN271" s="9">
        <f t="shared" si="411"/>
        <v>0</v>
      </c>
      <c r="AO271" s="9">
        <f t="shared" si="411"/>
        <v>0</v>
      </c>
      <c r="AP271" s="9">
        <f t="shared" si="411"/>
        <v>0</v>
      </c>
      <c r="AQ271" s="9">
        <f t="shared" si="411"/>
        <v>2402</v>
      </c>
      <c r="AR271" s="9">
        <f t="shared" si="411"/>
        <v>0</v>
      </c>
    </row>
    <row r="272" spans="1:44" ht="33.6" hidden="1">
      <c r="A272" s="26" t="s">
        <v>12</v>
      </c>
      <c r="B272" s="27">
        <f t="shared" si="408"/>
        <v>906</v>
      </c>
      <c r="C272" s="27" t="s">
        <v>80</v>
      </c>
      <c r="D272" s="27" t="s">
        <v>134</v>
      </c>
      <c r="E272" s="27" t="s">
        <v>142</v>
      </c>
      <c r="F272" s="27" t="s">
        <v>13</v>
      </c>
      <c r="G272" s="9">
        <f t="shared" si="409"/>
        <v>2402</v>
      </c>
      <c r="H272" s="9">
        <f t="shared" si="409"/>
        <v>0</v>
      </c>
      <c r="I272" s="9">
        <f t="shared" si="409"/>
        <v>0</v>
      </c>
      <c r="J272" s="9">
        <f t="shared" si="409"/>
        <v>0</v>
      </c>
      <c r="K272" s="9">
        <f t="shared" si="409"/>
        <v>0</v>
      </c>
      <c r="L272" s="9">
        <f t="shared" si="409"/>
        <v>0</v>
      </c>
      <c r="M272" s="9">
        <f t="shared" si="409"/>
        <v>2402</v>
      </c>
      <c r="N272" s="9">
        <f t="shared" si="409"/>
        <v>0</v>
      </c>
      <c r="O272" s="9">
        <f t="shared" si="409"/>
        <v>0</v>
      </c>
      <c r="P272" s="9">
        <f t="shared" si="409"/>
        <v>0</v>
      </c>
      <c r="Q272" s="9">
        <f t="shared" si="409"/>
        <v>0</v>
      </c>
      <c r="R272" s="9">
        <f t="shared" si="409"/>
        <v>0</v>
      </c>
      <c r="S272" s="9">
        <f t="shared" si="409"/>
        <v>2402</v>
      </c>
      <c r="T272" s="9">
        <f t="shared" si="409"/>
        <v>0</v>
      </c>
      <c r="U272" s="9">
        <f t="shared" si="410"/>
        <v>0</v>
      </c>
      <c r="V272" s="9">
        <f t="shared" si="410"/>
        <v>0</v>
      </c>
      <c r="W272" s="9">
        <f t="shared" si="410"/>
        <v>0</v>
      </c>
      <c r="X272" s="9">
        <f t="shared" si="410"/>
        <v>0</v>
      </c>
      <c r="Y272" s="9">
        <f t="shared" si="410"/>
        <v>2402</v>
      </c>
      <c r="Z272" s="9">
        <f t="shared" si="410"/>
        <v>0</v>
      </c>
      <c r="AA272" s="9">
        <f t="shared" si="410"/>
        <v>0</v>
      </c>
      <c r="AB272" s="9">
        <f t="shared" si="410"/>
        <v>0</v>
      </c>
      <c r="AC272" s="9">
        <f t="shared" si="410"/>
        <v>0</v>
      </c>
      <c r="AD272" s="9">
        <f t="shared" si="410"/>
        <v>0</v>
      </c>
      <c r="AE272" s="9">
        <f t="shared" si="410"/>
        <v>2402</v>
      </c>
      <c r="AF272" s="9">
        <f t="shared" si="410"/>
        <v>0</v>
      </c>
      <c r="AG272" s="9">
        <f t="shared" si="411"/>
        <v>0</v>
      </c>
      <c r="AH272" s="9">
        <f t="shared" si="411"/>
        <v>0</v>
      </c>
      <c r="AI272" s="9">
        <f t="shared" si="411"/>
        <v>0</v>
      </c>
      <c r="AJ272" s="9">
        <f t="shared" si="411"/>
        <v>0</v>
      </c>
      <c r="AK272" s="86">
        <f t="shared" si="411"/>
        <v>2402</v>
      </c>
      <c r="AL272" s="86">
        <f t="shared" si="411"/>
        <v>0</v>
      </c>
      <c r="AM272" s="9">
        <f t="shared" si="411"/>
        <v>0</v>
      </c>
      <c r="AN272" s="9">
        <f t="shared" si="411"/>
        <v>0</v>
      </c>
      <c r="AO272" s="9">
        <f t="shared" si="411"/>
        <v>0</v>
      </c>
      <c r="AP272" s="9">
        <f t="shared" si="411"/>
        <v>0</v>
      </c>
      <c r="AQ272" s="9">
        <f t="shared" si="411"/>
        <v>2402</v>
      </c>
      <c r="AR272" s="9">
        <f t="shared" si="411"/>
        <v>0</v>
      </c>
    </row>
    <row r="273" spans="1:44" ht="36.75" hidden="1" customHeight="1">
      <c r="A273" s="26" t="s">
        <v>131</v>
      </c>
      <c r="B273" s="27">
        <f t="shared" si="408"/>
        <v>906</v>
      </c>
      <c r="C273" s="27" t="s">
        <v>80</v>
      </c>
      <c r="D273" s="27" t="s">
        <v>134</v>
      </c>
      <c r="E273" s="27" t="s">
        <v>142</v>
      </c>
      <c r="F273" s="27" t="s">
        <v>132</v>
      </c>
      <c r="G273" s="9">
        <v>2402</v>
      </c>
      <c r="H273" s="9"/>
      <c r="I273" s="9"/>
      <c r="J273" s="9"/>
      <c r="K273" s="9"/>
      <c r="L273" s="9"/>
      <c r="M273" s="9">
        <f>G273+I273+J273+K273+L273</f>
        <v>2402</v>
      </c>
      <c r="N273" s="10">
        <f>H273+L273</f>
        <v>0</v>
      </c>
      <c r="O273" s="9"/>
      <c r="P273" s="9"/>
      <c r="Q273" s="9"/>
      <c r="R273" s="9"/>
      <c r="S273" s="9">
        <f>M273+O273+P273+Q273+R273</f>
        <v>2402</v>
      </c>
      <c r="T273" s="10">
        <f>N273+R273</f>
        <v>0</v>
      </c>
      <c r="U273" s="9"/>
      <c r="V273" s="9"/>
      <c r="W273" s="9"/>
      <c r="X273" s="9"/>
      <c r="Y273" s="9">
        <f>S273+U273+V273+W273+X273</f>
        <v>2402</v>
      </c>
      <c r="Z273" s="10">
        <f>T273+X273</f>
        <v>0</v>
      </c>
      <c r="AA273" s="9"/>
      <c r="AB273" s="9"/>
      <c r="AC273" s="9"/>
      <c r="AD273" s="9"/>
      <c r="AE273" s="9">
        <f>Y273+AA273+AB273+AC273+AD273</f>
        <v>2402</v>
      </c>
      <c r="AF273" s="10">
        <f>Z273+AD273</f>
        <v>0</v>
      </c>
      <c r="AG273" s="9"/>
      <c r="AH273" s="9"/>
      <c r="AI273" s="9"/>
      <c r="AJ273" s="9"/>
      <c r="AK273" s="86">
        <f>AE273+AG273+AH273+AI273+AJ273</f>
        <v>2402</v>
      </c>
      <c r="AL273" s="87">
        <f>AF273+AJ273</f>
        <v>0</v>
      </c>
      <c r="AM273" s="9"/>
      <c r="AN273" s="9"/>
      <c r="AO273" s="9"/>
      <c r="AP273" s="9"/>
      <c r="AQ273" s="9">
        <f>AK273+AM273+AN273+AO273+AP273</f>
        <v>2402</v>
      </c>
      <c r="AR273" s="10">
        <f>AL273+AP273</f>
        <v>0</v>
      </c>
    </row>
    <row r="274" spans="1:44" ht="21" hidden="1" customHeight="1">
      <c r="A274" s="26" t="s">
        <v>105</v>
      </c>
      <c r="B274" s="27">
        <f>B254</f>
        <v>906</v>
      </c>
      <c r="C274" s="27" t="s">
        <v>80</v>
      </c>
      <c r="D274" s="27" t="s">
        <v>134</v>
      </c>
      <c r="E274" s="27" t="s">
        <v>143</v>
      </c>
      <c r="F274" s="27"/>
      <c r="G274" s="11">
        <f t="shared" ref="G274:AR274" si="412">G275</f>
        <v>50460</v>
      </c>
      <c r="H274" s="11">
        <f t="shared" si="412"/>
        <v>0</v>
      </c>
      <c r="I274" s="11">
        <f t="shared" si="412"/>
        <v>0</v>
      </c>
      <c r="J274" s="11">
        <f t="shared" si="412"/>
        <v>2435</v>
      </c>
      <c r="K274" s="11">
        <f t="shared" si="412"/>
        <v>0</v>
      </c>
      <c r="L274" s="11">
        <f t="shared" si="412"/>
        <v>0</v>
      </c>
      <c r="M274" s="11">
        <f t="shared" si="412"/>
        <v>52895</v>
      </c>
      <c r="N274" s="11">
        <f t="shared" si="412"/>
        <v>0</v>
      </c>
      <c r="O274" s="11">
        <f t="shared" si="412"/>
        <v>0</v>
      </c>
      <c r="P274" s="11">
        <f t="shared" si="412"/>
        <v>0</v>
      </c>
      <c r="Q274" s="11">
        <f t="shared" si="412"/>
        <v>0</v>
      </c>
      <c r="R274" s="11">
        <f t="shared" si="412"/>
        <v>0</v>
      </c>
      <c r="S274" s="11">
        <f t="shared" si="412"/>
        <v>52895</v>
      </c>
      <c r="T274" s="11">
        <f t="shared" si="412"/>
        <v>0</v>
      </c>
      <c r="U274" s="11">
        <f t="shared" si="412"/>
        <v>0</v>
      </c>
      <c r="V274" s="11">
        <f t="shared" si="412"/>
        <v>1675</v>
      </c>
      <c r="W274" s="11">
        <f t="shared" si="412"/>
        <v>0</v>
      </c>
      <c r="X274" s="11">
        <f t="shared" si="412"/>
        <v>0</v>
      </c>
      <c r="Y274" s="11">
        <f t="shared" si="412"/>
        <v>54570</v>
      </c>
      <c r="Z274" s="11">
        <f t="shared" si="412"/>
        <v>0</v>
      </c>
      <c r="AA274" s="11">
        <f t="shared" si="412"/>
        <v>0</v>
      </c>
      <c r="AB274" s="11">
        <f t="shared" si="412"/>
        <v>0</v>
      </c>
      <c r="AC274" s="11">
        <f t="shared" si="412"/>
        <v>0</v>
      </c>
      <c r="AD274" s="11">
        <f t="shared" si="412"/>
        <v>0</v>
      </c>
      <c r="AE274" s="11">
        <f t="shared" si="412"/>
        <v>54570</v>
      </c>
      <c r="AF274" s="11">
        <f t="shared" si="412"/>
        <v>0</v>
      </c>
      <c r="AG274" s="11">
        <f t="shared" si="412"/>
        <v>0</v>
      </c>
      <c r="AH274" s="11">
        <f t="shared" si="412"/>
        <v>0</v>
      </c>
      <c r="AI274" s="11">
        <f t="shared" si="412"/>
        <v>0</v>
      </c>
      <c r="AJ274" s="11">
        <f t="shared" si="412"/>
        <v>0</v>
      </c>
      <c r="AK274" s="88">
        <f t="shared" si="412"/>
        <v>54570</v>
      </c>
      <c r="AL274" s="88">
        <f t="shared" si="412"/>
        <v>0</v>
      </c>
      <c r="AM274" s="11">
        <f t="shared" si="412"/>
        <v>0</v>
      </c>
      <c r="AN274" s="11">
        <f t="shared" si="412"/>
        <v>0</v>
      </c>
      <c r="AO274" s="11">
        <f t="shared" si="412"/>
        <v>-5</v>
      </c>
      <c r="AP274" s="11">
        <f t="shared" si="412"/>
        <v>0</v>
      </c>
      <c r="AQ274" s="11">
        <f t="shared" si="412"/>
        <v>54565</v>
      </c>
      <c r="AR274" s="11">
        <f t="shared" si="412"/>
        <v>0</v>
      </c>
    </row>
    <row r="275" spans="1:44" ht="52.5" hidden="1" customHeight="1">
      <c r="A275" s="26" t="s">
        <v>144</v>
      </c>
      <c r="B275" s="27">
        <f>B274</f>
        <v>906</v>
      </c>
      <c r="C275" s="27" t="s">
        <v>80</v>
      </c>
      <c r="D275" s="27" t="s">
        <v>134</v>
      </c>
      <c r="E275" s="27" t="s">
        <v>145</v>
      </c>
      <c r="F275" s="27"/>
      <c r="G275" s="9">
        <f t="shared" ref="G275:H275" si="413">G276+G278+G280</f>
        <v>50460</v>
      </c>
      <c r="H275" s="9">
        <f t="shared" si="413"/>
        <v>0</v>
      </c>
      <c r="I275" s="9">
        <f t="shared" ref="I275:N275" si="414">I276+I278+I280</f>
        <v>0</v>
      </c>
      <c r="J275" s="9">
        <f t="shared" si="414"/>
        <v>2435</v>
      </c>
      <c r="K275" s="9">
        <f t="shared" si="414"/>
        <v>0</v>
      </c>
      <c r="L275" s="9">
        <f t="shared" si="414"/>
        <v>0</v>
      </c>
      <c r="M275" s="9">
        <f t="shared" si="414"/>
        <v>52895</v>
      </c>
      <c r="N275" s="9">
        <f t="shared" si="414"/>
        <v>0</v>
      </c>
      <c r="O275" s="9">
        <f t="shared" ref="O275:T275" si="415">O276+O278+O280</f>
        <v>0</v>
      </c>
      <c r="P275" s="9">
        <f t="shared" si="415"/>
        <v>0</v>
      </c>
      <c r="Q275" s="9">
        <f t="shared" si="415"/>
        <v>0</v>
      </c>
      <c r="R275" s="9">
        <f t="shared" si="415"/>
        <v>0</v>
      </c>
      <c r="S275" s="9">
        <f t="shared" si="415"/>
        <v>52895</v>
      </c>
      <c r="T275" s="9">
        <f t="shared" si="415"/>
        <v>0</v>
      </c>
      <c r="U275" s="9">
        <f t="shared" ref="U275:Z275" si="416">U276+U278+U280</f>
        <v>0</v>
      </c>
      <c r="V275" s="9">
        <f t="shared" si="416"/>
        <v>1675</v>
      </c>
      <c r="W275" s="9">
        <f t="shared" si="416"/>
        <v>0</v>
      </c>
      <c r="X275" s="9">
        <f t="shared" si="416"/>
        <v>0</v>
      </c>
      <c r="Y275" s="9">
        <f t="shared" si="416"/>
        <v>54570</v>
      </c>
      <c r="Z275" s="9">
        <f t="shared" si="416"/>
        <v>0</v>
      </c>
      <c r="AA275" s="9">
        <f t="shared" ref="AA275:AF275" si="417">AA276+AA278+AA280</f>
        <v>0</v>
      </c>
      <c r="AB275" s="9">
        <f t="shared" si="417"/>
        <v>0</v>
      </c>
      <c r="AC275" s="9">
        <f t="shared" si="417"/>
        <v>0</v>
      </c>
      <c r="AD275" s="9">
        <f t="shared" si="417"/>
        <v>0</v>
      </c>
      <c r="AE275" s="9">
        <f t="shared" si="417"/>
        <v>54570</v>
      </c>
      <c r="AF275" s="9">
        <f t="shared" si="417"/>
        <v>0</v>
      </c>
      <c r="AG275" s="9">
        <f t="shared" ref="AG275:AL275" si="418">AG276+AG278+AG280</f>
        <v>0</v>
      </c>
      <c r="AH275" s="9">
        <f t="shared" si="418"/>
        <v>0</v>
      </c>
      <c r="AI275" s="9">
        <f t="shared" si="418"/>
        <v>0</v>
      </c>
      <c r="AJ275" s="9">
        <f t="shared" si="418"/>
        <v>0</v>
      </c>
      <c r="AK275" s="86">
        <f t="shared" si="418"/>
        <v>54570</v>
      </c>
      <c r="AL275" s="86">
        <f t="shared" si="418"/>
        <v>0</v>
      </c>
      <c r="AM275" s="9">
        <f t="shared" ref="AM275:AR275" si="419">AM276+AM278+AM280</f>
        <v>0</v>
      </c>
      <c r="AN275" s="9">
        <f t="shared" si="419"/>
        <v>0</v>
      </c>
      <c r="AO275" s="9">
        <f t="shared" si="419"/>
        <v>-5</v>
      </c>
      <c r="AP275" s="9">
        <f t="shared" si="419"/>
        <v>0</v>
      </c>
      <c r="AQ275" s="9">
        <f t="shared" si="419"/>
        <v>54565</v>
      </c>
      <c r="AR275" s="9">
        <f t="shared" si="419"/>
        <v>0</v>
      </c>
    </row>
    <row r="276" spans="1:44" ht="66" hidden="1" customHeight="1">
      <c r="A276" s="26" t="s">
        <v>457</v>
      </c>
      <c r="B276" s="27">
        <f>B275</f>
        <v>906</v>
      </c>
      <c r="C276" s="27" t="s">
        <v>80</v>
      </c>
      <c r="D276" s="27" t="s">
        <v>134</v>
      </c>
      <c r="E276" s="27" t="s">
        <v>145</v>
      </c>
      <c r="F276" s="27" t="s">
        <v>85</v>
      </c>
      <c r="G276" s="9">
        <f t="shared" ref="G276:AR276" si="420">SUM(G277:G277)</f>
        <v>44703</v>
      </c>
      <c r="H276" s="9">
        <f t="shared" si="420"/>
        <v>0</v>
      </c>
      <c r="I276" s="9">
        <f t="shared" si="420"/>
        <v>0</v>
      </c>
      <c r="J276" s="9">
        <f t="shared" si="420"/>
        <v>2435</v>
      </c>
      <c r="K276" s="9">
        <f t="shared" si="420"/>
        <v>0</v>
      </c>
      <c r="L276" s="9">
        <f t="shared" si="420"/>
        <v>0</v>
      </c>
      <c r="M276" s="9">
        <f t="shared" si="420"/>
        <v>47138</v>
      </c>
      <c r="N276" s="9">
        <f t="shared" si="420"/>
        <v>0</v>
      </c>
      <c r="O276" s="9">
        <f t="shared" si="420"/>
        <v>0</v>
      </c>
      <c r="P276" s="9">
        <f t="shared" si="420"/>
        <v>0</v>
      </c>
      <c r="Q276" s="9">
        <f t="shared" si="420"/>
        <v>0</v>
      </c>
      <c r="R276" s="9">
        <f t="shared" si="420"/>
        <v>0</v>
      </c>
      <c r="S276" s="9">
        <f t="shared" si="420"/>
        <v>47138</v>
      </c>
      <c r="T276" s="9">
        <f t="shared" si="420"/>
        <v>0</v>
      </c>
      <c r="U276" s="9">
        <f t="shared" si="420"/>
        <v>0</v>
      </c>
      <c r="V276" s="9">
        <f t="shared" si="420"/>
        <v>1675</v>
      </c>
      <c r="W276" s="9">
        <f t="shared" si="420"/>
        <v>0</v>
      </c>
      <c r="X276" s="9">
        <f t="shared" si="420"/>
        <v>0</v>
      </c>
      <c r="Y276" s="9">
        <f t="shared" si="420"/>
        <v>48813</v>
      </c>
      <c r="Z276" s="9">
        <f t="shared" si="420"/>
        <v>0</v>
      </c>
      <c r="AA276" s="9">
        <f t="shared" si="420"/>
        <v>0</v>
      </c>
      <c r="AB276" s="9">
        <f t="shared" si="420"/>
        <v>0</v>
      </c>
      <c r="AC276" s="9">
        <f t="shared" si="420"/>
        <v>0</v>
      </c>
      <c r="AD276" s="9">
        <f t="shared" si="420"/>
        <v>0</v>
      </c>
      <c r="AE276" s="9">
        <f t="shared" si="420"/>
        <v>48813</v>
      </c>
      <c r="AF276" s="9">
        <f t="shared" si="420"/>
        <v>0</v>
      </c>
      <c r="AG276" s="9">
        <f t="shared" si="420"/>
        <v>0</v>
      </c>
      <c r="AH276" s="9">
        <f t="shared" si="420"/>
        <v>0</v>
      </c>
      <c r="AI276" s="9">
        <f t="shared" si="420"/>
        <v>0</v>
      </c>
      <c r="AJ276" s="9">
        <f t="shared" si="420"/>
        <v>0</v>
      </c>
      <c r="AK276" s="86">
        <f t="shared" si="420"/>
        <v>48813</v>
      </c>
      <c r="AL276" s="86">
        <f t="shared" si="420"/>
        <v>0</v>
      </c>
      <c r="AM276" s="9">
        <f t="shared" si="420"/>
        <v>0</v>
      </c>
      <c r="AN276" s="9">
        <f t="shared" si="420"/>
        <v>0</v>
      </c>
      <c r="AO276" s="9">
        <f t="shared" si="420"/>
        <v>0</v>
      </c>
      <c r="AP276" s="9">
        <f t="shared" si="420"/>
        <v>0</v>
      </c>
      <c r="AQ276" s="9">
        <f t="shared" si="420"/>
        <v>48813</v>
      </c>
      <c r="AR276" s="9">
        <f t="shared" si="420"/>
        <v>0</v>
      </c>
    </row>
    <row r="277" spans="1:44" ht="18.75" hidden="1" customHeight="1">
      <c r="A277" s="26" t="s">
        <v>107</v>
      </c>
      <c r="B277" s="27">
        <f>B276</f>
        <v>906</v>
      </c>
      <c r="C277" s="27" t="s">
        <v>80</v>
      </c>
      <c r="D277" s="27" t="s">
        <v>134</v>
      </c>
      <c r="E277" s="27" t="s">
        <v>145</v>
      </c>
      <c r="F277" s="27" t="s">
        <v>108</v>
      </c>
      <c r="G277" s="9">
        <v>44703</v>
      </c>
      <c r="H277" s="9"/>
      <c r="I277" s="9"/>
      <c r="J277" s="9">
        <v>2435</v>
      </c>
      <c r="K277" s="9"/>
      <c r="L277" s="9"/>
      <c r="M277" s="9">
        <f>G277+I277+J277+K277+L277</f>
        <v>47138</v>
      </c>
      <c r="N277" s="10">
        <f>H277+L277</f>
        <v>0</v>
      </c>
      <c r="O277" s="9"/>
      <c r="P277" s="9"/>
      <c r="Q277" s="9"/>
      <c r="R277" s="9"/>
      <c r="S277" s="9">
        <f>M277+O277+P277+Q277+R277</f>
        <v>47138</v>
      </c>
      <c r="T277" s="10">
        <f>N277+R277</f>
        <v>0</v>
      </c>
      <c r="U277" s="9"/>
      <c r="V277" s="9">
        <v>1675</v>
      </c>
      <c r="W277" s="9"/>
      <c r="X277" s="9"/>
      <c r="Y277" s="9">
        <f>S277+U277+V277+W277+X277</f>
        <v>48813</v>
      </c>
      <c r="Z277" s="10">
        <f>T277+X277</f>
        <v>0</v>
      </c>
      <c r="AA277" s="9"/>
      <c r="AB277" s="9"/>
      <c r="AC277" s="9"/>
      <c r="AD277" s="9"/>
      <c r="AE277" s="9">
        <f>Y277+AA277+AB277+AC277+AD277</f>
        <v>48813</v>
      </c>
      <c r="AF277" s="10">
        <f>Z277+AD277</f>
        <v>0</v>
      </c>
      <c r="AG277" s="9"/>
      <c r="AH277" s="9"/>
      <c r="AI277" s="9"/>
      <c r="AJ277" s="9"/>
      <c r="AK277" s="86">
        <f>AE277+AG277+AH277+AI277+AJ277</f>
        <v>48813</v>
      </c>
      <c r="AL277" s="87">
        <f>AF277+AJ277</f>
        <v>0</v>
      </c>
      <c r="AM277" s="9"/>
      <c r="AN277" s="9"/>
      <c r="AO277" s="9"/>
      <c r="AP277" s="9"/>
      <c r="AQ277" s="9">
        <f>AK277+AM277+AN277+AO277+AP277</f>
        <v>48813</v>
      </c>
      <c r="AR277" s="10">
        <f>AL277+AP277</f>
        <v>0</v>
      </c>
    </row>
    <row r="278" spans="1:44" ht="33.6" hidden="1">
      <c r="A278" s="26" t="s">
        <v>244</v>
      </c>
      <c r="B278" s="27">
        <f>B276</f>
        <v>906</v>
      </c>
      <c r="C278" s="27" t="s">
        <v>80</v>
      </c>
      <c r="D278" s="27" t="s">
        <v>134</v>
      </c>
      <c r="E278" s="27" t="s">
        <v>145</v>
      </c>
      <c r="F278" s="27" t="s">
        <v>31</v>
      </c>
      <c r="G278" s="9">
        <f t="shared" ref="G278:AR278" si="421">G279</f>
        <v>5581</v>
      </c>
      <c r="H278" s="9">
        <f t="shared" si="421"/>
        <v>0</v>
      </c>
      <c r="I278" s="9">
        <f t="shared" si="421"/>
        <v>0</v>
      </c>
      <c r="J278" s="9">
        <f t="shared" si="421"/>
        <v>0</v>
      </c>
      <c r="K278" s="9">
        <f t="shared" si="421"/>
        <v>0</v>
      </c>
      <c r="L278" s="9">
        <f t="shared" si="421"/>
        <v>0</v>
      </c>
      <c r="M278" s="9">
        <f t="shared" si="421"/>
        <v>5581</v>
      </c>
      <c r="N278" s="9">
        <f t="shared" si="421"/>
        <v>0</v>
      </c>
      <c r="O278" s="9">
        <f t="shared" si="421"/>
        <v>0</v>
      </c>
      <c r="P278" s="9">
        <f t="shared" si="421"/>
        <v>0</v>
      </c>
      <c r="Q278" s="9">
        <f t="shared" si="421"/>
        <v>0</v>
      </c>
      <c r="R278" s="9">
        <f t="shared" si="421"/>
        <v>0</v>
      </c>
      <c r="S278" s="9">
        <f t="shared" si="421"/>
        <v>5581</v>
      </c>
      <c r="T278" s="9">
        <f t="shared" si="421"/>
        <v>0</v>
      </c>
      <c r="U278" s="9">
        <f t="shared" si="421"/>
        <v>0</v>
      </c>
      <c r="V278" s="9">
        <f t="shared" si="421"/>
        <v>0</v>
      </c>
      <c r="W278" s="9">
        <f t="shared" si="421"/>
        <v>0</v>
      </c>
      <c r="X278" s="9">
        <f t="shared" si="421"/>
        <v>0</v>
      </c>
      <c r="Y278" s="9">
        <f t="shared" si="421"/>
        <v>5581</v>
      </c>
      <c r="Z278" s="9">
        <f t="shared" si="421"/>
        <v>0</v>
      </c>
      <c r="AA278" s="9">
        <f t="shared" si="421"/>
        <v>0</v>
      </c>
      <c r="AB278" s="9">
        <f t="shared" si="421"/>
        <v>0</v>
      </c>
      <c r="AC278" s="9">
        <f t="shared" si="421"/>
        <v>0</v>
      </c>
      <c r="AD278" s="9">
        <f t="shared" si="421"/>
        <v>0</v>
      </c>
      <c r="AE278" s="9">
        <f t="shared" si="421"/>
        <v>5581</v>
      </c>
      <c r="AF278" s="9">
        <f t="shared" si="421"/>
        <v>0</v>
      </c>
      <c r="AG278" s="9">
        <f t="shared" si="421"/>
        <v>0</v>
      </c>
      <c r="AH278" s="9">
        <f t="shared" si="421"/>
        <v>0</v>
      </c>
      <c r="AI278" s="9">
        <f t="shared" si="421"/>
        <v>0</v>
      </c>
      <c r="AJ278" s="9">
        <f t="shared" si="421"/>
        <v>0</v>
      </c>
      <c r="AK278" s="86">
        <f t="shared" si="421"/>
        <v>5581</v>
      </c>
      <c r="AL278" s="86">
        <f t="shared" si="421"/>
        <v>0</v>
      </c>
      <c r="AM278" s="9">
        <f t="shared" si="421"/>
        <v>0</v>
      </c>
      <c r="AN278" s="9">
        <f t="shared" si="421"/>
        <v>0</v>
      </c>
      <c r="AO278" s="9">
        <f t="shared" si="421"/>
        <v>-5</v>
      </c>
      <c r="AP278" s="9">
        <f t="shared" si="421"/>
        <v>0</v>
      </c>
      <c r="AQ278" s="9">
        <f t="shared" si="421"/>
        <v>5576</v>
      </c>
      <c r="AR278" s="9">
        <f t="shared" si="421"/>
        <v>0</v>
      </c>
    </row>
    <row r="279" spans="1:44" ht="33.6" hidden="1">
      <c r="A279" s="26" t="s">
        <v>37</v>
      </c>
      <c r="B279" s="27">
        <f>B277</f>
        <v>906</v>
      </c>
      <c r="C279" s="27" t="s">
        <v>80</v>
      </c>
      <c r="D279" s="27" t="s">
        <v>134</v>
      </c>
      <c r="E279" s="27" t="s">
        <v>145</v>
      </c>
      <c r="F279" s="27" t="s">
        <v>38</v>
      </c>
      <c r="G279" s="9">
        <v>5581</v>
      </c>
      <c r="H279" s="9"/>
      <c r="I279" s="9"/>
      <c r="J279" s="9"/>
      <c r="K279" s="9"/>
      <c r="L279" s="9"/>
      <c r="M279" s="9">
        <f>G279+I279+J279+K279+L279</f>
        <v>5581</v>
      </c>
      <c r="N279" s="10">
        <f>H279+L279</f>
        <v>0</v>
      </c>
      <c r="O279" s="9"/>
      <c r="P279" s="9"/>
      <c r="Q279" s="9"/>
      <c r="R279" s="9"/>
      <c r="S279" s="9">
        <f>M279+O279+P279+Q279+R279</f>
        <v>5581</v>
      </c>
      <c r="T279" s="10">
        <f>N279+R279</f>
        <v>0</v>
      </c>
      <c r="U279" s="9"/>
      <c r="V279" s="9"/>
      <c r="W279" s="9"/>
      <c r="X279" s="9"/>
      <c r="Y279" s="9">
        <f>S279+U279+V279+W279+X279</f>
        <v>5581</v>
      </c>
      <c r="Z279" s="10">
        <f>T279+X279</f>
        <v>0</v>
      </c>
      <c r="AA279" s="9"/>
      <c r="AB279" s="9"/>
      <c r="AC279" s="9"/>
      <c r="AD279" s="9"/>
      <c r="AE279" s="9">
        <f>Y279+AA279+AB279+AC279+AD279</f>
        <v>5581</v>
      </c>
      <c r="AF279" s="10">
        <f>Z279+AD279</f>
        <v>0</v>
      </c>
      <c r="AG279" s="9"/>
      <c r="AH279" s="9"/>
      <c r="AI279" s="9"/>
      <c r="AJ279" s="9"/>
      <c r="AK279" s="86">
        <f>AE279+AG279+AH279+AI279+AJ279</f>
        <v>5581</v>
      </c>
      <c r="AL279" s="87">
        <f>AF279+AJ279</f>
        <v>0</v>
      </c>
      <c r="AM279" s="9"/>
      <c r="AN279" s="9"/>
      <c r="AO279" s="9">
        <v>-5</v>
      </c>
      <c r="AP279" s="9"/>
      <c r="AQ279" s="9">
        <f>AK279+AM279+AN279+AO279+AP279</f>
        <v>5576</v>
      </c>
      <c r="AR279" s="10">
        <f>AL279+AP279</f>
        <v>0</v>
      </c>
    </row>
    <row r="280" spans="1:44" ht="18.75" hidden="1" customHeight="1">
      <c r="A280" s="26" t="s">
        <v>66</v>
      </c>
      <c r="B280" s="27">
        <f>B278</f>
        <v>906</v>
      </c>
      <c r="C280" s="27" t="s">
        <v>80</v>
      </c>
      <c r="D280" s="27" t="s">
        <v>134</v>
      </c>
      <c r="E280" s="27" t="s">
        <v>145</v>
      </c>
      <c r="F280" s="27" t="s">
        <v>67</v>
      </c>
      <c r="G280" s="9">
        <f t="shared" ref="G280:AR280" si="422">G282</f>
        <v>176</v>
      </c>
      <c r="H280" s="9">
        <f t="shared" si="422"/>
        <v>0</v>
      </c>
      <c r="I280" s="9">
        <f t="shared" si="422"/>
        <v>0</v>
      </c>
      <c r="J280" s="9">
        <f t="shared" si="422"/>
        <v>0</v>
      </c>
      <c r="K280" s="9">
        <f t="shared" si="422"/>
        <v>0</v>
      </c>
      <c r="L280" s="9">
        <f t="shared" si="422"/>
        <v>0</v>
      </c>
      <c r="M280" s="9">
        <f t="shared" si="422"/>
        <v>176</v>
      </c>
      <c r="N280" s="9">
        <f t="shared" si="422"/>
        <v>0</v>
      </c>
      <c r="O280" s="9">
        <f t="shared" si="422"/>
        <v>0</v>
      </c>
      <c r="P280" s="9">
        <f t="shared" si="422"/>
        <v>0</v>
      </c>
      <c r="Q280" s="9">
        <f t="shared" si="422"/>
        <v>0</v>
      </c>
      <c r="R280" s="9">
        <f t="shared" si="422"/>
        <v>0</v>
      </c>
      <c r="S280" s="9">
        <f t="shared" si="422"/>
        <v>176</v>
      </c>
      <c r="T280" s="9">
        <f t="shared" si="422"/>
        <v>0</v>
      </c>
      <c r="U280" s="9">
        <f t="shared" si="422"/>
        <v>0</v>
      </c>
      <c r="V280" s="9">
        <f t="shared" si="422"/>
        <v>0</v>
      </c>
      <c r="W280" s="9">
        <f t="shared" si="422"/>
        <v>0</v>
      </c>
      <c r="X280" s="9">
        <f t="shared" si="422"/>
        <v>0</v>
      </c>
      <c r="Y280" s="9">
        <f t="shared" si="422"/>
        <v>176</v>
      </c>
      <c r="Z280" s="9">
        <f t="shared" si="422"/>
        <v>0</v>
      </c>
      <c r="AA280" s="9">
        <f t="shared" si="422"/>
        <v>0</v>
      </c>
      <c r="AB280" s="9">
        <f t="shared" si="422"/>
        <v>0</v>
      </c>
      <c r="AC280" s="9">
        <f t="shared" si="422"/>
        <v>0</v>
      </c>
      <c r="AD280" s="9">
        <f t="shared" si="422"/>
        <v>0</v>
      </c>
      <c r="AE280" s="9">
        <f t="shared" si="422"/>
        <v>176</v>
      </c>
      <c r="AF280" s="9">
        <f t="shared" si="422"/>
        <v>0</v>
      </c>
      <c r="AG280" s="9">
        <f t="shared" si="422"/>
        <v>0</v>
      </c>
      <c r="AH280" s="9">
        <f t="shared" si="422"/>
        <v>0</v>
      </c>
      <c r="AI280" s="9">
        <f t="shared" si="422"/>
        <v>0</v>
      </c>
      <c r="AJ280" s="9">
        <f t="shared" si="422"/>
        <v>0</v>
      </c>
      <c r="AK280" s="86">
        <f t="shared" si="422"/>
        <v>176</v>
      </c>
      <c r="AL280" s="86">
        <f t="shared" si="422"/>
        <v>0</v>
      </c>
      <c r="AM280" s="9">
        <f>AM281+AM282</f>
        <v>0</v>
      </c>
      <c r="AN280" s="9">
        <f t="shared" ref="AN280:AQ280" si="423">AN281+AN282</f>
        <v>0</v>
      </c>
      <c r="AO280" s="9">
        <f t="shared" si="423"/>
        <v>0</v>
      </c>
      <c r="AP280" s="9">
        <f t="shared" si="423"/>
        <v>0</v>
      </c>
      <c r="AQ280" s="9">
        <f t="shared" si="423"/>
        <v>176</v>
      </c>
      <c r="AR280" s="9">
        <f t="shared" si="422"/>
        <v>0</v>
      </c>
    </row>
    <row r="281" spans="1:44" ht="18.75" hidden="1" customHeight="1">
      <c r="A281" s="26" t="s">
        <v>156</v>
      </c>
      <c r="B281" s="31" t="s">
        <v>713</v>
      </c>
      <c r="C281" s="31" t="s">
        <v>80</v>
      </c>
      <c r="D281" s="31" t="s">
        <v>134</v>
      </c>
      <c r="E281" s="31" t="s">
        <v>145</v>
      </c>
      <c r="F281" s="32">
        <v>830</v>
      </c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86"/>
      <c r="AL281" s="86"/>
      <c r="AM281" s="9">
        <v>2</v>
      </c>
      <c r="AN281" s="9"/>
      <c r="AO281" s="9"/>
      <c r="AP281" s="9"/>
      <c r="AQ281" s="9">
        <f>AK281+AM281+AN281+AO281+AP281</f>
        <v>2</v>
      </c>
      <c r="AR281" s="9"/>
    </row>
    <row r="282" spans="1:44" ht="20.25" hidden="1" customHeight="1">
      <c r="A282" s="26" t="s">
        <v>68</v>
      </c>
      <c r="B282" s="27">
        <f>B279</f>
        <v>906</v>
      </c>
      <c r="C282" s="27" t="s">
        <v>80</v>
      </c>
      <c r="D282" s="27" t="s">
        <v>134</v>
      </c>
      <c r="E282" s="27" t="s">
        <v>145</v>
      </c>
      <c r="F282" s="27" t="s">
        <v>69</v>
      </c>
      <c r="G282" s="9">
        <v>176</v>
      </c>
      <c r="H282" s="9"/>
      <c r="I282" s="9"/>
      <c r="J282" s="9"/>
      <c r="K282" s="9"/>
      <c r="L282" s="9"/>
      <c r="M282" s="9">
        <f>G282+I282+J282+K282+L282</f>
        <v>176</v>
      </c>
      <c r="N282" s="10">
        <f>H282+L282</f>
        <v>0</v>
      </c>
      <c r="O282" s="9"/>
      <c r="P282" s="9"/>
      <c r="Q282" s="9"/>
      <c r="R282" s="9"/>
      <c r="S282" s="9">
        <f>M282+O282+P282+Q282+R282</f>
        <v>176</v>
      </c>
      <c r="T282" s="10">
        <f>N282+R282</f>
        <v>0</v>
      </c>
      <c r="U282" s="9"/>
      <c r="V282" s="9"/>
      <c r="W282" s="9"/>
      <c r="X282" s="9"/>
      <c r="Y282" s="9">
        <f>S282+U282+V282+W282+X282</f>
        <v>176</v>
      </c>
      <c r="Z282" s="10">
        <f>T282+X282</f>
        <v>0</v>
      </c>
      <c r="AA282" s="9"/>
      <c r="AB282" s="9"/>
      <c r="AC282" s="9"/>
      <c r="AD282" s="9"/>
      <c r="AE282" s="9">
        <f>Y282+AA282+AB282+AC282+AD282</f>
        <v>176</v>
      </c>
      <c r="AF282" s="10">
        <f>Z282+AD282</f>
        <v>0</v>
      </c>
      <c r="AG282" s="9"/>
      <c r="AH282" s="9"/>
      <c r="AI282" s="9"/>
      <c r="AJ282" s="9"/>
      <c r="AK282" s="86">
        <f>AE282+AG282+AH282+AI282+AJ282</f>
        <v>176</v>
      </c>
      <c r="AL282" s="87">
        <f>AF282+AJ282</f>
        <v>0</v>
      </c>
      <c r="AM282" s="9">
        <v>-2</v>
      </c>
      <c r="AN282" s="9"/>
      <c r="AO282" s="9"/>
      <c r="AP282" s="9"/>
      <c r="AQ282" s="9">
        <f>AK282+AM282+AN282+AO282+AP282</f>
        <v>174</v>
      </c>
      <c r="AR282" s="10">
        <f>AL282+AP282</f>
        <v>0</v>
      </c>
    </row>
    <row r="283" spans="1:44" ht="17.25" hidden="1" customHeight="1">
      <c r="A283" s="26"/>
      <c r="B283" s="27"/>
      <c r="C283" s="27"/>
      <c r="D283" s="27"/>
      <c r="E283" s="27"/>
      <c r="F283" s="27"/>
      <c r="G283" s="9"/>
      <c r="H283" s="9"/>
      <c r="I283" s="9"/>
      <c r="J283" s="9"/>
      <c r="K283" s="9"/>
      <c r="L283" s="9"/>
      <c r="M283" s="9"/>
      <c r="N283" s="10"/>
      <c r="O283" s="9"/>
      <c r="P283" s="9"/>
      <c r="Q283" s="9"/>
      <c r="R283" s="9"/>
      <c r="S283" s="9"/>
      <c r="T283" s="10"/>
      <c r="U283" s="9"/>
      <c r="V283" s="9"/>
      <c r="W283" s="9"/>
      <c r="X283" s="9"/>
      <c r="Y283" s="9"/>
      <c r="Z283" s="10"/>
      <c r="AA283" s="9"/>
      <c r="AB283" s="9"/>
      <c r="AC283" s="9"/>
      <c r="AD283" s="9"/>
      <c r="AE283" s="9"/>
      <c r="AF283" s="10"/>
      <c r="AG283" s="9"/>
      <c r="AH283" s="9"/>
      <c r="AI283" s="9"/>
      <c r="AJ283" s="9"/>
      <c r="AK283" s="86"/>
      <c r="AL283" s="87"/>
      <c r="AM283" s="9"/>
      <c r="AN283" s="9"/>
      <c r="AO283" s="9"/>
      <c r="AP283" s="9"/>
      <c r="AQ283" s="9"/>
      <c r="AR283" s="10"/>
    </row>
    <row r="284" spans="1:44" ht="34.799999999999997" hidden="1">
      <c r="A284" s="24" t="s">
        <v>146</v>
      </c>
      <c r="B284" s="25">
        <v>906</v>
      </c>
      <c r="C284" s="25" t="s">
        <v>7</v>
      </c>
      <c r="D284" s="25" t="s">
        <v>147</v>
      </c>
      <c r="E284" s="25"/>
      <c r="F284" s="25"/>
      <c r="G284" s="13">
        <f t="shared" ref="G284:V285" si="424">G285</f>
        <v>2999</v>
      </c>
      <c r="H284" s="13">
        <f t="shared" si="424"/>
        <v>0</v>
      </c>
      <c r="I284" s="13">
        <f t="shared" si="424"/>
        <v>0</v>
      </c>
      <c r="J284" s="13">
        <f t="shared" si="424"/>
        <v>135</v>
      </c>
      <c r="K284" s="13">
        <f t="shared" si="424"/>
        <v>0</v>
      </c>
      <c r="L284" s="13">
        <f t="shared" si="424"/>
        <v>0</v>
      </c>
      <c r="M284" s="13">
        <f t="shared" si="424"/>
        <v>3134</v>
      </c>
      <c r="N284" s="13">
        <f t="shared" si="424"/>
        <v>0</v>
      </c>
      <c r="O284" s="13">
        <f t="shared" si="424"/>
        <v>0</v>
      </c>
      <c r="P284" s="13">
        <f t="shared" si="424"/>
        <v>0</v>
      </c>
      <c r="Q284" s="13">
        <f t="shared" si="424"/>
        <v>0</v>
      </c>
      <c r="R284" s="13">
        <f t="shared" si="424"/>
        <v>0</v>
      </c>
      <c r="S284" s="13">
        <f t="shared" si="424"/>
        <v>3134</v>
      </c>
      <c r="T284" s="13">
        <f t="shared" si="424"/>
        <v>0</v>
      </c>
      <c r="U284" s="13">
        <f t="shared" si="424"/>
        <v>0</v>
      </c>
      <c r="V284" s="13">
        <f t="shared" si="424"/>
        <v>35</v>
      </c>
      <c r="W284" s="13">
        <f t="shared" ref="U284:AJ288" si="425">W285</f>
        <v>0</v>
      </c>
      <c r="X284" s="13">
        <f t="shared" si="425"/>
        <v>0</v>
      </c>
      <c r="Y284" s="13">
        <f t="shared" si="425"/>
        <v>3169</v>
      </c>
      <c r="Z284" s="13">
        <f t="shared" si="425"/>
        <v>0</v>
      </c>
      <c r="AA284" s="13">
        <f t="shared" si="425"/>
        <v>0</v>
      </c>
      <c r="AB284" s="13">
        <f t="shared" si="425"/>
        <v>0</v>
      </c>
      <c r="AC284" s="13">
        <f t="shared" si="425"/>
        <v>0</v>
      </c>
      <c r="AD284" s="13">
        <f t="shared" si="425"/>
        <v>0</v>
      </c>
      <c r="AE284" s="13">
        <f t="shared" si="425"/>
        <v>3169</v>
      </c>
      <c r="AF284" s="13">
        <f t="shared" si="425"/>
        <v>0</v>
      </c>
      <c r="AG284" s="13">
        <f t="shared" si="425"/>
        <v>0</v>
      </c>
      <c r="AH284" s="13">
        <f t="shared" si="425"/>
        <v>0</v>
      </c>
      <c r="AI284" s="13">
        <f t="shared" si="425"/>
        <v>0</v>
      </c>
      <c r="AJ284" s="13">
        <f t="shared" si="425"/>
        <v>0</v>
      </c>
      <c r="AK284" s="90">
        <f t="shared" ref="AG284:AR288" si="426">AK285</f>
        <v>3169</v>
      </c>
      <c r="AL284" s="90">
        <f t="shared" si="426"/>
        <v>0</v>
      </c>
      <c r="AM284" s="13">
        <f t="shared" si="426"/>
        <v>0</v>
      </c>
      <c r="AN284" s="13">
        <f t="shared" si="426"/>
        <v>0</v>
      </c>
      <c r="AO284" s="13">
        <f t="shared" si="426"/>
        <v>0</v>
      </c>
      <c r="AP284" s="13">
        <f t="shared" si="426"/>
        <v>0</v>
      </c>
      <c r="AQ284" s="13">
        <f t="shared" si="426"/>
        <v>3169</v>
      </c>
      <c r="AR284" s="13">
        <f t="shared" si="426"/>
        <v>0</v>
      </c>
    </row>
    <row r="285" spans="1:44" ht="84" hidden="1">
      <c r="A285" s="26" t="s">
        <v>119</v>
      </c>
      <c r="B285" s="27">
        <v>906</v>
      </c>
      <c r="C285" s="27" t="s">
        <v>7</v>
      </c>
      <c r="D285" s="27" t="s">
        <v>147</v>
      </c>
      <c r="E285" s="27" t="s">
        <v>120</v>
      </c>
      <c r="F285" s="27"/>
      <c r="G285" s="11">
        <f>G286</f>
        <v>2999</v>
      </c>
      <c r="H285" s="11">
        <f>H286</f>
        <v>0</v>
      </c>
      <c r="I285" s="11">
        <f t="shared" si="424"/>
        <v>0</v>
      </c>
      <c r="J285" s="11">
        <f t="shared" si="424"/>
        <v>135</v>
      </c>
      <c r="K285" s="11">
        <f t="shared" si="424"/>
        <v>0</v>
      </c>
      <c r="L285" s="11">
        <f t="shared" si="424"/>
        <v>0</v>
      </c>
      <c r="M285" s="11">
        <f t="shared" si="424"/>
        <v>3134</v>
      </c>
      <c r="N285" s="11">
        <f t="shared" si="424"/>
        <v>0</v>
      </c>
      <c r="O285" s="11">
        <f t="shared" si="424"/>
        <v>0</v>
      </c>
      <c r="P285" s="11">
        <f t="shared" si="424"/>
        <v>0</v>
      </c>
      <c r="Q285" s="11">
        <f t="shared" si="424"/>
        <v>0</v>
      </c>
      <c r="R285" s="11">
        <f t="shared" si="424"/>
        <v>0</v>
      </c>
      <c r="S285" s="11">
        <f t="shared" si="424"/>
        <v>3134</v>
      </c>
      <c r="T285" s="11">
        <f t="shared" si="424"/>
        <v>0</v>
      </c>
      <c r="U285" s="11">
        <f t="shared" si="425"/>
        <v>0</v>
      </c>
      <c r="V285" s="11">
        <f t="shared" si="425"/>
        <v>35</v>
      </c>
      <c r="W285" s="11">
        <f t="shared" si="425"/>
        <v>0</v>
      </c>
      <c r="X285" s="11">
        <f t="shared" si="425"/>
        <v>0</v>
      </c>
      <c r="Y285" s="11">
        <f t="shared" si="425"/>
        <v>3169</v>
      </c>
      <c r="Z285" s="11">
        <f t="shared" si="425"/>
        <v>0</v>
      </c>
      <c r="AA285" s="11">
        <f t="shared" si="425"/>
        <v>0</v>
      </c>
      <c r="AB285" s="11">
        <f t="shared" si="425"/>
        <v>0</v>
      </c>
      <c r="AC285" s="11">
        <f t="shared" si="425"/>
        <v>0</v>
      </c>
      <c r="AD285" s="11">
        <f t="shared" si="425"/>
        <v>0</v>
      </c>
      <c r="AE285" s="11">
        <f t="shared" si="425"/>
        <v>3169</v>
      </c>
      <c r="AF285" s="11">
        <f t="shared" si="425"/>
        <v>0</v>
      </c>
      <c r="AG285" s="11">
        <f t="shared" si="426"/>
        <v>0</v>
      </c>
      <c r="AH285" s="11">
        <f t="shared" si="426"/>
        <v>0</v>
      </c>
      <c r="AI285" s="11">
        <f t="shared" si="426"/>
        <v>0</v>
      </c>
      <c r="AJ285" s="11">
        <f t="shared" si="426"/>
        <v>0</v>
      </c>
      <c r="AK285" s="88">
        <f t="shared" si="426"/>
        <v>3169</v>
      </c>
      <c r="AL285" s="88">
        <f t="shared" si="426"/>
        <v>0</v>
      </c>
      <c r="AM285" s="11">
        <f t="shared" si="426"/>
        <v>0</v>
      </c>
      <c r="AN285" s="11">
        <f t="shared" si="426"/>
        <v>0</v>
      </c>
      <c r="AO285" s="11">
        <f t="shared" si="426"/>
        <v>0</v>
      </c>
      <c r="AP285" s="11">
        <f t="shared" si="426"/>
        <v>0</v>
      </c>
      <c r="AQ285" s="11">
        <f t="shared" si="426"/>
        <v>3169</v>
      </c>
      <c r="AR285" s="11">
        <f t="shared" si="426"/>
        <v>0</v>
      </c>
    </row>
    <row r="286" spans="1:44" ht="33.6" hidden="1">
      <c r="A286" s="26" t="s">
        <v>77</v>
      </c>
      <c r="B286" s="27">
        <v>906</v>
      </c>
      <c r="C286" s="27" t="s">
        <v>7</v>
      </c>
      <c r="D286" s="27" t="s">
        <v>147</v>
      </c>
      <c r="E286" s="27" t="s">
        <v>148</v>
      </c>
      <c r="F286" s="27"/>
      <c r="G286" s="11">
        <f t="shared" ref="G286:V288" si="427">G287</f>
        <v>2999</v>
      </c>
      <c r="H286" s="11">
        <f t="shared" si="427"/>
        <v>0</v>
      </c>
      <c r="I286" s="11">
        <f t="shared" si="427"/>
        <v>0</v>
      </c>
      <c r="J286" s="11">
        <f t="shared" si="427"/>
        <v>135</v>
      </c>
      <c r="K286" s="11">
        <f t="shared" si="427"/>
        <v>0</v>
      </c>
      <c r="L286" s="11">
        <f t="shared" si="427"/>
        <v>0</v>
      </c>
      <c r="M286" s="11">
        <f t="shared" si="427"/>
        <v>3134</v>
      </c>
      <c r="N286" s="11">
        <f t="shared" si="427"/>
        <v>0</v>
      </c>
      <c r="O286" s="11">
        <f t="shared" si="427"/>
        <v>0</v>
      </c>
      <c r="P286" s="11">
        <f t="shared" si="427"/>
        <v>0</v>
      </c>
      <c r="Q286" s="11">
        <f t="shared" si="427"/>
        <v>0</v>
      </c>
      <c r="R286" s="11">
        <f t="shared" si="427"/>
        <v>0</v>
      </c>
      <c r="S286" s="11">
        <f t="shared" si="427"/>
        <v>3134</v>
      </c>
      <c r="T286" s="11">
        <f t="shared" si="427"/>
        <v>0</v>
      </c>
      <c r="U286" s="11">
        <f t="shared" si="427"/>
        <v>0</v>
      </c>
      <c r="V286" s="11">
        <f t="shared" si="427"/>
        <v>35</v>
      </c>
      <c r="W286" s="11">
        <f t="shared" si="425"/>
        <v>0</v>
      </c>
      <c r="X286" s="11">
        <f t="shared" si="425"/>
        <v>0</v>
      </c>
      <c r="Y286" s="11">
        <f t="shared" si="425"/>
        <v>3169</v>
      </c>
      <c r="Z286" s="11">
        <f t="shared" si="425"/>
        <v>0</v>
      </c>
      <c r="AA286" s="11">
        <f t="shared" si="425"/>
        <v>0</v>
      </c>
      <c r="AB286" s="11">
        <f t="shared" si="425"/>
        <v>0</v>
      </c>
      <c r="AC286" s="11">
        <f t="shared" si="425"/>
        <v>0</v>
      </c>
      <c r="AD286" s="11">
        <f t="shared" si="425"/>
        <v>0</v>
      </c>
      <c r="AE286" s="11">
        <f t="shared" si="425"/>
        <v>3169</v>
      </c>
      <c r="AF286" s="11">
        <f t="shared" si="425"/>
        <v>0</v>
      </c>
      <c r="AG286" s="11">
        <f t="shared" si="426"/>
        <v>0</v>
      </c>
      <c r="AH286" s="11">
        <f t="shared" si="426"/>
        <v>0</v>
      </c>
      <c r="AI286" s="11">
        <f t="shared" si="426"/>
        <v>0</v>
      </c>
      <c r="AJ286" s="11">
        <f t="shared" si="426"/>
        <v>0</v>
      </c>
      <c r="AK286" s="88">
        <f t="shared" si="426"/>
        <v>3169</v>
      </c>
      <c r="AL286" s="88">
        <f t="shared" si="426"/>
        <v>0</v>
      </c>
      <c r="AM286" s="11">
        <f t="shared" si="426"/>
        <v>0</v>
      </c>
      <c r="AN286" s="11">
        <f t="shared" si="426"/>
        <v>0</v>
      </c>
      <c r="AO286" s="11">
        <f t="shared" si="426"/>
        <v>0</v>
      </c>
      <c r="AP286" s="11">
        <f t="shared" si="426"/>
        <v>0</v>
      </c>
      <c r="AQ286" s="11">
        <f t="shared" si="426"/>
        <v>3169</v>
      </c>
      <c r="AR286" s="11">
        <f t="shared" si="426"/>
        <v>0</v>
      </c>
    </row>
    <row r="287" spans="1:44" ht="50.4" hidden="1">
      <c r="A287" s="26" t="s">
        <v>149</v>
      </c>
      <c r="B287" s="27">
        <v>906</v>
      </c>
      <c r="C287" s="27" t="s">
        <v>7</v>
      </c>
      <c r="D287" s="27" t="s">
        <v>147</v>
      </c>
      <c r="E287" s="27" t="s">
        <v>150</v>
      </c>
      <c r="F287" s="27"/>
      <c r="G287" s="11">
        <f t="shared" si="427"/>
        <v>2999</v>
      </c>
      <c r="H287" s="11">
        <f t="shared" si="427"/>
        <v>0</v>
      </c>
      <c r="I287" s="11">
        <f t="shared" si="427"/>
        <v>0</v>
      </c>
      <c r="J287" s="11">
        <f t="shared" si="427"/>
        <v>135</v>
      </c>
      <c r="K287" s="11">
        <f t="shared" si="427"/>
        <v>0</v>
      </c>
      <c r="L287" s="11">
        <f t="shared" si="427"/>
        <v>0</v>
      </c>
      <c r="M287" s="11">
        <f t="shared" si="427"/>
        <v>3134</v>
      </c>
      <c r="N287" s="11">
        <f t="shared" si="427"/>
        <v>0</v>
      </c>
      <c r="O287" s="11">
        <f t="shared" si="427"/>
        <v>0</v>
      </c>
      <c r="P287" s="11">
        <f t="shared" si="427"/>
        <v>0</v>
      </c>
      <c r="Q287" s="11">
        <f t="shared" si="427"/>
        <v>0</v>
      </c>
      <c r="R287" s="11">
        <f t="shared" si="427"/>
        <v>0</v>
      </c>
      <c r="S287" s="11">
        <f t="shared" si="427"/>
        <v>3134</v>
      </c>
      <c r="T287" s="11">
        <f t="shared" si="427"/>
        <v>0</v>
      </c>
      <c r="U287" s="11">
        <f t="shared" si="425"/>
        <v>0</v>
      </c>
      <c r="V287" s="11">
        <f t="shared" si="425"/>
        <v>35</v>
      </c>
      <c r="W287" s="11">
        <f t="shared" si="425"/>
        <v>0</v>
      </c>
      <c r="X287" s="11">
        <f t="shared" si="425"/>
        <v>0</v>
      </c>
      <c r="Y287" s="11">
        <f t="shared" si="425"/>
        <v>3169</v>
      </c>
      <c r="Z287" s="11">
        <f t="shared" si="425"/>
        <v>0</v>
      </c>
      <c r="AA287" s="11">
        <f t="shared" si="425"/>
        <v>0</v>
      </c>
      <c r="AB287" s="11">
        <f t="shared" si="425"/>
        <v>0</v>
      </c>
      <c r="AC287" s="11">
        <f t="shared" si="425"/>
        <v>0</v>
      </c>
      <c r="AD287" s="11">
        <f t="shared" si="425"/>
        <v>0</v>
      </c>
      <c r="AE287" s="11">
        <f t="shared" si="425"/>
        <v>3169</v>
      </c>
      <c r="AF287" s="11">
        <f t="shared" si="425"/>
        <v>0</v>
      </c>
      <c r="AG287" s="11">
        <f t="shared" si="426"/>
        <v>0</v>
      </c>
      <c r="AH287" s="11">
        <f t="shared" si="426"/>
        <v>0</v>
      </c>
      <c r="AI287" s="11">
        <f t="shared" si="426"/>
        <v>0</v>
      </c>
      <c r="AJ287" s="11">
        <f t="shared" si="426"/>
        <v>0</v>
      </c>
      <c r="AK287" s="88">
        <f t="shared" si="426"/>
        <v>3169</v>
      </c>
      <c r="AL287" s="88">
        <f t="shared" si="426"/>
        <v>0</v>
      </c>
      <c r="AM287" s="11">
        <f t="shared" si="426"/>
        <v>0</v>
      </c>
      <c r="AN287" s="11">
        <f t="shared" si="426"/>
        <v>0</v>
      </c>
      <c r="AO287" s="11">
        <f t="shared" si="426"/>
        <v>0</v>
      </c>
      <c r="AP287" s="11">
        <f t="shared" si="426"/>
        <v>0</v>
      </c>
      <c r="AQ287" s="11">
        <f t="shared" si="426"/>
        <v>3169</v>
      </c>
      <c r="AR287" s="11">
        <f t="shared" si="426"/>
        <v>0</v>
      </c>
    </row>
    <row r="288" spans="1:44" ht="33.6" hidden="1">
      <c r="A288" s="26" t="s">
        <v>12</v>
      </c>
      <c r="B288" s="27">
        <v>906</v>
      </c>
      <c r="C288" s="27" t="s">
        <v>7</v>
      </c>
      <c r="D288" s="27" t="s">
        <v>147</v>
      </c>
      <c r="E288" s="27" t="s">
        <v>150</v>
      </c>
      <c r="F288" s="27" t="s">
        <v>13</v>
      </c>
      <c r="G288" s="11">
        <f t="shared" si="427"/>
        <v>2999</v>
      </c>
      <c r="H288" s="11">
        <f t="shared" si="427"/>
        <v>0</v>
      </c>
      <c r="I288" s="11">
        <f t="shared" si="427"/>
        <v>0</v>
      </c>
      <c r="J288" s="11">
        <f t="shared" si="427"/>
        <v>135</v>
      </c>
      <c r="K288" s="11">
        <f t="shared" si="427"/>
        <v>0</v>
      </c>
      <c r="L288" s="11">
        <f t="shared" si="427"/>
        <v>0</v>
      </c>
      <c r="M288" s="11">
        <f t="shared" si="427"/>
        <v>3134</v>
      </c>
      <c r="N288" s="11">
        <f t="shared" si="427"/>
        <v>0</v>
      </c>
      <c r="O288" s="11">
        <f t="shared" si="427"/>
        <v>0</v>
      </c>
      <c r="P288" s="11">
        <f t="shared" si="427"/>
        <v>0</v>
      </c>
      <c r="Q288" s="11">
        <f t="shared" si="427"/>
        <v>0</v>
      </c>
      <c r="R288" s="11">
        <f t="shared" si="427"/>
        <v>0</v>
      </c>
      <c r="S288" s="11">
        <f t="shared" si="427"/>
        <v>3134</v>
      </c>
      <c r="T288" s="11">
        <f t="shared" si="427"/>
        <v>0</v>
      </c>
      <c r="U288" s="11">
        <f t="shared" si="425"/>
        <v>0</v>
      </c>
      <c r="V288" s="11">
        <f t="shared" si="425"/>
        <v>35</v>
      </c>
      <c r="W288" s="11">
        <f t="shared" si="425"/>
        <v>0</v>
      </c>
      <c r="X288" s="11">
        <f t="shared" si="425"/>
        <v>0</v>
      </c>
      <c r="Y288" s="11">
        <f t="shared" si="425"/>
        <v>3169</v>
      </c>
      <c r="Z288" s="11">
        <f t="shared" si="425"/>
        <v>0</v>
      </c>
      <c r="AA288" s="11">
        <f t="shared" si="425"/>
        <v>0</v>
      </c>
      <c r="AB288" s="11">
        <f t="shared" si="425"/>
        <v>0</v>
      </c>
      <c r="AC288" s="11">
        <f t="shared" si="425"/>
        <v>0</v>
      </c>
      <c r="AD288" s="11">
        <f t="shared" si="425"/>
        <v>0</v>
      </c>
      <c r="AE288" s="11">
        <f t="shared" si="425"/>
        <v>3169</v>
      </c>
      <c r="AF288" s="11">
        <f t="shared" si="425"/>
        <v>0</v>
      </c>
      <c r="AG288" s="11">
        <f t="shared" si="426"/>
        <v>0</v>
      </c>
      <c r="AH288" s="11">
        <f t="shared" si="426"/>
        <v>0</v>
      </c>
      <c r="AI288" s="11">
        <f t="shared" si="426"/>
        <v>0</v>
      </c>
      <c r="AJ288" s="11">
        <f t="shared" si="426"/>
        <v>0</v>
      </c>
      <c r="AK288" s="88">
        <f t="shared" si="426"/>
        <v>3169</v>
      </c>
      <c r="AL288" s="88">
        <f t="shared" si="426"/>
        <v>0</v>
      </c>
      <c r="AM288" s="11">
        <f t="shared" si="426"/>
        <v>0</v>
      </c>
      <c r="AN288" s="11">
        <f t="shared" si="426"/>
        <v>0</v>
      </c>
      <c r="AO288" s="11">
        <f t="shared" si="426"/>
        <v>0</v>
      </c>
      <c r="AP288" s="11">
        <f t="shared" si="426"/>
        <v>0</v>
      </c>
      <c r="AQ288" s="11">
        <f t="shared" si="426"/>
        <v>3169</v>
      </c>
      <c r="AR288" s="11">
        <f t="shared" si="426"/>
        <v>0</v>
      </c>
    </row>
    <row r="289" spans="1:44" ht="21.75" hidden="1" customHeight="1">
      <c r="A289" s="26" t="s">
        <v>14</v>
      </c>
      <c r="B289" s="27">
        <v>906</v>
      </c>
      <c r="C289" s="27" t="s">
        <v>7</v>
      </c>
      <c r="D289" s="27" t="s">
        <v>147</v>
      </c>
      <c r="E289" s="27" t="s">
        <v>150</v>
      </c>
      <c r="F289" s="27" t="s">
        <v>35</v>
      </c>
      <c r="G289" s="9">
        <v>2999</v>
      </c>
      <c r="H289" s="9"/>
      <c r="I289" s="9"/>
      <c r="J289" s="9">
        <v>135</v>
      </c>
      <c r="K289" s="9"/>
      <c r="L289" s="9"/>
      <c r="M289" s="9">
        <f>G289+I289+J289+K289+L289</f>
        <v>3134</v>
      </c>
      <c r="N289" s="10">
        <f>H289+L289</f>
        <v>0</v>
      </c>
      <c r="O289" s="9"/>
      <c r="P289" s="9"/>
      <c r="Q289" s="9"/>
      <c r="R289" s="9"/>
      <c r="S289" s="9">
        <f>M289+O289+P289+Q289+R289</f>
        <v>3134</v>
      </c>
      <c r="T289" s="10">
        <f>N289+R289</f>
        <v>0</v>
      </c>
      <c r="U289" s="9"/>
      <c r="V289" s="9">
        <v>35</v>
      </c>
      <c r="W289" s="9"/>
      <c r="X289" s="9"/>
      <c r="Y289" s="9">
        <f>S289+U289+V289+W289+X289</f>
        <v>3169</v>
      </c>
      <c r="Z289" s="10">
        <f>T289+X289</f>
        <v>0</v>
      </c>
      <c r="AA289" s="9"/>
      <c r="AB289" s="9"/>
      <c r="AC289" s="9"/>
      <c r="AD289" s="9"/>
      <c r="AE289" s="9">
        <f>Y289+AA289+AB289+AC289+AD289</f>
        <v>3169</v>
      </c>
      <c r="AF289" s="10">
        <f>Z289+AD289</f>
        <v>0</v>
      </c>
      <c r="AG289" s="9"/>
      <c r="AH289" s="9"/>
      <c r="AI289" s="9"/>
      <c r="AJ289" s="9"/>
      <c r="AK289" s="86">
        <f>AE289+AG289+AH289+AI289+AJ289</f>
        <v>3169</v>
      </c>
      <c r="AL289" s="87">
        <f>AF289+AJ289</f>
        <v>0</v>
      </c>
      <c r="AM289" s="9"/>
      <c r="AN289" s="9"/>
      <c r="AO289" s="9"/>
      <c r="AP289" s="9"/>
      <c r="AQ289" s="9">
        <f>AK289+AM289+AN289+AO289+AP289</f>
        <v>3169</v>
      </c>
      <c r="AR289" s="10">
        <f>AL289+AP289</f>
        <v>0</v>
      </c>
    </row>
    <row r="290" spans="1:44" hidden="1">
      <c r="A290" s="26"/>
      <c r="B290" s="27"/>
      <c r="C290" s="27"/>
      <c r="D290" s="27"/>
      <c r="E290" s="27"/>
      <c r="F290" s="27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86"/>
      <c r="AL290" s="86"/>
      <c r="AM290" s="9"/>
      <c r="AN290" s="9"/>
      <c r="AO290" s="9"/>
      <c r="AP290" s="9"/>
      <c r="AQ290" s="9"/>
      <c r="AR290" s="9"/>
    </row>
    <row r="291" spans="1:44" ht="102" hidden="1">
      <c r="A291" s="40" t="s">
        <v>532</v>
      </c>
      <c r="B291" s="47" t="s">
        <v>530</v>
      </c>
      <c r="C291" s="27"/>
      <c r="D291" s="27"/>
      <c r="E291" s="27"/>
      <c r="F291" s="27"/>
      <c r="G291" s="12">
        <f>G293</f>
        <v>22501</v>
      </c>
      <c r="H291" s="12">
        <f>H293</f>
        <v>0</v>
      </c>
      <c r="I291" s="12">
        <f t="shared" ref="I291:N291" si="428">I293</f>
        <v>0</v>
      </c>
      <c r="J291" s="12">
        <f t="shared" si="428"/>
        <v>0</v>
      </c>
      <c r="K291" s="12">
        <f t="shared" si="428"/>
        <v>0</v>
      </c>
      <c r="L291" s="12">
        <f t="shared" si="428"/>
        <v>0</v>
      </c>
      <c r="M291" s="12">
        <f t="shared" si="428"/>
        <v>22501</v>
      </c>
      <c r="N291" s="12">
        <f t="shared" si="428"/>
        <v>0</v>
      </c>
      <c r="O291" s="12">
        <f t="shared" ref="O291:T291" si="429">O293</f>
        <v>0</v>
      </c>
      <c r="P291" s="12">
        <f t="shared" si="429"/>
        <v>0</v>
      </c>
      <c r="Q291" s="12">
        <f t="shared" si="429"/>
        <v>0</v>
      </c>
      <c r="R291" s="12">
        <f t="shared" si="429"/>
        <v>0</v>
      </c>
      <c r="S291" s="12">
        <f t="shared" si="429"/>
        <v>22501</v>
      </c>
      <c r="T291" s="12">
        <f t="shared" si="429"/>
        <v>0</v>
      </c>
      <c r="U291" s="12">
        <f t="shared" ref="U291:Z291" si="430">U293</f>
        <v>0</v>
      </c>
      <c r="V291" s="12">
        <f t="shared" si="430"/>
        <v>0</v>
      </c>
      <c r="W291" s="12">
        <f t="shared" si="430"/>
        <v>0</v>
      </c>
      <c r="X291" s="12">
        <f t="shared" si="430"/>
        <v>0</v>
      </c>
      <c r="Y291" s="12">
        <f t="shared" si="430"/>
        <v>22501</v>
      </c>
      <c r="Z291" s="12">
        <f t="shared" si="430"/>
        <v>0</v>
      </c>
      <c r="AA291" s="12">
        <f t="shared" ref="AA291:AF291" si="431">AA293</f>
        <v>0</v>
      </c>
      <c r="AB291" s="12">
        <f t="shared" si="431"/>
        <v>0</v>
      </c>
      <c r="AC291" s="12">
        <f t="shared" si="431"/>
        <v>0</v>
      </c>
      <c r="AD291" s="12">
        <f t="shared" si="431"/>
        <v>0</v>
      </c>
      <c r="AE291" s="12">
        <f t="shared" si="431"/>
        <v>22501</v>
      </c>
      <c r="AF291" s="12">
        <f t="shared" si="431"/>
        <v>0</v>
      </c>
      <c r="AG291" s="12">
        <f t="shared" ref="AG291:AL291" si="432">AG293</f>
        <v>0</v>
      </c>
      <c r="AH291" s="12">
        <f t="shared" si="432"/>
        <v>0</v>
      </c>
      <c r="AI291" s="12">
        <f t="shared" si="432"/>
        <v>0</v>
      </c>
      <c r="AJ291" s="12">
        <f t="shared" si="432"/>
        <v>0</v>
      </c>
      <c r="AK291" s="89">
        <f t="shared" si="432"/>
        <v>22501</v>
      </c>
      <c r="AL291" s="89">
        <f t="shared" si="432"/>
        <v>0</v>
      </c>
      <c r="AM291" s="12">
        <f t="shared" ref="AM291:AR291" si="433">AM293</f>
        <v>0</v>
      </c>
      <c r="AN291" s="12">
        <f t="shared" si="433"/>
        <v>0</v>
      </c>
      <c r="AO291" s="12">
        <f t="shared" si="433"/>
        <v>0</v>
      </c>
      <c r="AP291" s="12">
        <f t="shared" si="433"/>
        <v>0</v>
      </c>
      <c r="AQ291" s="12">
        <f t="shared" si="433"/>
        <v>22501</v>
      </c>
      <c r="AR291" s="12">
        <f t="shared" si="433"/>
        <v>0</v>
      </c>
    </row>
    <row r="292" spans="1:44" ht="18" hidden="1" customHeight="1">
      <c r="A292" s="40"/>
      <c r="B292" s="47"/>
      <c r="C292" s="27"/>
      <c r="D292" s="27"/>
      <c r="E292" s="27"/>
      <c r="F292" s="27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89"/>
      <c r="AL292" s="89"/>
      <c r="AM292" s="12"/>
      <c r="AN292" s="12"/>
      <c r="AO292" s="12"/>
      <c r="AP292" s="12"/>
      <c r="AQ292" s="12"/>
      <c r="AR292" s="12"/>
    </row>
    <row r="293" spans="1:44" ht="24" hidden="1" customHeight="1">
      <c r="A293" s="41" t="s">
        <v>556</v>
      </c>
      <c r="B293" s="25" t="s">
        <v>530</v>
      </c>
      <c r="C293" s="25" t="s">
        <v>22</v>
      </c>
      <c r="D293" s="25" t="s">
        <v>7</v>
      </c>
      <c r="E293" s="48"/>
      <c r="F293" s="27"/>
      <c r="G293" s="13">
        <f t="shared" ref="G293:V297" si="434">G294</f>
        <v>22501</v>
      </c>
      <c r="H293" s="13">
        <f t="shared" si="434"/>
        <v>0</v>
      </c>
      <c r="I293" s="13">
        <f t="shared" si="434"/>
        <v>0</v>
      </c>
      <c r="J293" s="13">
        <f t="shared" si="434"/>
        <v>0</v>
      </c>
      <c r="K293" s="13">
        <f t="shared" si="434"/>
        <v>0</v>
      </c>
      <c r="L293" s="13">
        <f t="shared" si="434"/>
        <v>0</v>
      </c>
      <c r="M293" s="13">
        <f t="shared" si="434"/>
        <v>22501</v>
      </c>
      <c r="N293" s="13">
        <f t="shared" si="434"/>
        <v>0</v>
      </c>
      <c r="O293" s="13">
        <f t="shared" si="434"/>
        <v>0</v>
      </c>
      <c r="P293" s="13">
        <f t="shared" si="434"/>
        <v>0</v>
      </c>
      <c r="Q293" s="13">
        <f t="shared" si="434"/>
        <v>0</v>
      </c>
      <c r="R293" s="13">
        <f t="shared" si="434"/>
        <v>0</v>
      </c>
      <c r="S293" s="13">
        <f t="shared" si="434"/>
        <v>22501</v>
      </c>
      <c r="T293" s="13">
        <f t="shared" si="434"/>
        <v>0</v>
      </c>
      <c r="U293" s="13">
        <f t="shared" si="434"/>
        <v>0</v>
      </c>
      <c r="V293" s="13">
        <f t="shared" si="434"/>
        <v>0</v>
      </c>
      <c r="W293" s="13">
        <f t="shared" ref="U293:AJ297" si="435">W294</f>
        <v>0</v>
      </c>
      <c r="X293" s="13">
        <f t="shared" si="435"/>
        <v>0</v>
      </c>
      <c r="Y293" s="13">
        <f t="shared" si="435"/>
        <v>22501</v>
      </c>
      <c r="Z293" s="13">
        <f t="shared" si="435"/>
        <v>0</v>
      </c>
      <c r="AA293" s="13">
        <f t="shared" si="435"/>
        <v>0</v>
      </c>
      <c r="AB293" s="13">
        <f t="shared" si="435"/>
        <v>0</v>
      </c>
      <c r="AC293" s="13">
        <f t="shared" si="435"/>
        <v>0</v>
      </c>
      <c r="AD293" s="13">
        <f t="shared" si="435"/>
        <v>0</v>
      </c>
      <c r="AE293" s="13">
        <f t="shared" si="435"/>
        <v>22501</v>
      </c>
      <c r="AF293" s="13">
        <f t="shared" si="435"/>
        <v>0</v>
      </c>
      <c r="AG293" s="13">
        <f t="shared" si="435"/>
        <v>0</v>
      </c>
      <c r="AH293" s="13">
        <f t="shared" si="435"/>
        <v>0</v>
      </c>
      <c r="AI293" s="13">
        <f t="shared" si="435"/>
        <v>0</v>
      </c>
      <c r="AJ293" s="13">
        <f t="shared" si="435"/>
        <v>0</v>
      </c>
      <c r="AK293" s="90">
        <f t="shared" ref="AG293:AR297" si="436">AK294</f>
        <v>22501</v>
      </c>
      <c r="AL293" s="90">
        <f t="shared" si="436"/>
        <v>0</v>
      </c>
      <c r="AM293" s="13">
        <f t="shared" si="436"/>
        <v>0</v>
      </c>
      <c r="AN293" s="13">
        <f t="shared" si="436"/>
        <v>0</v>
      </c>
      <c r="AO293" s="13">
        <f t="shared" si="436"/>
        <v>0</v>
      </c>
      <c r="AP293" s="13">
        <f t="shared" si="436"/>
        <v>0</v>
      </c>
      <c r="AQ293" s="13">
        <f t="shared" si="436"/>
        <v>22501</v>
      </c>
      <c r="AR293" s="13">
        <f t="shared" si="436"/>
        <v>0</v>
      </c>
    </row>
    <row r="294" spans="1:44" ht="18" hidden="1" customHeight="1">
      <c r="A294" s="29" t="s">
        <v>62</v>
      </c>
      <c r="B294" s="27" t="s">
        <v>530</v>
      </c>
      <c r="C294" s="27" t="s">
        <v>22</v>
      </c>
      <c r="D294" s="27" t="s">
        <v>7</v>
      </c>
      <c r="E294" s="49" t="s">
        <v>63</v>
      </c>
      <c r="F294" s="27"/>
      <c r="G294" s="11">
        <f t="shared" si="434"/>
        <v>22501</v>
      </c>
      <c r="H294" s="11">
        <f t="shared" si="434"/>
        <v>0</v>
      </c>
      <c r="I294" s="11">
        <f t="shared" si="434"/>
        <v>0</v>
      </c>
      <c r="J294" s="11">
        <f t="shared" si="434"/>
        <v>0</v>
      </c>
      <c r="K294" s="11">
        <f t="shared" si="434"/>
        <v>0</v>
      </c>
      <c r="L294" s="11">
        <f t="shared" si="434"/>
        <v>0</v>
      </c>
      <c r="M294" s="11">
        <f t="shared" si="434"/>
        <v>22501</v>
      </c>
      <c r="N294" s="11">
        <f t="shared" si="434"/>
        <v>0</v>
      </c>
      <c r="O294" s="11">
        <f t="shared" si="434"/>
        <v>0</v>
      </c>
      <c r="P294" s="11">
        <f t="shared" si="434"/>
        <v>0</v>
      </c>
      <c r="Q294" s="11">
        <f t="shared" si="434"/>
        <v>0</v>
      </c>
      <c r="R294" s="11">
        <f t="shared" si="434"/>
        <v>0</v>
      </c>
      <c r="S294" s="11">
        <f t="shared" si="434"/>
        <v>22501</v>
      </c>
      <c r="T294" s="11">
        <f t="shared" si="434"/>
        <v>0</v>
      </c>
      <c r="U294" s="11">
        <f t="shared" si="435"/>
        <v>0</v>
      </c>
      <c r="V294" s="11">
        <f t="shared" si="435"/>
        <v>0</v>
      </c>
      <c r="W294" s="11">
        <f t="shared" si="435"/>
        <v>0</v>
      </c>
      <c r="X294" s="11">
        <f t="shared" si="435"/>
        <v>0</v>
      </c>
      <c r="Y294" s="11">
        <f t="shared" si="435"/>
        <v>22501</v>
      </c>
      <c r="Z294" s="11">
        <f t="shared" si="435"/>
        <v>0</v>
      </c>
      <c r="AA294" s="11">
        <f t="shared" si="435"/>
        <v>0</v>
      </c>
      <c r="AB294" s="11">
        <f t="shared" si="435"/>
        <v>0</v>
      </c>
      <c r="AC294" s="11">
        <f t="shared" si="435"/>
        <v>0</v>
      </c>
      <c r="AD294" s="11">
        <f t="shared" si="435"/>
        <v>0</v>
      </c>
      <c r="AE294" s="11">
        <f t="shared" si="435"/>
        <v>22501</v>
      </c>
      <c r="AF294" s="11">
        <f t="shared" si="435"/>
        <v>0</v>
      </c>
      <c r="AG294" s="11">
        <f t="shared" si="436"/>
        <v>0</v>
      </c>
      <c r="AH294" s="11">
        <f t="shared" si="436"/>
        <v>0</v>
      </c>
      <c r="AI294" s="11">
        <f t="shared" si="436"/>
        <v>0</v>
      </c>
      <c r="AJ294" s="11">
        <f t="shared" si="436"/>
        <v>0</v>
      </c>
      <c r="AK294" s="88">
        <f t="shared" si="436"/>
        <v>22501</v>
      </c>
      <c r="AL294" s="88">
        <f t="shared" si="436"/>
        <v>0</v>
      </c>
      <c r="AM294" s="11">
        <f t="shared" si="436"/>
        <v>0</v>
      </c>
      <c r="AN294" s="11">
        <f t="shared" si="436"/>
        <v>0</v>
      </c>
      <c r="AO294" s="11">
        <f t="shared" si="436"/>
        <v>0</v>
      </c>
      <c r="AP294" s="11">
        <f t="shared" si="436"/>
        <v>0</v>
      </c>
      <c r="AQ294" s="11">
        <f t="shared" si="436"/>
        <v>22501</v>
      </c>
      <c r="AR294" s="11">
        <f t="shared" si="436"/>
        <v>0</v>
      </c>
    </row>
    <row r="295" spans="1:44" ht="19.5" hidden="1" customHeight="1">
      <c r="A295" s="29" t="s">
        <v>15</v>
      </c>
      <c r="B295" s="27" t="s">
        <v>530</v>
      </c>
      <c r="C295" s="27" t="s">
        <v>22</v>
      </c>
      <c r="D295" s="27" t="s">
        <v>7</v>
      </c>
      <c r="E295" s="49" t="s">
        <v>64</v>
      </c>
      <c r="F295" s="27"/>
      <c r="G295" s="11">
        <f>G296</f>
        <v>22501</v>
      </c>
      <c r="H295" s="11">
        <f>H297</f>
        <v>0</v>
      </c>
      <c r="I295" s="11">
        <f t="shared" si="434"/>
        <v>0</v>
      </c>
      <c r="J295" s="11">
        <f t="shared" ref="J295" si="437">J297</f>
        <v>0</v>
      </c>
      <c r="K295" s="11">
        <f t="shared" si="434"/>
        <v>0</v>
      </c>
      <c r="L295" s="11">
        <f t="shared" ref="L295" si="438">L297</f>
        <v>0</v>
      </c>
      <c r="M295" s="11">
        <f t="shared" si="434"/>
        <v>22501</v>
      </c>
      <c r="N295" s="11">
        <f t="shared" ref="N295" si="439">N297</f>
        <v>0</v>
      </c>
      <c r="O295" s="11">
        <f t="shared" si="434"/>
        <v>0</v>
      </c>
      <c r="P295" s="11">
        <f t="shared" ref="P295" si="440">P297</f>
        <v>0</v>
      </c>
      <c r="Q295" s="11">
        <f t="shared" si="434"/>
        <v>0</v>
      </c>
      <c r="R295" s="11">
        <f t="shared" ref="R295" si="441">R297</f>
        <v>0</v>
      </c>
      <c r="S295" s="11">
        <f t="shared" si="434"/>
        <v>22501</v>
      </c>
      <c r="T295" s="11">
        <f t="shared" ref="T295" si="442">T297</f>
        <v>0</v>
      </c>
      <c r="U295" s="11">
        <f t="shared" si="435"/>
        <v>0</v>
      </c>
      <c r="V295" s="11">
        <f t="shared" ref="V295" si="443">V297</f>
        <v>0</v>
      </c>
      <c r="W295" s="11">
        <f t="shared" si="435"/>
        <v>0</v>
      </c>
      <c r="X295" s="11">
        <f t="shared" ref="X295" si="444">X297</f>
        <v>0</v>
      </c>
      <c r="Y295" s="11">
        <f t="shared" si="435"/>
        <v>22501</v>
      </c>
      <c r="Z295" s="11">
        <f t="shared" ref="Z295" si="445">Z297</f>
        <v>0</v>
      </c>
      <c r="AA295" s="11">
        <f t="shared" si="435"/>
        <v>0</v>
      </c>
      <c r="AB295" s="11">
        <f t="shared" ref="AB295" si="446">AB297</f>
        <v>0</v>
      </c>
      <c r="AC295" s="11">
        <f t="shared" si="435"/>
        <v>0</v>
      </c>
      <c r="AD295" s="11">
        <f t="shared" ref="AD295" si="447">AD297</f>
        <v>0</v>
      </c>
      <c r="AE295" s="11">
        <f t="shared" si="435"/>
        <v>22501</v>
      </c>
      <c r="AF295" s="11">
        <f t="shared" ref="AF295" si="448">AF297</f>
        <v>0</v>
      </c>
      <c r="AG295" s="11">
        <f t="shared" si="436"/>
        <v>0</v>
      </c>
      <c r="AH295" s="11">
        <f t="shared" ref="AH295" si="449">AH297</f>
        <v>0</v>
      </c>
      <c r="AI295" s="11">
        <f t="shared" si="436"/>
        <v>0</v>
      </c>
      <c r="AJ295" s="11">
        <f t="shared" ref="AJ295" si="450">AJ297</f>
        <v>0</v>
      </c>
      <c r="AK295" s="88">
        <f t="shared" si="436"/>
        <v>22501</v>
      </c>
      <c r="AL295" s="88">
        <f t="shared" ref="AL295" si="451">AL297</f>
        <v>0</v>
      </c>
      <c r="AM295" s="11">
        <f t="shared" si="436"/>
        <v>0</v>
      </c>
      <c r="AN295" s="11">
        <f t="shared" ref="AN295" si="452">AN297</f>
        <v>0</v>
      </c>
      <c r="AO295" s="11">
        <f t="shared" si="436"/>
        <v>0</v>
      </c>
      <c r="AP295" s="11">
        <f t="shared" ref="AP295" si="453">AP297</f>
        <v>0</v>
      </c>
      <c r="AQ295" s="11">
        <f t="shared" si="436"/>
        <v>22501</v>
      </c>
      <c r="AR295" s="11">
        <f t="shared" ref="AR295" si="454">AR297</f>
        <v>0</v>
      </c>
    </row>
    <row r="296" spans="1:44" ht="19.5" hidden="1" customHeight="1">
      <c r="A296" s="29" t="s">
        <v>554</v>
      </c>
      <c r="B296" s="27" t="s">
        <v>530</v>
      </c>
      <c r="C296" s="27" t="s">
        <v>22</v>
      </c>
      <c r="D296" s="27" t="s">
        <v>7</v>
      </c>
      <c r="E296" s="49" t="s">
        <v>523</v>
      </c>
      <c r="F296" s="27"/>
      <c r="G296" s="11">
        <f>G297</f>
        <v>22501</v>
      </c>
      <c r="H296" s="11"/>
      <c r="I296" s="11">
        <f t="shared" si="434"/>
        <v>0</v>
      </c>
      <c r="J296" s="11"/>
      <c r="K296" s="11">
        <f t="shared" si="434"/>
        <v>0</v>
      </c>
      <c r="L296" s="11"/>
      <c r="M296" s="11">
        <f t="shared" si="434"/>
        <v>22501</v>
      </c>
      <c r="N296" s="11"/>
      <c r="O296" s="11">
        <f t="shared" si="434"/>
        <v>0</v>
      </c>
      <c r="P296" s="11"/>
      <c r="Q296" s="11">
        <f t="shared" si="434"/>
        <v>0</v>
      </c>
      <c r="R296" s="11"/>
      <c r="S296" s="11">
        <f t="shared" si="434"/>
        <v>22501</v>
      </c>
      <c r="T296" s="11"/>
      <c r="U296" s="11">
        <f t="shared" si="435"/>
        <v>0</v>
      </c>
      <c r="V296" s="11"/>
      <c r="W296" s="11">
        <f t="shared" si="435"/>
        <v>0</v>
      </c>
      <c r="X296" s="11"/>
      <c r="Y296" s="11">
        <f t="shared" si="435"/>
        <v>22501</v>
      </c>
      <c r="Z296" s="11"/>
      <c r="AA296" s="11">
        <f t="shared" si="435"/>
        <v>0</v>
      </c>
      <c r="AB296" s="11"/>
      <c r="AC296" s="11">
        <f t="shared" si="435"/>
        <v>0</v>
      </c>
      <c r="AD296" s="11"/>
      <c r="AE296" s="11">
        <f t="shared" si="435"/>
        <v>22501</v>
      </c>
      <c r="AF296" s="11"/>
      <c r="AG296" s="11">
        <f t="shared" si="436"/>
        <v>0</v>
      </c>
      <c r="AH296" s="11"/>
      <c r="AI296" s="11">
        <f t="shared" si="436"/>
        <v>0</v>
      </c>
      <c r="AJ296" s="11"/>
      <c r="AK296" s="88">
        <f t="shared" si="436"/>
        <v>22501</v>
      </c>
      <c r="AL296" s="88"/>
      <c r="AM296" s="11">
        <f t="shared" si="436"/>
        <v>0</v>
      </c>
      <c r="AN296" s="11"/>
      <c r="AO296" s="11">
        <f t="shared" si="436"/>
        <v>0</v>
      </c>
      <c r="AP296" s="11"/>
      <c r="AQ296" s="11">
        <f t="shared" si="436"/>
        <v>22501</v>
      </c>
      <c r="AR296" s="11"/>
    </row>
    <row r="297" spans="1:44" ht="33.6" hidden="1">
      <c r="A297" s="50" t="s">
        <v>244</v>
      </c>
      <c r="B297" s="27" t="s">
        <v>530</v>
      </c>
      <c r="C297" s="27" t="s">
        <v>22</v>
      </c>
      <c r="D297" s="27" t="s">
        <v>7</v>
      </c>
      <c r="E297" s="49" t="s">
        <v>523</v>
      </c>
      <c r="F297" s="27" t="s">
        <v>31</v>
      </c>
      <c r="G297" s="11">
        <f t="shared" si="434"/>
        <v>22501</v>
      </c>
      <c r="H297" s="11">
        <f t="shared" si="434"/>
        <v>0</v>
      </c>
      <c r="I297" s="11">
        <f t="shared" si="434"/>
        <v>0</v>
      </c>
      <c r="J297" s="11">
        <f t="shared" si="434"/>
        <v>0</v>
      </c>
      <c r="K297" s="11">
        <f t="shared" si="434"/>
        <v>0</v>
      </c>
      <c r="L297" s="11">
        <f t="shared" si="434"/>
        <v>0</v>
      </c>
      <c r="M297" s="11">
        <f t="shared" si="434"/>
        <v>22501</v>
      </c>
      <c r="N297" s="11">
        <f t="shared" si="434"/>
        <v>0</v>
      </c>
      <c r="O297" s="11">
        <f t="shared" si="434"/>
        <v>0</v>
      </c>
      <c r="P297" s="11">
        <f t="shared" si="434"/>
        <v>0</v>
      </c>
      <c r="Q297" s="11">
        <f t="shared" si="434"/>
        <v>0</v>
      </c>
      <c r="R297" s="11">
        <f t="shared" si="434"/>
        <v>0</v>
      </c>
      <c r="S297" s="11">
        <f t="shared" si="434"/>
        <v>22501</v>
      </c>
      <c r="T297" s="11">
        <f t="shared" si="434"/>
        <v>0</v>
      </c>
      <c r="U297" s="11">
        <f t="shared" si="435"/>
        <v>0</v>
      </c>
      <c r="V297" s="11">
        <f t="shared" si="435"/>
        <v>0</v>
      </c>
      <c r="W297" s="11">
        <f t="shared" si="435"/>
        <v>0</v>
      </c>
      <c r="X297" s="11">
        <f t="shared" si="435"/>
        <v>0</v>
      </c>
      <c r="Y297" s="11">
        <f t="shared" si="435"/>
        <v>22501</v>
      </c>
      <c r="Z297" s="11">
        <f t="shared" si="435"/>
        <v>0</v>
      </c>
      <c r="AA297" s="11">
        <f t="shared" si="435"/>
        <v>0</v>
      </c>
      <c r="AB297" s="11">
        <f t="shared" si="435"/>
        <v>0</v>
      </c>
      <c r="AC297" s="11">
        <f t="shared" si="435"/>
        <v>0</v>
      </c>
      <c r="AD297" s="11">
        <f t="shared" si="435"/>
        <v>0</v>
      </c>
      <c r="AE297" s="11">
        <f t="shared" si="435"/>
        <v>22501</v>
      </c>
      <c r="AF297" s="11">
        <f t="shared" si="435"/>
        <v>0</v>
      </c>
      <c r="AG297" s="11">
        <f t="shared" si="436"/>
        <v>0</v>
      </c>
      <c r="AH297" s="11">
        <f t="shared" si="436"/>
        <v>0</v>
      </c>
      <c r="AI297" s="11">
        <f t="shared" si="436"/>
        <v>0</v>
      </c>
      <c r="AJ297" s="11">
        <f t="shared" si="436"/>
        <v>0</v>
      </c>
      <c r="AK297" s="88">
        <f t="shared" si="436"/>
        <v>22501</v>
      </c>
      <c r="AL297" s="88">
        <f t="shared" si="436"/>
        <v>0</v>
      </c>
      <c r="AM297" s="11">
        <f t="shared" si="436"/>
        <v>0</v>
      </c>
      <c r="AN297" s="11">
        <f t="shared" si="436"/>
        <v>0</v>
      </c>
      <c r="AO297" s="11">
        <f t="shared" si="436"/>
        <v>0</v>
      </c>
      <c r="AP297" s="11">
        <f t="shared" si="436"/>
        <v>0</v>
      </c>
      <c r="AQ297" s="11">
        <f t="shared" si="436"/>
        <v>22501</v>
      </c>
      <c r="AR297" s="11">
        <f t="shared" si="436"/>
        <v>0</v>
      </c>
    </row>
    <row r="298" spans="1:44" ht="33.6" hidden="1">
      <c r="A298" s="50" t="s">
        <v>37</v>
      </c>
      <c r="B298" s="27" t="s">
        <v>530</v>
      </c>
      <c r="C298" s="27" t="s">
        <v>22</v>
      </c>
      <c r="D298" s="27" t="s">
        <v>7</v>
      </c>
      <c r="E298" s="49" t="s">
        <v>523</v>
      </c>
      <c r="F298" s="27" t="s">
        <v>38</v>
      </c>
      <c r="G298" s="11">
        <v>22501</v>
      </c>
      <c r="H298" s="9"/>
      <c r="I298" s="11"/>
      <c r="J298" s="9"/>
      <c r="K298" s="11"/>
      <c r="L298" s="9"/>
      <c r="M298" s="9">
        <f>G298+I298+J298+K298+L298</f>
        <v>22501</v>
      </c>
      <c r="N298" s="10">
        <f>H298+L298</f>
        <v>0</v>
      </c>
      <c r="O298" s="11"/>
      <c r="P298" s="9"/>
      <c r="Q298" s="11"/>
      <c r="R298" s="9"/>
      <c r="S298" s="9">
        <f>M298+O298+P298+Q298+R298</f>
        <v>22501</v>
      </c>
      <c r="T298" s="10">
        <f>N298+R298</f>
        <v>0</v>
      </c>
      <c r="U298" s="11"/>
      <c r="V298" s="9"/>
      <c r="W298" s="11"/>
      <c r="X298" s="9"/>
      <c r="Y298" s="9">
        <f>S298+U298+V298+W298+X298</f>
        <v>22501</v>
      </c>
      <c r="Z298" s="10">
        <f>T298+X298</f>
        <v>0</v>
      </c>
      <c r="AA298" s="11"/>
      <c r="AB298" s="9"/>
      <c r="AC298" s="11"/>
      <c r="AD298" s="9"/>
      <c r="AE298" s="9">
        <f>Y298+AA298+AB298+AC298+AD298</f>
        <v>22501</v>
      </c>
      <c r="AF298" s="10">
        <f>Z298+AD298</f>
        <v>0</v>
      </c>
      <c r="AG298" s="11"/>
      <c r="AH298" s="9"/>
      <c r="AI298" s="11"/>
      <c r="AJ298" s="9"/>
      <c r="AK298" s="86">
        <f>AE298+AG298+AH298+AI298+AJ298</f>
        <v>22501</v>
      </c>
      <c r="AL298" s="87">
        <f>AF298+AJ298</f>
        <v>0</v>
      </c>
      <c r="AM298" s="11"/>
      <c r="AN298" s="9"/>
      <c r="AO298" s="11"/>
      <c r="AP298" s="9"/>
      <c r="AQ298" s="9">
        <f>AK298+AM298+AN298+AO298+AP298</f>
        <v>22501</v>
      </c>
      <c r="AR298" s="10">
        <f>AL298+AP298</f>
        <v>0</v>
      </c>
    </row>
    <row r="299" spans="1:44" hidden="1">
      <c r="A299" s="26"/>
      <c r="B299" s="27"/>
      <c r="C299" s="27"/>
      <c r="D299" s="27"/>
      <c r="E299" s="27"/>
      <c r="F299" s="27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86"/>
      <c r="AL299" s="86"/>
      <c r="AM299" s="9"/>
      <c r="AN299" s="9"/>
      <c r="AO299" s="9"/>
      <c r="AP299" s="9"/>
      <c r="AQ299" s="9"/>
      <c r="AR299" s="9"/>
    </row>
    <row r="300" spans="1:44" ht="40.5" hidden="1" customHeight="1">
      <c r="A300" s="40" t="s">
        <v>497</v>
      </c>
      <c r="B300" s="47">
        <v>909</v>
      </c>
      <c r="C300" s="22"/>
      <c r="D300" s="22"/>
      <c r="E300" s="22"/>
      <c r="F300" s="22"/>
      <c r="G300" s="14">
        <f>G302+G326+G368+G376</f>
        <v>956426</v>
      </c>
      <c r="H300" s="14">
        <f>H302+H326+H368+H376</f>
        <v>0</v>
      </c>
      <c r="I300" s="14">
        <f t="shared" ref="I300:N300" si="455">I302+I326+I368+I376</f>
        <v>-2614</v>
      </c>
      <c r="J300" s="14">
        <f t="shared" si="455"/>
        <v>524</v>
      </c>
      <c r="K300" s="14">
        <f t="shared" si="455"/>
        <v>0</v>
      </c>
      <c r="L300" s="14">
        <f t="shared" si="455"/>
        <v>0</v>
      </c>
      <c r="M300" s="14">
        <f t="shared" si="455"/>
        <v>954336</v>
      </c>
      <c r="N300" s="14">
        <f t="shared" si="455"/>
        <v>0</v>
      </c>
      <c r="O300" s="14">
        <f t="shared" ref="O300:T300" si="456">O302+O326+O368+O376</f>
        <v>0</v>
      </c>
      <c r="P300" s="14">
        <f t="shared" si="456"/>
        <v>0</v>
      </c>
      <c r="Q300" s="14">
        <f t="shared" si="456"/>
        <v>0</v>
      </c>
      <c r="R300" s="14">
        <f t="shared" si="456"/>
        <v>646462</v>
      </c>
      <c r="S300" s="14">
        <f t="shared" si="456"/>
        <v>1600798</v>
      </c>
      <c r="T300" s="14">
        <f t="shared" si="456"/>
        <v>646462</v>
      </c>
      <c r="U300" s="14">
        <f t="shared" ref="U300:Z300" si="457">U302+U326+U368+U376</f>
        <v>0</v>
      </c>
      <c r="V300" s="14">
        <f t="shared" si="457"/>
        <v>9</v>
      </c>
      <c r="W300" s="14">
        <f t="shared" si="457"/>
        <v>0</v>
      </c>
      <c r="X300" s="14">
        <f t="shared" si="457"/>
        <v>0</v>
      </c>
      <c r="Y300" s="14">
        <f t="shared" si="457"/>
        <v>1600807</v>
      </c>
      <c r="Z300" s="14">
        <f t="shared" si="457"/>
        <v>646462</v>
      </c>
      <c r="AA300" s="14">
        <f t="shared" ref="AA300:AF300" si="458">AA302+AA326+AA368+AA376</f>
        <v>-1160</v>
      </c>
      <c r="AB300" s="14">
        <f t="shared" si="458"/>
        <v>11418</v>
      </c>
      <c r="AC300" s="14">
        <f t="shared" si="458"/>
        <v>0</v>
      </c>
      <c r="AD300" s="14">
        <f t="shared" si="458"/>
        <v>163000</v>
      </c>
      <c r="AE300" s="14">
        <f t="shared" si="458"/>
        <v>1774065</v>
      </c>
      <c r="AF300" s="14">
        <f t="shared" si="458"/>
        <v>809462</v>
      </c>
      <c r="AG300" s="14">
        <f t="shared" ref="AG300:AL300" si="459">AG302+AG326+AG368+AG376</f>
        <v>1297</v>
      </c>
      <c r="AH300" s="14">
        <f t="shared" si="459"/>
        <v>3208</v>
      </c>
      <c r="AI300" s="14">
        <f t="shared" si="459"/>
        <v>0</v>
      </c>
      <c r="AJ300" s="14">
        <f t="shared" si="459"/>
        <v>11677</v>
      </c>
      <c r="AK300" s="91">
        <f t="shared" si="459"/>
        <v>1790247</v>
      </c>
      <c r="AL300" s="91">
        <f t="shared" si="459"/>
        <v>821139</v>
      </c>
      <c r="AM300" s="14">
        <f t="shared" ref="AM300:AR300" si="460">AM302+AM326+AM368+AM376</f>
        <v>0</v>
      </c>
      <c r="AN300" s="14">
        <f t="shared" si="460"/>
        <v>15535</v>
      </c>
      <c r="AO300" s="14">
        <f t="shared" si="460"/>
        <v>-4074</v>
      </c>
      <c r="AP300" s="14">
        <f t="shared" si="460"/>
        <v>0</v>
      </c>
      <c r="AQ300" s="14">
        <f t="shared" si="460"/>
        <v>1801708</v>
      </c>
      <c r="AR300" s="14">
        <f t="shared" si="460"/>
        <v>821139</v>
      </c>
    </row>
    <row r="301" spans="1:44" ht="18" hidden="1" customHeight="1">
      <c r="A301" s="40"/>
      <c r="B301" s="47"/>
      <c r="C301" s="22"/>
      <c r="D301" s="22"/>
      <c r="E301" s="22"/>
      <c r="F301" s="22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91"/>
      <c r="AL301" s="91"/>
      <c r="AM301" s="14"/>
      <c r="AN301" s="14"/>
      <c r="AO301" s="14"/>
      <c r="AP301" s="14"/>
      <c r="AQ301" s="14"/>
      <c r="AR301" s="14"/>
    </row>
    <row r="302" spans="1:44" ht="17.399999999999999" hidden="1">
      <c r="A302" s="41" t="s">
        <v>164</v>
      </c>
      <c r="B302" s="25">
        <f>B300</f>
        <v>909</v>
      </c>
      <c r="C302" s="25" t="s">
        <v>29</v>
      </c>
      <c r="D302" s="25" t="s">
        <v>21</v>
      </c>
      <c r="E302" s="25"/>
      <c r="F302" s="25"/>
      <c r="G302" s="13">
        <f t="shared" ref="G302:V303" si="461">G303</f>
        <v>289175</v>
      </c>
      <c r="H302" s="13">
        <f t="shared" si="461"/>
        <v>0</v>
      </c>
      <c r="I302" s="13">
        <f t="shared" si="461"/>
        <v>0</v>
      </c>
      <c r="J302" s="13">
        <f t="shared" si="461"/>
        <v>0</v>
      </c>
      <c r="K302" s="13">
        <f t="shared" si="461"/>
        <v>0</v>
      </c>
      <c r="L302" s="13">
        <f t="shared" si="461"/>
        <v>0</v>
      </c>
      <c r="M302" s="13">
        <f t="shared" si="461"/>
        <v>289175</v>
      </c>
      <c r="N302" s="13">
        <f t="shared" si="461"/>
        <v>0</v>
      </c>
      <c r="O302" s="13">
        <f t="shared" si="461"/>
        <v>0</v>
      </c>
      <c r="P302" s="13">
        <f t="shared" si="461"/>
        <v>0</v>
      </c>
      <c r="Q302" s="13">
        <f t="shared" si="461"/>
        <v>0</v>
      </c>
      <c r="R302" s="13">
        <f t="shared" si="461"/>
        <v>0</v>
      </c>
      <c r="S302" s="13">
        <f t="shared" si="461"/>
        <v>289175</v>
      </c>
      <c r="T302" s="13">
        <f t="shared" si="461"/>
        <v>0</v>
      </c>
      <c r="U302" s="13">
        <f t="shared" si="461"/>
        <v>0</v>
      </c>
      <c r="V302" s="13">
        <f t="shared" si="461"/>
        <v>0</v>
      </c>
      <c r="W302" s="13">
        <f t="shared" ref="U302:AJ303" si="462">W303</f>
        <v>0</v>
      </c>
      <c r="X302" s="13">
        <f t="shared" si="462"/>
        <v>0</v>
      </c>
      <c r="Y302" s="13">
        <f t="shared" si="462"/>
        <v>289175</v>
      </c>
      <c r="Z302" s="13">
        <f t="shared" si="462"/>
        <v>0</v>
      </c>
      <c r="AA302" s="13">
        <f t="shared" si="462"/>
        <v>0</v>
      </c>
      <c r="AB302" s="13">
        <f t="shared" si="462"/>
        <v>0</v>
      </c>
      <c r="AC302" s="13">
        <f t="shared" si="462"/>
        <v>0</v>
      </c>
      <c r="AD302" s="13">
        <f t="shared" si="462"/>
        <v>0</v>
      </c>
      <c r="AE302" s="13">
        <f t="shared" si="462"/>
        <v>289175</v>
      </c>
      <c r="AF302" s="13">
        <f t="shared" si="462"/>
        <v>0</v>
      </c>
      <c r="AG302" s="13">
        <f t="shared" si="462"/>
        <v>0</v>
      </c>
      <c r="AH302" s="13">
        <f t="shared" si="462"/>
        <v>0</v>
      </c>
      <c r="AI302" s="13">
        <f t="shared" si="462"/>
        <v>0</v>
      </c>
      <c r="AJ302" s="13">
        <f t="shared" si="462"/>
        <v>0</v>
      </c>
      <c r="AK302" s="90">
        <f t="shared" ref="AG302:AR303" si="463">AK303</f>
        <v>289175</v>
      </c>
      <c r="AL302" s="90">
        <f t="shared" si="463"/>
        <v>0</v>
      </c>
      <c r="AM302" s="13">
        <f t="shared" si="463"/>
        <v>0</v>
      </c>
      <c r="AN302" s="13">
        <f t="shared" si="463"/>
        <v>10524</v>
      </c>
      <c r="AO302" s="13">
        <f t="shared" si="463"/>
        <v>0</v>
      </c>
      <c r="AP302" s="13">
        <f t="shared" si="463"/>
        <v>0</v>
      </c>
      <c r="AQ302" s="13">
        <f t="shared" si="463"/>
        <v>299699</v>
      </c>
      <c r="AR302" s="13">
        <f t="shared" si="463"/>
        <v>0</v>
      </c>
    </row>
    <row r="303" spans="1:44" ht="50.4" hidden="1">
      <c r="A303" s="29" t="s">
        <v>345</v>
      </c>
      <c r="B303" s="27">
        <f t="shared" ref="B303:B314" si="464">B302</f>
        <v>909</v>
      </c>
      <c r="C303" s="27" t="s">
        <v>29</v>
      </c>
      <c r="D303" s="27" t="s">
        <v>21</v>
      </c>
      <c r="E303" s="27" t="s">
        <v>366</v>
      </c>
      <c r="F303" s="28"/>
      <c r="G303" s="11">
        <f t="shared" si="461"/>
        <v>289175</v>
      </c>
      <c r="H303" s="11">
        <f t="shared" si="461"/>
        <v>0</v>
      </c>
      <c r="I303" s="11">
        <f t="shared" si="461"/>
        <v>0</v>
      </c>
      <c r="J303" s="11">
        <f t="shared" si="461"/>
        <v>0</v>
      </c>
      <c r="K303" s="11">
        <f t="shared" si="461"/>
        <v>0</v>
      </c>
      <c r="L303" s="11">
        <f t="shared" si="461"/>
        <v>0</v>
      </c>
      <c r="M303" s="11">
        <f t="shared" si="461"/>
        <v>289175</v>
      </c>
      <c r="N303" s="11">
        <f t="shared" si="461"/>
        <v>0</v>
      </c>
      <c r="O303" s="11">
        <f t="shared" si="461"/>
        <v>0</v>
      </c>
      <c r="P303" s="11">
        <f t="shared" si="461"/>
        <v>0</v>
      </c>
      <c r="Q303" s="11">
        <f t="shared" si="461"/>
        <v>0</v>
      </c>
      <c r="R303" s="11">
        <f t="shared" si="461"/>
        <v>0</v>
      </c>
      <c r="S303" s="11">
        <f t="shared" si="461"/>
        <v>289175</v>
      </c>
      <c r="T303" s="11">
        <f t="shared" si="461"/>
        <v>0</v>
      </c>
      <c r="U303" s="11">
        <f t="shared" si="462"/>
        <v>0</v>
      </c>
      <c r="V303" s="11">
        <f t="shared" si="462"/>
        <v>0</v>
      </c>
      <c r="W303" s="11">
        <f t="shared" si="462"/>
        <v>0</v>
      </c>
      <c r="X303" s="11">
        <f t="shared" si="462"/>
        <v>0</v>
      </c>
      <c r="Y303" s="11">
        <f t="shared" si="462"/>
        <v>289175</v>
      </c>
      <c r="Z303" s="11">
        <f t="shared" si="462"/>
        <v>0</v>
      </c>
      <c r="AA303" s="11">
        <f t="shared" si="462"/>
        <v>0</v>
      </c>
      <c r="AB303" s="11">
        <f t="shared" si="462"/>
        <v>0</v>
      </c>
      <c r="AC303" s="11">
        <f t="shared" si="462"/>
        <v>0</v>
      </c>
      <c r="AD303" s="11">
        <f t="shared" si="462"/>
        <v>0</v>
      </c>
      <c r="AE303" s="11">
        <f t="shared" si="462"/>
        <v>289175</v>
      </c>
      <c r="AF303" s="11">
        <f t="shared" si="462"/>
        <v>0</v>
      </c>
      <c r="AG303" s="11">
        <f t="shared" si="463"/>
        <v>0</v>
      </c>
      <c r="AH303" s="11">
        <f t="shared" si="463"/>
        <v>0</v>
      </c>
      <c r="AI303" s="11">
        <f t="shared" si="463"/>
        <v>0</v>
      </c>
      <c r="AJ303" s="11">
        <f t="shared" si="463"/>
        <v>0</v>
      </c>
      <c r="AK303" s="88">
        <f t="shared" si="463"/>
        <v>289175</v>
      </c>
      <c r="AL303" s="88">
        <f t="shared" si="463"/>
        <v>0</v>
      </c>
      <c r="AM303" s="11">
        <f t="shared" si="463"/>
        <v>0</v>
      </c>
      <c r="AN303" s="11">
        <f t="shared" si="463"/>
        <v>10524</v>
      </c>
      <c r="AO303" s="11">
        <f t="shared" si="463"/>
        <v>0</v>
      </c>
      <c r="AP303" s="11">
        <f t="shared" si="463"/>
        <v>0</v>
      </c>
      <c r="AQ303" s="11">
        <f t="shared" si="463"/>
        <v>299699</v>
      </c>
      <c r="AR303" s="11">
        <f t="shared" si="463"/>
        <v>0</v>
      </c>
    </row>
    <row r="304" spans="1:44" ht="50.25" hidden="1" customHeight="1">
      <c r="A304" s="29" t="s">
        <v>346</v>
      </c>
      <c r="B304" s="27">
        <f>B303</f>
        <v>909</v>
      </c>
      <c r="C304" s="27" t="s">
        <v>29</v>
      </c>
      <c r="D304" s="27" t="s">
        <v>21</v>
      </c>
      <c r="E304" s="27" t="s">
        <v>338</v>
      </c>
      <c r="F304" s="9"/>
      <c r="G304" s="9">
        <f>G305+G309</f>
        <v>289175</v>
      </c>
      <c r="H304" s="9">
        <f>H305+H309</f>
        <v>0</v>
      </c>
      <c r="I304" s="9">
        <f t="shared" ref="I304:N304" si="465">I305+I309</f>
        <v>0</v>
      </c>
      <c r="J304" s="9">
        <f t="shared" si="465"/>
        <v>0</v>
      </c>
      <c r="K304" s="9">
        <f t="shared" si="465"/>
        <v>0</v>
      </c>
      <c r="L304" s="9">
        <f t="shared" si="465"/>
        <v>0</v>
      </c>
      <c r="M304" s="9">
        <f t="shared" si="465"/>
        <v>289175</v>
      </c>
      <c r="N304" s="9">
        <f t="shared" si="465"/>
        <v>0</v>
      </c>
      <c r="O304" s="9">
        <f t="shared" ref="O304:T304" si="466">O305+O309</f>
        <v>0</v>
      </c>
      <c r="P304" s="9">
        <f t="shared" si="466"/>
        <v>0</v>
      </c>
      <c r="Q304" s="9">
        <f t="shared" si="466"/>
        <v>0</v>
      </c>
      <c r="R304" s="9">
        <f t="shared" si="466"/>
        <v>0</v>
      </c>
      <c r="S304" s="9">
        <f t="shared" si="466"/>
        <v>289175</v>
      </c>
      <c r="T304" s="9">
        <f t="shared" si="466"/>
        <v>0</v>
      </c>
      <c r="U304" s="9">
        <f t="shared" ref="U304:Z304" si="467">U305+U309</f>
        <v>0</v>
      </c>
      <c r="V304" s="9">
        <f t="shared" si="467"/>
        <v>0</v>
      </c>
      <c r="W304" s="9">
        <f t="shared" si="467"/>
        <v>0</v>
      </c>
      <c r="X304" s="9">
        <f t="shared" si="467"/>
        <v>0</v>
      </c>
      <c r="Y304" s="9">
        <f t="shared" si="467"/>
        <v>289175</v>
      </c>
      <c r="Z304" s="9">
        <f t="shared" si="467"/>
        <v>0</v>
      </c>
      <c r="AA304" s="9">
        <f t="shared" ref="AA304:AF304" si="468">AA305+AA309</f>
        <v>0</v>
      </c>
      <c r="AB304" s="9">
        <f t="shared" si="468"/>
        <v>0</v>
      </c>
      <c r="AC304" s="9">
        <f t="shared" si="468"/>
        <v>0</v>
      </c>
      <c r="AD304" s="9">
        <f t="shared" si="468"/>
        <v>0</v>
      </c>
      <c r="AE304" s="9">
        <f t="shared" si="468"/>
        <v>289175</v>
      </c>
      <c r="AF304" s="9">
        <f t="shared" si="468"/>
        <v>0</v>
      </c>
      <c r="AG304" s="9">
        <f t="shared" ref="AG304:AL304" si="469">AG305+AG309</f>
        <v>0</v>
      </c>
      <c r="AH304" s="9">
        <f t="shared" si="469"/>
        <v>0</v>
      </c>
      <c r="AI304" s="9">
        <f t="shared" si="469"/>
        <v>0</v>
      </c>
      <c r="AJ304" s="9">
        <f t="shared" si="469"/>
        <v>0</v>
      </c>
      <c r="AK304" s="86">
        <f t="shared" si="469"/>
        <v>289175</v>
      </c>
      <c r="AL304" s="86">
        <f t="shared" si="469"/>
        <v>0</v>
      </c>
      <c r="AM304" s="9">
        <f t="shared" ref="AM304:AR304" si="470">AM305+AM309</f>
        <v>0</v>
      </c>
      <c r="AN304" s="9">
        <f t="shared" si="470"/>
        <v>10524</v>
      </c>
      <c r="AO304" s="9">
        <f t="shared" si="470"/>
        <v>0</v>
      </c>
      <c r="AP304" s="9">
        <f t="shared" si="470"/>
        <v>0</v>
      </c>
      <c r="AQ304" s="9">
        <f t="shared" si="470"/>
        <v>299699</v>
      </c>
      <c r="AR304" s="9">
        <f t="shared" si="470"/>
        <v>0</v>
      </c>
    </row>
    <row r="305" spans="1:44" ht="15.75" hidden="1" customHeight="1">
      <c r="A305" s="29" t="s">
        <v>15</v>
      </c>
      <c r="B305" s="27">
        <f>B304</f>
        <v>909</v>
      </c>
      <c r="C305" s="27" t="s">
        <v>29</v>
      </c>
      <c r="D305" s="27" t="s">
        <v>21</v>
      </c>
      <c r="E305" s="51" t="s">
        <v>528</v>
      </c>
      <c r="F305" s="9"/>
      <c r="G305" s="9">
        <f>G306</f>
        <v>74622</v>
      </c>
      <c r="H305" s="9"/>
      <c r="I305" s="9">
        <f t="shared" ref="I305:I307" si="471">I306</f>
        <v>0</v>
      </c>
      <c r="J305" s="9"/>
      <c r="K305" s="9">
        <f t="shared" ref="K305:K307" si="472">K306</f>
        <v>0</v>
      </c>
      <c r="L305" s="9"/>
      <c r="M305" s="9">
        <f t="shared" ref="M305:M307" si="473">M306</f>
        <v>74622</v>
      </c>
      <c r="N305" s="9"/>
      <c r="O305" s="9">
        <f t="shared" ref="O305:O307" si="474">O306</f>
        <v>0</v>
      </c>
      <c r="P305" s="9"/>
      <c r="Q305" s="9">
        <f t="shared" ref="Q305:Q307" si="475">Q306</f>
        <v>0</v>
      </c>
      <c r="R305" s="9"/>
      <c r="S305" s="9">
        <f t="shared" ref="S305:S307" si="476">S306</f>
        <v>74622</v>
      </c>
      <c r="T305" s="9"/>
      <c r="U305" s="9">
        <f t="shared" ref="U305:U307" si="477">U306</f>
        <v>0</v>
      </c>
      <c r="V305" s="9"/>
      <c r="W305" s="9">
        <f t="shared" ref="W305:W307" si="478">W306</f>
        <v>0</v>
      </c>
      <c r="X305" s="9"/>
      <c r="Y305" s="9">
        <f t="shared" ref="Y305:Y307" si="479">Y306</f>
        <v>74622</v>
      </c>
      <c r="Z305" s="9"/>
      <c r="AA305" s="9">
        <f t="shared" ref="AA305:AA307" si="480">AA306</f>
        <v>0</v>
      </c>
      <c r="AB305" s="9"/>
      <c r="AC305" s="9">
        <f t="shared" ref="AC305:AC307" si="481">AC306</f>
        <v>0</v>
      </c>
      <c r="AD305" s="9"/>
      <c r="AE305" s="9">
        <f t="shared" ref="AE305:AE307" si="482">AE306</f>
        <v>74622</v>
      </c>
      <c r="AF305" s="9"/>
      <c r="AG305" s="9">
        <f t="shared" ref="AG305:AG307" si="483">AG306</f>
        <v>0</v>
      </c>
      <c r="AH305" s="9"/>
      <c r="AI305" s="9">
        <f t="shared" ref="AI305:AI307" si="484">AI306</f>
        <v>0</v>
      </c>
      <c r="AJ305" s="9"/>
      <c r="AK305" s="86">
        <f t="shared" ref="AK305:AK307" si="485">AK306</f>
        <v>74622</v>
      </c>
      <c r="AL305" s="86"/>
      <c r="AM305" s="9">
        <f t="shared" ref="AM305:AM307" si="486">AM306</f>
        <v>0</v>
      </c>
      <c r="AN305" s="9"/>
      <c r="AO305" s="9">
        <f t="shared" ref="AO305:AO307" si="487">AO306</f>
        <v>0</v>
      </c>
      <c r="AP305" s="9"/>
      <c r="AQ305" s="9">
        <f t="shared" ref="AQ305:AQ307" si="488">AQ306</f>
        <v>74622</v>
      </c>
      <c r="AR305" s="9"/>
    </row>
    <row r="306" spans="1:44" ht="18.75" hidden="1" customHeight="1">
      <c r="A306" s="52" t="s">
        <v>165</v>
      </c>
      <c r="B306" s="27">
        <f>B304</f>
        <v>909</v>
      </c>
      <c r="C306" s="27" t="s">
        <v>29</v>
      </c>
      <c r="D306" s="27" t="s">
        <v>21</v>
      </c>
      <c r="E306" s="51" t="s">
        <v>527</v>
      </c>
      <c r="F306" s="25"/>
      <c r="G306" s="9">
        <f>G307</f>
        <v>74622</v>
      </c>
      <c r="H306" s="9"/>
      <c r="I306" s="9">
        <f t="shared" si="471"/>
        <v>0</v>
      </c>
      <c r="J306" s="9"/>
      <c r="K306" s="9">
        <f t="shared" si="472"/>
        <v>0</v>
      </c>
      <c r="L306" s="9"/>
      <c r="M306" s="9">
        <f t="shared" si="473"/>
        <v>74622</v>
      </c>
      <c r="N306" s="9"/>
      <c r="O306" s="9">
        <f t="shared" si="474"/>
        <v>0</v>
      </c>
      <c r="P306" s="9"/>
      <c r="Q306" s="9">
        <f t="shared" si="475"/>
        <v>0</v>
      </c>
      <c r="R306" s="9"/>
      <c r="S306" s="9">
        <f t="shared" si="476"/>
        <v>74622</v>
      </c>
      <c r="T306" s="9"/>
      <c r="U306" s="9">
        <f t="shared" si="477"/>
        <v>0</v>
      </c>
      <c r="V306" s="9"/>
      <c r="W306" s="9">
        <f t="shared" si="478"/>
        <v>0</v>
      </c>
      <c r="X306" s="9"/>
      <c r="Y306" s="9">
        <f t="shared" si="479"/>
        <v>74622</v>
      </c>
      <c r="Z306" s="9"/>
      <c r="AA306" s="9">
        <f t="shared" si="480"/>
        <v>0</v>
      </c>
      <c r="AB306" s="9"/>
      <c r="AC306" s="9">
        <f t="shared" si="481"/>
        <v>0</v>
      </c>
      <c r="AD306" s="9"/>
      <c r="AE306" s="9">
        <f t="shared" si="482"/>
        <v>74622</v>
      </c>
      <c r="AF306" s="9"/>
      <c r="AG306" s="9">
        <f t="shared" si="483"/>
        <v>0</v>
      </c>
      <c r="AH306" s="9"/>
      <c r="AI306" s="9">
        <f t="shared" si="484"/>
        <v>0</v>
      </c>
      <c r="AJ306" s="9"/>
      <c r="AK306" s="86">
        <f t="shared" si="485"/>
        <v>74622</v>
      </c>
      <c r="AL306" s="86"/>
      <c r="AM306" s="9">
        <f t="shared" si="486"/>
        <v>0</v>
      </c>
      <c r="AN306" s="9"/>
      <c r="AO306" s="9">
        <f t="shared" si="487"/>
        <v>0</v>
      </c>
      <c r="AP306" s="9"/>
      <c r="AQ306" s="9">
        <f t="shared" si="488"/>
        <v>74622</v>
      </c>
      <c r="AR306" s="9"/>
    </row>
    <row r="307" spans="1:44" ht="33.6" hidden="1">
      <c r="A307" s="26" t="s">
        <v>244</v>
      </c>
      <c r="B307" s="27">
        <f t="shared" ref="B307:B308" si="489">B306</f>
        <v>909</v>
      </c>
      <c r="C307" s="27" t="s">
        <v>29</v>
      </c>
      <c r="D307" s="27" t="s">
        <v>21</v>
      </c>
      <c r="E307" s="51" t="s">
        <v>527</v>
      </c>
      <c r="F307" s="27" t="s">
        <v>31</v>
      </c>
      <c r="G307" s="9">
        <f>G308</f>
        <v>74622</v>
      </c>
      <c r="H307" s="9"/>
      <c r="I307" s="9">
        <f t="shared" si="471"/>
        <v>0</v>
      </c>
      <c r="J307" s="9"/>
      <c r="K307" s="9">
        <f t="shared" si="472"/>
        <v>0</v>
      </c>
      <c r="L307" s="9"/>
      <c r="M307" s="9">
        <f t="shared" si="473"/>
        <v>74622</v>
      </c>
      <c r="N307" s="9"/>
      <c r="O307" s="9">
        <f t="shared" si="474"/>
        <v>0</v>
      </c>
      <c r="P307" s="9"/>
      <c r="Q307" s="9">
        <f t="shared" si="475"/>
        <v>0</v>
      </c>
      <c r="R307" s="9"/>
      <c r="S307" s="9">
        <f t="shared" si="476"/>
        <v>74622</v>
      </c>
      <c r="T307" s="9"/>
      <c r="U307" s="9">
        <f t="shared" si="477"/>
        <v>0</v>
      </c>
      <c r="V307" s="9"/>
      <c r="W307" s="9">
        <f t="shared" si="478"/>
        <v>0</v>
      </c>
      <c r="X307" s="9"/>
      <c r="Y307" s="9">
        <f t="shared" si="479"/>
        <v>74622</v>
      </c>
      <c r="Z307" s="9"/>
      <c r="AA307" s="9">
        <f t="shared" si="480"/>
        <v>0</v>
      </c>
      <c r="AB307" s="9"/>
      <c r="AC307" s="9">
        <f t="shared" si="481"/>
        <v>0</v>
      </c>
      <c r="AD307" s="9"/>
      <c r="AE307" s="9">
        <f t="shared" si="482"/>
        <v>74622</v>
      </c>
      <c r="AF307" s="9"/>
      <c r="AG307" s="9">
        <f t="shared" si="483"/>
        <v>0</v>
      </c>
      <c r="AH307" s="9"/>
      <c r="AI307" s="9">
        <f t="shared" si="484"/>
        <v>0</v>
      </c>
      <c r="AJ307" s="9"/>
      <c r="AK307" s="86">
        <f t="shared" si="485"/>
        <v>74622</v>
      </c>
      <c r="AL307" s="86"/>
      <c r="AM307" s="9">
        <f t="shared" si="486"/>
        <v>0</v>
      </c>
      <c r="AN307" s="9"/>
      <c r="AO307" s="9">
        <f t="shared" si="487"/>
        <v>0</v>
      </c>
      <c r="AP307" s="9"/>
      <c r="AQ307" s="9">
        <f t="shared" si="488"/>
        <v>74622</v>
      </c>
      <c r="AR307" s="9"/>
    </row>
    <row r="308" spans="1:44" ht="33.6" hidden="1">
      <c r="A308" s="26" t="s">
        <v>37</v>
      </c>
      <c r="B308" s="27">
        <f t="shared" si="489"/>
        <v>909</v>
      </c>
      <c r="C308" s="27" t="s">
        <v>29</v>
      </c>
      <c r="D308" s="27" t="s">
        <v>21</v>
      </c>
      <c r="E308" s="51" t="s">
        <v>527</v>
      </c>
      <c r="F308" s="27" t="s">
        <v>38</v>
      </c>
      <c r="G308" s="9">
        <v>74622</v>
      </c>
      <c r="H308" s="9"/>
      <c r="I308" s="9"/>
      <c r="J308" s="9"/>
      <c r="K308" s="9"/>
      <c r="L308" s="9"/>
      <c r="M308" s="9">
        <f>G308+I308+J308+K308+L308</f>
        <v>74622</v>
      </c>
      <c r="N308" s="10">
        <f>H308+L308</f>
        <v>0</v>
      </c>
      <c r="O308" s="9"/>
      <c r="P308" s="9"/>
      <c r="Q308" s="9"/>
      <c r="R308" s="9"/>
      <c r="S308" s="9">
        <f>M308+O308+P308+Q308+R308</f>
        <v>74622</v>
      </c>
      <c r="T308" s="10">
        <f>N308+R308</f>
        <v>0</v>
      </c>
      <c r="U308" s="9"/>
      <c r="V308" s="9"/>
      <c r="W308" s="9"/>
      <c r="X308" s="9"/>
      <c r="Y308" s="9">
        <f>S308+U308+V308+W308+X308</f>
        <v>74622</v>
      </c>
      <c r="Z308" s="10">
        <f>T308+X308</f>
        <v>0</v>
      </c>
      <c r="AA308" s="9"/>
      <c r="AB308" s="9"/>
      <c r="AC308" s="9"/>
      <c r="AD308" s="9"/>
      <c r="AE308" s="9">
        <f>Y308+AA308+AB308+AC308+AD308</f>
        <v>74622</v>
      </c>
      <c r="AF308" s="10">
        <f>Z308+AD308</f>
        <v>0</v>
      </c>
      <c r="AG308" s="9"/>
      <c r="AH308" s="9"/>
      <c r="AI308" s="9"/>
      <c r="AJ308" s="9"/>
      <c r="AK308" s="86">
        <f>AE308+AG308+AH308+AI308+AJ308</f>
        <v>74622</v>
      </c>
      <c r="AL308" s="87">
        <f>AF308+AJ308</f>
        <v>0</v>
      </c>
      <c r="AM308" s="9"/>
      <c r="AN308" s="9"/>
      <c r="AO308" s="9"/>
      <c r="AP308" s="9"/>
      <c r="AQ308" s="9">
        <f>AK308+AM308+AN308+AO308+AP308</f>
        <v>74622</v>
      </c>
      <c r="AR308" s="10">
        <f>AL308+AP308</f>
        <v>0</v>
      </c>
    </row>
    <row r="309" spans="1:44" ht="50.4" hidden="1">
      <c r="A309" s="29" t="s">
        <v>212</v>
      </c>
      <c r="B309" s="27">
        <f>B303</f>
        <v>909</v>
      </c>
      <c r="C309" s="27" t="s">
        <v>29</v>
      </c>
      <c r="D309" s="27" t="s">
        <v>21</v>
      </c>
      <c r="E309" s="27" t="s">
        <v>374</v>
      </c>
      <c r="F309" s="9"/>
      <c r="G309" s="11">
        <f t="shared" ref="G309:H309" si="490">G310+G313+G316+G319+G322</f>
        <v>214553</v>
      </c>
      <c r="H309" s="11">
        <f t="shared" si="490"/>
        <v>0</v>
      </c>
      <c r="I309" s="11">
        <f t="shared" ref="I309:N309" si="491">I310+I313+I316+I319+I322</f>
        <v>0</v>
      </c>
      <c r="J309" s="11">
        <f t="shared" si="491"/>
        <v>0</v>
      </c>
      <c r="K309" s="11">
        <f t="shared" si="491"/>
        <v>0</v>
      </c>
      <c r="L309" s="11">
        <f t="shared" si="491"/>
        <v>0</v>
      </c>
      <c r="M309" s="11">
        <f t="shared" si="491"/>
        <v>214553</v>
      </c>
      <c r="N309" s="11">
        <f t="shared" si="491"/>
        <v>0</v>
      </c>
      <c r="O309" s="11">
        <f t="shared" ref="O309:T309" si="492">O310+O313+O316+O319+O322</f>
        <v>0</v>
      </c>
      <c r="P309" s="11">
        <f t="shared" si="492"/>
        <v>0</v>
      </c>
      <c r="Q309" s="11">
        <f t="shared" si="492"/>
        <v>0</v>
      </c>
      <c r="R309" s="11">
        <f t="shared" si="492"/>
        <v>0</v>
      </c>
      <c r="S309" s="11">
        <f t="shared" si="492"/>
        <v>214553</v>
      </c>
      <c r="T309" s="11">
        <f t="shared" si="492"/>
        <v>0</v>
      </c>
      <c r="U309" s="11">
        <f t="shared" ref="U309:Z309" si="493">U310+U313+U316+U319+U322</f>
        <v>0</v>
      </c>
      <c r="V309" s="11">
        <f t="shared" si="493"/>
        <v>0</v>
      </c>
      <c r="W309" s="11">
        <f t="shared" si="493"/>
        <v>0</v>
      </c>
      <c r="X309" s="11">
        <f t="shared" si="493"/>
        <v>0</v>
      </c>
      <c r="Y309" s="11">
        <f t="shared" si="493"/>
        <v>214553</v>
      </c>
      <c r="Z309" s="11">
        <f t="shared" si="493"/>
        <v>0</v>
      </c>
      <c r="AA309" s="11">
        <f t="shared" ref="AA309:AF309" si="494">AA310+AA313+AA316+AA319+AA322</f>
        <v>0</v>
      </c>
      <c r="AB309" s="11">
        <f t="shared" si="494"/>
        <v>0</v>
      </c>
      <c r="AC309" s="11">
        <f t="shared" si="494"/>
        <v>0</v>
      </c>
      <c r="AD309" s="11">
        <f t="shared" si="494"/>
        <v>0</v>
      </c>
      <c r="AE309" s="11">
        <f t="shared" si="494"/>
        <v>214553</v>
      </c>
      <c r="AF309" s="11">
        <f t="shared" si="494"/>
        <v>0</v>
      </c>
      <c r="AG309" s="11">
        <f t="shared" ref="AG309:AL309" si="495">AG310+AG313+AG316+AG319+AG322</f>
        <v>0</v>
      </c>
      <c r="AH309" s="11">
        <f t="shared" si="495"/>
        <v>0</v>
      </c>
      <c r="AI309" s="11">
        <f t="shared" si="495"/>
        <v>0</v>
      </c>
      <c r="AJ309" s="11">
        <f t="shared" si="495"/>
        <v>0</v>
      </c>
      <c r="AK309" s="88">
        <f t="shared" si="495"/>
        <v>214553</v>
      </c>
      <c r="AL309" s="88">
        <f t="shared" si="495"/>
        <v>0</v>
      </c>
      <c r="AM309" s="11">
        <f t="shared" ref="AM309:AR309" si="496">AM310+AM313+AM316+AM319+AM322</f>
        <v>0</v>
      </c>
      <c r="AN309" s="11">
        <f t="shared" si="496"/>
        <v>10524</v>
      </c>
      <c r="AO309" s="11">
        <f t="shared" si="496"/>
        <v>0</v>
      </c>
      <c r="AP309" s="11">
        <f t="shared" si="496"/>
        <v>0</v>
      </c>
      <c r="AQ309" s="11">
        <f t="shared" si="496"/>
        <v>225077</v>
      </c>
      <c r="AR309" s="11">
        <f t="shared" si="496"/>
        <v>0</v>
      </c>
    </row>
    <row r="310" spans="1:44" ht="50.4" hidden="1">
      <c r="A310" s="29" t="s">
        <v>426</v>
      </c>
      <c r="B310" s="27">
        <f>B304</f>
        <v>909</v>
      </c>
      <c r="C310" s="27" t="s">
        <v>29</v>
      </c>
      <c r="D310" s="27" t="s">
        <v>21</v>
      </c>
      <c r="E310" s="27" t="s">
        <v>375</v>
      </c>
      <c r="F310" s="27"/>
      <c r="G310" s="11">
        <f>G311</f>
        <v>185794</v>
      </c>
      <c r="H310" s="11">
        <f>H311</f>
        <v>0</v>
      </c>
      <c r="I310" s="11">
        <f t="shared" ref="I310:X311" si="497">I311</f>
        <v>0</v>
      </c>
      <c r="J310" s="11">
        <f t="shared" si="497"/>
        <v>0</v>
      </c>
      <c r="K310" s="11">
        <f t="shared" si="497"/>
        <v>0</v>
      </c>
      <c r="L310" s="11">
        <f t="shared" si="497"/>
        <v>0</v>
      </c>
      <c r="M310" s="11">
        <f t="shared" si="497"/>
        <v>185794</v>
      </c>
      <c r="N310" s="11">
        <f t="shared" si="497"/>
        <v>0</v>
      </c>
      <c r="O310" s="11">
        <f t="shared" si="497"/>
        <v>0</v>
      </c>
      <c r="P310" s="11">
        <f t="shared" si="497"/>
        <v>0</v>
      </c>
      <c r="Q310" s="11">
        <f t="shared" si="497"/>
        <v>0</v>
      </c>
      <c r="R310" s="11">
        <f t="shared" si="497"/>
        <v>0</v>
      </c>
      <c r="S310" s="11">
        <f t="shared" si="497"/>
        <v>185794</v>
      </c>
      <c r="T310" s="11">
        <f t="shared" si="497"/>
        <v>0</v>
      </c>
      <c r="U310" s="11">
        <f t="shared" si="497"/>
        <v>0</v>
      </c>
      <c r="V310" s="11">
        <f t="shared" si="497"/>
        <v>0</v>
      </c>
      <c r="W310" s="11">
        <f t="shared" si="497"/>
        <v>0</v>
      </c>
      <c r="X310" s="11">
        <f t="shared" si="497"/>
        <v>0</v>
      </c>
      <c r="Y310" s="11">
        <f t="shared" ref="U310:AJ311" si="498">Y311</f>
        <v>185794</v>
      </c>
      <c r="Z310" s="11">
        <f t="shared" si="498"/>
        <v>0</v>
      </c>
      <c r="AA310" s="11">
        <f t="shared" si="498"/>
        <v>0</v>
      </c>
      <c r="AB310" s="11">
        <f t="shared" si="498"/>
        <v>0</v>
      </c>
      <c r="AC310" s="11">
        <f t="shared" si="498"/>
        <v>0</v>
      </c>
      <c r="AD310" s="11">
        <f t="shared" si="498"/>
        <v>0</v>
      </c>
      <c r="AE310" s="11">
        <f t="shared" si="498"/>
        <v>185794</v>
      </c>
      <c r="AF310" s="11">
        <f t="shared" si="498"/>
        <v>0</v>
      </c>
      <c r="AG310" s="11">
        <f t="shared" si="498"/>
        <v>0</v>
      </c>
      <c r="AH310" s="11">
        <f t="shared" si="498"/>
        <v>0</v>
      </c>
      <c r="AI310" s="11">
        <f t="shared" si="498"/>
        <v>0</v>
      </c>
      <c r="AJ310" s="11">
        <f t="shared" si="498"/>
        <v>0</v>
      </c>
      <c r="AK310" s="88">
        <f t="shared" ref="AG310:AR311" si="499">AK311</f>
        <v>185794</v>
      </c>
      <c r="AL310" s="88">
        <f t="shared" si="499"/>
        <v>0</v>
      </c>
      <c r="AM310" s="11">
        <f t="shared" si="499"/>
        <v>0</v>
      </c>
      <c r="AN310" s="11">
        <f t="shared" si="499"/>
        <v>10524</v>
      </c>
      <c r="AO310" s="11">
        <f t="shared" si="499"/>
        <v>0</v>
      </c>
      <c r="AP310" s="11">
        <f t="shared" si="499"/>
        <v>0</v>
      </c>
      <c r="AQ310" s="11">
        <f t="shared" si="499"/>
        <v>196318</v>
      </c>
      <c r="AR310" s="11">
        <f t="shared" si="499"/>
        <v>0</v>
      </c>
    </row>
    <row r="311" spans="1:44" ht="18.75" hidden="1" customHeight="1">
      <c r="A311" s="29" t="s">
        <v>66</v>
      </c>
      <c r="B311" s="27">
        <f t="shared" si="464"/>
        <v>909</v>
      </c>
      <c r="C311" s="27" t="s">
        <v>29</v>
      </c>
      <c r="D311" s="27" t="s">
        <v>21</v>
      </c>
      <c r="E311" s="27" t="s">
        <v>375</v>
      </c>
      <c r="F311" s="27" t="s">
        <v>67</v>
      </c>
      <c r="G311" s="9">
        <f>G312</f>
        <v>185794</v>
      </c>
      <c r="H311" s="9">
        <f>H312</f>
        <v>0</v>
      </c>
      <c r="I311" s="9">
        <f t="shared" si="497"/>
        <v>0</v>
      </c>
      <c r="J311" s="9">
        <f t="shared" si="497"/>
        <v>0</v>
      </c>
      <c r="K311" s="9">
        <f t="shared" si="497"/>
        <v>0</v>
      </c>
      <c r="L311" s="9">
        <f t="shared" si="497"/>
        <v>0</v>
      </c>
      <c r="M311" s="9">
        <f t="shared" si="497"/>
        <v>185794</v>
      </c>
      <c r="N311" s="9">
        <f t="shared" si="497"/>
        <v>0</v>
      </c>
      <c r="O311" s="9">
        <f t="shared" si="497"/>
        <v>0</v>
      </c>
      <c r="P311" s="9">
        <f t="shared" si="497"/>
        <v>0</v>
      </c>
      <c r="Q311" s="9">
        <f t="shared" si="497"/>
        <v>0</v>
      </c>
      <c r="R311" s="9">
        <f t="shared" si="497"/>
        <v>0</v>
      </c>
      <c r="S311" s="9">
        <f t="shared" si="497"/>
        <v>185794</v>
      </c>
      <c r="T311" s="9">
        <f t="shared" si="497"/>
        <v>0</v>
      </c>
      <c r="U311" s="9">
        <f t="shared" si="498"/>
        <v>0</v>
      </c>
      <c r="V311" s="9">
        <f t="shared" si="498"/>
        <v>0</v>
      </c>
      <c r="W311" s="9">
        <f t="shared" si="498"/>
        <v>0</v>
      </c>
      <c r="X311" s="9">
        <f t="shared" si="498"/>
        <v>0</v>
      </c>
      <c r="Y311" s="9">
        <f t="shared" si="498"/>
        <v>185794</v>
      </c>
      <c r="Z311" s="9">
        <f t="shared" si="498"/>
        <v>0</v>
      </c>
      <c r="AA311" s="9">
        <f t="shared" si="498"/>
        <v>0</v>
      </c>
      <c r="AB311" s="9">
        <f t="shared" si="498"/>
        <v>0</v>
      </c>
      <c r="AC311" s="9">
        <f t="shared" si="498"/>
        <v>0</v>
      </c>
      <c r="AD311" s="9">
        <f t="shared" si="498"/>
        <v>0</v>
      </c>
      <c r="AE311" s="9">
        <f t="shared" si="498"/>
        <v>185794</v>
      </c>
      <c r="AF311" s="9">
        <f t="shared" si="498"/>
        <v>0</v>
      </c>
      <c r="AG311" s="9">
        <f t="shared" si="499"/>
        <v>0</v>
      </c>
      <c r="AH311" s="9">
        <f t="shared" si="499"/>
        <v>0</v>
      </c>
      <c r="AI311" s="9">
        <f t="shared" si="499"/>
        <v>0</v>
      </c>
      <c r="AJ311" s="9">
        <f t="shared" si="499"/>
        <v>0</v>
      </c>
      <c r="AK311" s="86">
        <f t="shared" si="499"/>
        <v>185794</v>
      </c>
      <c r="AL311" s="86">
        <f t="shared" si="499"/>
        <v>0</v>
      </c>
      <c r="AM311" s="9">
        <f t="shared" si="499"/>
        <v>0</v>
      </c>
      <c r="AN311" s="9">
        <f t="shared" si="499"/>
        <v>10524</v>
      </c>
      <c r="AO311" s="9">
        <f t="shared" si="499"/>
        <v>0</v>
      </c>
      <c r="AP311" s="9">
        <f t="shared" si="499"/>
        <v>0</v>
      </c>
      <c r="AQ311" s="9">
        <f t="shared" si="499"/>
        <v>196318</v>
      </c>
      <c r="AR311" s="9">
        <f t="shared" si="499"/>
        <v>0</v>
      </c>
    </row>
    <row r="312" spans="1:44" ht="51.75" hidden="1" customHeight="1">
      <c r="A312" s="26" t="s">
        <v>414</v>
      </c>
      <c r="B312" s="27">
        <f t="shared" si="464"/>
        <v>909</v>
      </c>
      <c r="C312" s="27" t="s">
        <v>29</v>
      </c>
      <c r="D312" s="27" t="s">
        <v>21</v>
      </c>
      <c r="E312" s="27" t="s">
        <v>375</v>
      </c>
      <c r="F312" s="27" t="s">
        <v>254</v>
      </c>
      <c r="G312" s="9">
        <v>185794</v>
      </c>
      <c r="H312" s="9"/>
      <c r="I312" s="9"/>
      <c r="J312" s="9"/>
      <c r="K312" s="9"/>
      <c r="L312" s="9"/>
      <c r="M312" s="9">
        <f>G312+I312+J312+K312+L312</f>
        <v>185794</v>
      </c>
      <c r="N312" s="10">
        <f>H312+L312</f>
        <v>0</v>
      </c>
      <c r="O312" s="9"/>
      <c r="P312" s="9"/>
      <c r="Q312" s="9"/>
      <c r="R312" s="9"/>
      <c r="S312" s="9">
        <f>M312+O312+P312+Q312+R312</f>
        <v>185794</v>
      </c>
      <c r="T312" s="10">
        <f>N312+R312</f>
        <v>0</v>
      </c>
      <c r="U312" s="9"/>
      <c r="V312" s="9"/>
      <c r="W312" s="9"/>
      <c r="X312" s="9"/>
      <c r="Y312" s="9">
        <f>S312+U312+V312+W312+X312</f>
        <v>185794</v>
      </c>
      <c r="Z312" s="10">
        <f>T312+X312</f>
        <v>0</v>
      </c>
      <c r="AA312" s="9"/>
      <c r="AB312" s="9"/>
      <c r="AC312" s="9"/>
      <c r="AD312" s="9"/>
      <c r="AE312" s="9">
        <f>Y312+AA312+AB312+AC312+AD312</f>
        <v>185794</v>
      </c>
      <c r="AF312" s="10">
        <f>Z312+AD312</f>
        <v>0</v>
      </c>
      <c r="AG312" s="9"/>
      <c r="AH312" s="9"/>
      <c r="AI312" s="9"/>
      <c r="AJ312" s="9"/>
      <c r="AK312" s="86">
        <f>AE312+AG312+AH312+AI312+AJ312</f>
        <v>185794</v>
      </c>
      <c r="AL312" s="87">
        <f>AF312+AJ312</f>
        <v>0</v>
      </c>
      <c r="AM312" s="9"/>
      <c r="AN312" s="9">
        <v>10524</v>
      </c>
      <c r="AO312" s="9"/>
      <c r="AP312" s="9"/>
      <c r="AQ312" s="9">
        <f>AK312+AM312+AN312+AO312+AP312</f>
        <v>196318</v>
      </c>
      <c r="AR312" s="10">
        <f>AL312+AP312</f>
        <v>0</v>
      </c>
    </row>
    <row r="313" spans="1:44" ht="69.75" hidden="1" customHeight="1">
      <c r="A313" s="29" t="s">
        <v>429</v>
      </c>
      <c r="B313" s="27">
        <f t="shared" si="464"/>
        <v>909</v>
      </c>
      <c r="C313" s="27" t="s">
        <v>29</v>
      </c>
      <c r="D313" s="27" t="s">
        <v>21</v>
      </c>
      <c r="E313" s="27" t="s">
        <v>376</v>
      </c>
      <c r="F313" s="27"/>
      <c r="G313" s="11">
        <f>G314</f>
        <v>9448</v>
      </c>
      <c r="H313" s="11">
        <f>H314</f>
        <v>0</v>
      </c>
      <c r="I313" s="11">
        <f t="shared" ref="I313:X314" si="500">I314</f>
        <v>0</v>
      </c>
      <c r="J313" s="11">
        <f t="shared" si="500"/>
        <v>0</v>
      </c>
      <c r="K313" s="11">
        <f t="shared" si="500"/>
        <v>0</v>
      </c>
      <c r="L313" s="11">
        <f t="shared" si="500"/>
        <v>0</v>
      </c>
      <c r="M313" s="11">
        <f t="shared" si="500"/>
        <v>9448</v>
      </c>
      <c r="N313" s="11">
        <f t="shared" si="500"/>
        <v>0</v>
      </c>
      <c r="O313" s="11">
        <f t="shared" si="500"/>
        <v>0</v>
      </c>
      <c r="P313" s="11">
        <f t="shared" si="500"/>
        <v>0</v>
      </c>
      <c r="Q313" s="11">
        <f t="shared" si="500"/>
        <v>0</v>
      </c>
      <c r="R313" s="11">
        <f t="shared" si="500"/>
        <v>0</v>
      </c>
      <c r="S313" s="11">
        <f t="shared" si="500"/>
        <v>9448</v>
      </c>
      <c r="T313" s="11">
        <f t="shared" si="500"/>
        <v>0</v>
      </c>
      <c r="U313" s="11">
        <f t="shared" si="500"/>
        <v>0</v>
      </c>
      <c r="V313" s="11">
        <f t="shared" si="500"/>
        <v>0</v>
      </c>
      <c r="W313" s="11">
        <f t="shared" si="500"/>
        <v>0</v>
      </c>
      <c r="X313" s="11">
        <f t="shared" si="500"/>
        <v>0</v>
      </c>
      <c r="Y313" s="11">
        <f t="shared" ref="U313:AJ314" si="501">Y314</f>
        <v>9448</v>
      </c>
      <c r="Z313" s="11">
        <f t="shared" si="501"/>
        <v>0</v>
      </c>
      <c r="AA313" s="11">
        <f t="shared" si="501"/>
        <v>0</v>
      </c>
      <c r="AB313" s="11">
        <f t="shared" si="501"/>
        <v>0</v>
      </c>
      <c r="AC313" s="11">
        <f t="shared" si="501"/>
        <v>0</v>
      </c>
      <c r="AD313" s="11">
        <f t="shared" si="501"/>
        <v>0</v>
      </c>
      <c r="AE313" s="11">
        <f t="shared" si="501"/>
        <v>9448</v>
      </c>
      <c r="AF313" s="11">
        <f t="shared" si="501"/>
        <v>0</v>
      </c>
      <c r="AG313" s="11">
        <f t="shared" si="501"/>
        <v>0</v>
      </c>
      <c r="AH313" s="11">
        <f t="shared" si="501"/>
        <v>0</v>
      </c>
      <c r="AI313" s="11">
        <f t="shared" si="501"/>
        <v>0</v>
      </c>
      <c r="AJ313" s="11">
        <f t="shared" si="501"/>
        <v>0</v>
      </c>
      <c r="AK313" s="88">
        <f t="shared" ref="AG313:AR314" si="502">AK314</f>
        <v>9448</v>
      </c>
      <c r="AL313" s="88">
        <f t="shared" si="502"/>
        <v>0</v>
      </c>
      <c r="AM313" s="11">
        <f t="shared" si="502"/>
        <v>0</v>
      </c>
      <c r="AN313" s="11">
        <f t="shared" si="502"/>
        <v>0</v>
      </c>
      <c r="AO313" s="11">
        <f t="shared" si="502"/>
        <v>0</v>
      </c>
      <c r="AP313" s="11">
        <f t="shared" si="502"/>
        <v>0</v>
      </c>
      <c r="AQ313" s="11">
        <f t="shared" si="502"/>
        <v>9448</v>
      </c>
      <c r="AR313" s="11">
        <f t="shared" si="502"/>
        <v>0</v>
      </c>
    </row>
    <row r="314" spans="1:44" ht="19.5" hidden="1" customHeight="1">
      <c r="A314" s="29" t="s">
        <v>66</v>
      </c>
      <c r="B314" s="27">
        <f t="shared" si="464"/>
        <v>909</v>
      </c>
      <c r="C314" s="27" t="s">
        <v>29</v>
      </c>
      <c r="D314" s="27" t="s">
        <v>21</v>
      </c>
      <c r="E314" s="27" t="s">
        <v>376</v>
      </c>
      <c r="F314" s="27" t="s">
        <v>67</v>
      </c>
      <c r="G314" s="9">
        <f>G315</f>
        <v>9448</v>
      </c>
      <c r="H314" s="9">
        <f>H315</f>
        <v>0</v>
      </c>
      <c r="I314" s="9">
        <f t="shared" si="500"/>
        <v>0</v>
      </c>
      <c r="J314" s="9">
        <f t="shared" si="500"/>
        <v>0</v>
      </c>
      <c r="K314" s="9">
        <f t="shared" si="500"/>
        <v>0</v>
      </c>
      <c r="L314" s="9">
        <f t="shared" si="500"/>
        <v>0</v>
      </c>
      <c r="M314" s="9">
        <f t="shared" si="500"/>
        <v>9448</v>
      </c>
      <c r="N314" s="9">
        <f t="shared" si="500"/>
        <v>0</v>
      </c>
      <c r="O314" s="9">
        <f t="shared" si="500"/>
        <v>0</v>
      </c>
      <c r="P314" s="9">
        <f t="shared" si="500"/>
        <v>0</v>
      </c>
      <c r="Q314" s="9">
        <f t="shared" si="500"/>
        <v>0</v>
      </c>
      <c r="R314" s="9">
        <f t="shared" si="500"/>
        <v>0</v>
      </c>
      <c r="S314" s="9">
        <f t="shared" si="500"/>
        <v>9448</v>
      </c>
      <c r="T314" s="9">
        <f t="shared" si="500"/>
        <v>0</v>
      </c>
      <c r="U314" s="9">
        <f t="shared" si="501"/>
        <v>0</v>
      </c>
      <c r="V314" s="9">
        <f t="shared" si="501"/>
        <v>0</v>
      </c>
      <c r="W314" s="9">
        <f t="shared" si="501"/>
        <v>0</v>
      </c>
      <c r="X314" s="9">
        <f t="shared" si="501"/>
        <v>0</v>
      </c>
      <c r="Y314" s="9">
        <f t="shared" si="501"/>
        <v>9448</v>
      </c>
      <c r="Z314" s="9">
        <f t="shared" si="501"/>
        <v>0</v>
      </c>
      <c r="AA314" s="9">
        <f t="shared" si="501"/>
        <v>0</v>
      </c>
      <c r="AB314" s="9">
        <f t="shared" si="501"/>
        <v>0</v>
      </c>
      <c r="AC314" s="9">
        <f t="shared" si="501"/>
        <v>0</v>
      </c>
      <c r="AD314" s="9">
        <f t="shared" si="501"/>
        <v>0</v>
      </c>
      <c r="AE314" s="9">
        <f t="shared" si="501"/>
        <v>9448</v>
      </c>
      <c r="AF314" s="9">
        <f t="shared" si="501"/>
        <v>0</v>
      </c>
      <c r="AG314" s="9">
        <f t="shared" si="502"/>
        <v>0</v>
      </c>
      <c r="AH314" s="9">
        <f t="shared" si="502"/>
        <v>0</v>
      </c>
      <c r="AI314" s="9">
        <f t="shared" si="502"/>
        <v>0</v>
      </c>
      <c r="AJ314" s="9">
        <f t="shared" si="502"/>
        <v>0</v>
      </c>
      <c r="AK314" s="86">
        <f t="shared" si="502"/>
        <v>9448</v>
      </c>
      <c r="AL314" s="86">
        <f t="shared" si="502"/>
        <v>0</v>
      </c>
      <c r="AM314" s="9">
        <f t="shared" si="502"/>
        <v>0</v>
      </c>
      <c r="AN314" s="9">
        <f t="shared" si="502"/>
        <v>0</v>
      </c>
      <c r="AO314" s="9">
        <f t="shared" si="502"/>
        <v>0</v>
      </c>
      <c r="AP314" s="9">
        <f t="shared" si="502"/>
        <v>0</v>
      </c>
      <c r="AQ314" s="9">
        <f t="shared" si="502"/>
        <v>9448</v>
      </c>
      <c r="AR314" s="9">
        <f t="shared" si="502"/>
        <v>0</v>
      </c>
    </row>
    <row r="315" spans="1:44" ht="51.75" hidden="1" customHeight="1">
      <c r="A315" s="26" t="s">
        <v>414</v>
      </c>
      <c r="B315" s="27">
        <v>909</v>
      </c>
      <c r="C315" s="27" t="s">
        <v>29</v>
      </c>
      <c r="D315" s="27" t="s">
        <v>21</v>
      </c>
      <c r="E315" s="27" t="s">
        <v>376</v>
      </c>
      <c r="F315" s="27" t="s">
        <v>254</v>
      </c>
      <c r="G315" s="9">
        <v>9448</v>
      </c>
      <c r="H315" s="9"/>
      <c r="I315" s="9"/>
      <c r="J315" s="9"/>
      <c r="K315" s="9"/>
      <c r="L315" s="9"/>
      <c r="M315" s="9">
        <f>G315+I315+J315+K315+L315</f>
        <v>9448</v>
      </c>
      <c r="N315" s="10">
        <f>H315+L315</f>
        <v>0</v>
      </c>
      <c r="O315" s="9"/>
      <c r="P315" s="9"/>
      <c r="Q315" s="9"/>
      <c r="R315" s="9"/>
      <c r="S315" s="9">
        <f>M315+O315+P315+Q315+R315</f>
        <v>9448</v>
      </c>
      <c r="T315" s="10">
        <f>N315+R315</f>
        <v>0</v>
      </c>
      <c r="U315" s="9"/>
      <c r="V315" s="9"/>
      <c r="W315" s="9"/>
      <c r="X315" s="9"/>
      <c r="Y315" s="9">
        <f>S315+U315+V315+W315+X315</f>
        <v>9448</v>
      </c>
      <c r="Z315" s="10">
        <f>T315+X315</f>
        <v>0</v>
      </c>
      <c r="AA315" s="9"/>
      <c r="AB315" s="9"/>
      <c r="AC315" s="9"/>
      <c r="AD315" s="9"/>
      <c r="AE315" s="9">
        <f>Y315+AA315+AB315+AC315+AD315</f>
        <v>9448</v>
      </c>
      <c r="AF315" s="10">
        <f>Z315+AD315</f>
        <v>0</v>
      </c>
      <c r="AG315" s="9"/>
      <c r="AH315" s="9"/>
      <c r="AI315" s="9"/>
      <c r="AJ315" s="9"/>
      <c r="AK315" s="86">
        <f>AE315+AG315+AH315+AI315+AJ315</f>
        <v>9448</v>
      </c>
      <c r="AL315" s="87">
        <f>AF315+AJ315</f>
        <v>0</v>
      </c>
      <c r="AM315" s="9"/>
      <c r="AN315" s="9"/>
      <c r="AO315" s="9"/>
      <c r="AP315" s="9"/>
      <c r="AQ315" s="9">
        <f>AK315+AM315+AN315+AO315+AP315</f>
        <v>9448</v>
      </c>
      <c r="AR315" s="10">
        <f>AL315+AP315</f>
        <v>0</v>
      </c>
    </row>
    <row r="316" spans="1:44" ht="101.25" hidden="1" customHeight="1">
      <c r="A316" s="29" t="s">
        <v>479</v>
      </c>
      <c r="B316" s="27">
        <v>909</v>
      </c>
      <c r="C316" s="27" t="s">
        <v>29</v>
      </c>
      <c r="D316" s="27" t="s">
        <v>21</v>
      </c>
      <c r="E316" s="27" t="s">
        <v>377</v>
      </c>
      <c r="F316" s="27"/>
      <c r="G316" s="11">
        <f t="shared" ref="G316:AR316" si="503">G317</f>
        <v>1909</v>
      </c>
      <c r="H316" s="11">
        <f t="shared" si="503"/>
        <v>0</v>
      </c>
      <c r="I316" s="11">
        <f t="shared" si="503"/>
        <v>0</v>
      </c>
      <c r="J316" s="11">
        <f t="shared" si="503"/>
        <v>0</v>
      </c>
      <c r="K316" s="11">
        <f t="shared" si="503"/>
        <v>0</v>
      </c>
      <c r="L316" s="11">
        <f t="shared" si="503"/>
        <v>0</v>
      </c>
      <c r="M316" s="11">
        <f t="shared" si="503"/>
        <v>1909</v>
      </c>
      <c r="N316" s="11">
        <f t="shared" si="503"/>
        <v>0</v>
      </c>
      <c r="O316" s="11">
        <f t="shared" si="503"/>
        <v>0</v>
      </c>
      <c r="P316" s="11">
        <f t="shared" si="503"/>
        <v>0</v>
      </c>
      <c r="Q316" s="11">
        <f t="shared" si="503"/>
        <v>0</v>
      </c>
      <c r="R316" s="11">
        <f t="shared" si="503"/>
        <v>0</v>
      </c>
      <c r="S316" s="11">
        <f t="shared" si="503"/>
        <v>1909</v>
      </c>
      <c r="T316" s="11">
        <f t="shared" si="503"/>
        <v>0</v>
      </c>
      <c r="U316" s="11">
        <f t="shared" si="503"/>
        <v>0</v>
      </c>
      <c r="V316" s="11">
        <f t="shared" si="503"/>
        <v>0</v>
      </c>
      <c r="W316" s="11">
        <f t="shared" si="503"/>
        <v>0</v>
      </c>
      <c r="X316" s="11">
        <f t="shared" si="503"/>
        <v>0</v>
      </c>
      <c r="Y316" s="11">
        <f t="shared" si="503"/>
        <v>1909</v>
      </c>
      <c r="Z316" s="11">
        <f t="shared" si="503"/>
        <v>0</v>
      </c>
      <c r="AA316" s="11">
        <f t="shared" si="503"/>
        <v>0</v>
      </c>
      <c r="AB316" s="11">
        <f t="shared" si="503"/>
        <v>0</v>
      </c>
      <c r="AC316" s="11">
        <f t="shared" si="503"/>
        <v>0</v>
      </c>
      <c r="AD316" s="11">
        <f t="shared" si="503"/>
        <v>0</v>
      </c>
      <c r="AE316" s="11">
        <f t="shared" si="503"/>
        <v>1909</v>
      </c>
      <c r="AF316" s="11">
        <f t="shared" si="503"/>
        <v>0</v>
      </c>
      <c r="AG316" s="11">
        <f t="shared" si="503"/>
        <v>0</v>
      </c>
      <c r="AH316" s="11">
        <f t="shared" si="503"/>
        <v>0</v>
      </c>
      <c r="AI316" s="11">
        <f t="shared" si="503"/>
        <v>0</v>
      </c>
      <c r="AJ316" s="11">
        <f t="shared" si="503"/>
        <v>0</v>
      </c>
      <c r="AK316" s="88">
        <f t="shared" si="503"/>
        <v>1909</v>
      </c>
      <c r="AL316" s="88">
        <f t="shared" si="503"/>
        <v>0</v>
      </c>
      <c r="AM316" s="11">
        <f t="shared" si="503"/>
        <v>0</v>
      </c>
      <c r="AN316" s="11">
        <f t="shared" si="503"/>
        <v>0</v>
      </c>
      <c r="AO316" s="11">
        <f t="shared" si="503"/>
        <v>0</v>
      </c>
      <c r="AP316" s="11">
        <f t="shared" si="503"/>
        <v>0</v>
      </c>
      <c r="AQ316" s="11">
        <f t="shared" si="503"/>
        <v>1909</v>
      </c>
      <c r="AR316" s="11">
        <f t="shared" si="503"/>
        <v>0</v>
      </c>
    </row>
    <row r="317" spans="1:44" ht="18.75" hidden="1" customHeight="1">
      <c r="A317" s="29" t="s">
        <v>66</v>
      </c>
      <c r="B317" s="27">
        <f>B315</f>
        <v>909</v>
      </c>
      <c r="C317" s="27" t="s">
        <v>29</v>
      </c>
      <c r="D317" s="27" t="s">
        <v>21</v>
      </c>
      <c r="E317" s="27" t="s">
        <v>377</v>
      </c>
      <c r="F317" s="27" t="s">
        <v>67</v>
      </c>
      <c r="G317" s="9">
        <f t="shared" ref="G317:AR317" si="504">SUM(G318:G318)</f>
        <v>1909</v>
      </c>
      <c r="H317" s="9">
        <f t="shared" si="504"/>
        <v>0</v>
      </c>
      <c r="I317" s="9">
        <f t="shared" si="504"/>
        <v>0</v>
      </c>
      <c r="J317" s="9">
        <f t="shared" si="504"/>
        <v>0</v>
      </c>
      <c r="K317" s="9">
        <f t="shared" si="504"/>
        <v>0</v>
      </c>
      <c r="L317" s="9">
        <f t="shared" si="504"/>
        <v>0</v>
      </c>
      <c r="M317" s="9">
        <f t="shared" si="504"/>
        <v>1909</v>
      </c>
      <c r="N317" s="9">
        <f t="shared" si="504"/>
        <v>0</v>
      </c>
      <c r="O317" s="9">
        <f t="shared" si="504"/>
        <v>0</v>
      </c>
      <c r="P317" s="9">
        <f t="shared" si="504"/>
        <v>0</v>
      </c>
      <c r="Q317" s="9">
        <f t="shared" si="504"/>
        <v>0</v>
      </c>
      <c r="R317" s="9">
        <f t="shared" si="504"/>
        <v>0</v>
      </c>
      <c r="S317" s="9">
        <f t="shared" si="504"/>
        <v>1909</v>
      </c>
      <c r="T317" s="9">
        <f t="shared" si="504"/>
        <v>0</v>
      </c>
      <c r="U317" s="9">
        <f t="shared" si="504"/>
        <v>0</v>
      </c>
      <c r="V317" s="9">
        <f t="shared" si="504"/>
        <v>0</v>
      </c>
      <c r="W317" s="9">
        <f t="shared" si="504"/>
        <v>0</v>
      </c>
      <c r="X317" s="9">
        <f t="shared" si="504"/>
        <v>0</v>
      </c>
      <c r="Y317" s="9">
        <f t="shared" si="504"/>
        <v>1909</v>
      </c>
      <c r="Z317" s="9">
        <f t="shared" si="504"/>
        <v>0</v>
      </c>
      <c r="AA317" s="9">
        <f t="shared" si="504"/>
        <v>0</v>
      </c>
      <c r="AB317" s="9">
        <f t="shared" si="504"/>
        <v>0</v>
      </c>
      <c r="AC317" s="9">
        <f t="shared" si="504"/>
        <v>0</v>
      </c>
      <c r="AD317" s="9">
        <f t="shared" si="504"/>
        <v>0</v>
      </c>
      <c r="AE317" s="9">
        <f t="shared" si="504"/>
        <v>1909</v>
      </c>
      <c r="AF317" s="9">
        <f t="shared" si="504"/>
        <v>0</v>
      </c>
      <c r="AG317" s="9">
        <f t="shared" si="504"/>
        <v>0</v>
      </c>
      <c r="AH317" s="9">
        <f t="shared" si="504"/>
        <v>0</v>
      </c>
      <c r="AI317" s="9">
        <f t="shared" si="504"/>
        <v>0</v>
      </c>
      <c r="AJ317" s="9">
        <f t="shared" si="504"/>
        <v>0</v>
      </c>
      <c r="AK317" s="86">
        <f t="shared" si="504"/>
        <v>1909</v>
      </c>
      <c r="AL317" s="86">
        <f t="shared" si="504"/>
        <v>0</v>
      </c>
      <c r="AM317" s="9">
        <f t="shared" si="504"/>
        <v>0</v>
      </c>
      <c r="AN317" s="9">
        <f t="shared" si="504"/>
        <v>0</v>
      </c>
      <c r="AO317" s="9">
        <f t="shared" si="504"/>
        <v>0</v>
      </c>
      <c r="AP317" s="9">
        <f t="shared" si="504"/>
        <v>0</v>
      </c>
      <c r="AQ317" s="9">
        <f t="shared" si="504"/>
        <v>1909</v>
      </c>
      <c r="AR317" s="9">
        <f t="shared" si="504"/>
        <v>0</v>
      </c>
    </row>
    <row r="318" spans="1:44" ht="51" hidden="1" customHeight="1">
      <c r="A318" s="26" t="s">
        <v>414</v>
      </c>
      <c r="B318" s="27">
        <f>B316</f>
        <v>909</v>
      </c>
      <c r="C318" s="27" t="s">
        <v>29</v>
      </c>
      <c r="D318" s="27" t="s">
        <v>21</v>
      </c>
      <c r="E318" s="27" t="s">
        <v>377</v>
      </c>
      <c r="F318" s="27" t="s">
        <v>254</v>
      </c>
      <c r="G318" s="9">
        <v>1909</v>
      </c>
      <c r="H318" s="9"/>
      <c r="I318" s="9"/>
      <c r="J318" s="9"/>
      <c r="K318" s="9"/>
      <c r="L318" s="9"/>
      <c r="M318" s="9">
        <f>G318+I318+J318+K318+L318</f>
        <v>1909</v>
      </c>
      <c r="N318" s="10">
        <f>H318+L318</f>
        <v>0</v>
      </c>
      <c r="O318" s="9"/>
      <c r="P318" s="9"/>
      <c r="Q318" s="9"/>
      <c r="R318" s="9"/>
      <c r="S318" s="9">
        <f>M318+O318+P318+Q318+R318</f>
        <v>1909</v>
      </c>
      <c r="T318" s="10">
        <f>N318+R318</f>
        <v>0</v>
      </c>
      <c r="U318" s="9"/>
      <c r="V318" s="9"/>
      <c r="W318" s="9"/>
      <c r="X318" s="9"/>
      <c r="Y318" s="9">
        <f>S318+U318+V318+W318+X318</f>
        <v>1909</v>
      </c>
      <c r="Z318" s="10">
        <f>T318+X318</f>
        <v>0</v>
      </c>
      <c r="AA318" s="9"/>
      <c r="AB318" s="9"/>
      <c r="AC318" s="9"/>
      <c r="AD318" s="9"/>
      <c r="AE318" s="9">
        <f>Y318+AA318+AB318+AC318+AD318</f>
        <v>1909</v>
      </c>
      <c r="AF318" s="10">
        <f>Z318+AD318</f>
        <v>0</v>
      </c>
      <c r="AG318" s="9"/>
      <c r="AH318" s="9"/>
      <c r="AI318" s="9"/>
      <c r="AJ318" s="9"/>
      <c r="AK318" s="86">
        <f>AE318+AG318+AH318+AI318+AJ318</f>
        <v>1909</v>
      </c>
      <c r="AL318" s="87">
        <f>AF318+AJ318</f>
        <v>0</v>
      </c>
      <c r="AM318" s="9"/>
      <c r="AN318" s="9"/>
      <c r="AO318" s="9"/>
      <c r="AP318" s="9"/>
      <c r="AQ318" s="9">
        <f>AK318+AM318+AN318+AO318+AP318</f>
        <v>1909</v>
      </c>
      <c r="AR318" s="10">
        <f>AL318+AP318</f>
        <v>0</v>
      </c>
    </row>
    <row r="319" spans="1:44" ht="84" hidden="1" customHeight="1">
      <c r="A319" s="29" t="s">
        <v>480</v>
      </c>
      <c r="B319" s="27">
        <f>B317</f>
        <v>909</v>
      </c>
      <c r="C319" s="27" t="s">
        <v>29</v>
      </c>
      <c r="D319" s="27" t="s">
        <v>21</v>
      </c>
      <c r="E319" s="27" t="s">
        <v>378</v>
      </c>
      <c r="F319" s="27"/>
      <c r="G319" s="11">
        <f>G320</f>
        <v>12953</v>
      </c>
      <c r="H319" s="11">
        <f>H320</f>
        <v>0</v>
      </c>
      <c r="I319" s="11">
        <f t="shared" ref="I319:X320" si="505">I320</f>
        <v>0</v>
      </c>
      <c r="J319" s="11">
        <f t="shared" si="505"/>
        <v>0</v>
      </c>
      <c r="K319" s="11">
        <f t="shared" si="505"/>
        <v>0</v>
      </c>
      <c r="L319" s="11">
        <f t="shared" si="505"/>
        <v>0</v>
      </c>
      <c r="M319" s="11">
        <f t="shared" si="505"/>
        <v>12953</v>
      </c>
      <c r="N319" s="11">
        <f t="shared" si="505"/>
        <v>0</v>
      </c>
      <c r="O319" s="11">
        <f t="shared" si="505"/>
        <v>0</v>
      </c>
      <c r="P319" s="11">
        <f t="shared" si="505"/>
        <v>0</v>
      </c>
      <c r="Q319" s="11">
        <f t="shared" si="505"/>
        <v>0</v>
      </c>
      <c r="R319" s="11">
        <f t="shared" si="505"/>
        <v>0</v>
      </c>
      <c r="S319" s="11">
        <f t="shared" si="505"/>
        <v>12953</v>
      </c>
      <c r="T319" s="11">
        <f t="shared" si="505"/>
        <v>0</v>
      </c>
      <c r="U319" s="11">
        <f t="shared" si="505"/>
        <v>0</v>
      </c>
      <c r="V319" s="11">
        <f t="shared" si="505"/>
        <v>0</v>
      </c>
      <c r="W319" s="11">
        <f t="shared" si="505"/>
        <v>0</v>
      </c>
      <c r="X319" s="11">
        <f t="shared" si="505"/>
        <v>0</v>
      </c>
      <c r="Y319" s="11">
        <f t="shared" ref="U319:AJ320" si="506">Y320</f>
        <v>12953</v>
      </c>
      <c r="Z319" s="11">
        <f t="shared" si="506"/>
        <v>0</v>
      </c>
      <c r="AA319" s="11">
        <f t="shared" si="506"/>
        <v>0</v>
      </c>
      <c r="AB319" s="11">
        <f t="shared" si="506"/>
        <v>0</v>
      </c>
      <c r="AC319" s="11">
        <f t="shared" si="506"/>
        <v>0</v>
      </c>
      <c r="AD319" s="11">
        <f t="shared" si="506"/>
        <v>0</v>
      </c>
      <c r="AE319" s="11">
        <f t="shared" si="506"/>
        <v>12953</v>
      </c>
      <c r="AF319" s="11">
        <f t="shared" si="506"/>
        <v>0</v>
      </c>
      <c r="AG319" s="11">
        <f t="shared" si="506"/>
        <v>0</v>
      </c>
      <c r="AH319" s="11">
        <f t="shared" si="506"/>
        <v>0</v>
      </c>
      <c r="AI319" s="11">
        <f t="shared" si="506"/>
        <v>0</v>
      </c>
      <c r="AJ319" s="11">
        <f t="shared" si="506"/>
        <v>0</v>
      </c>
      <c r="AK319" s="88">
        <f t="shared" ref="AG319:AR320" si="507">AK320</f>
        <v>12953</v>
      </c>
      <c r="AL319" s="88">
        <f t="shared" si="507"/>
        <v>0</v>
      </c>
      <c r="AM319" s="11">
        <f t="shared" si="507"/>
        <v>0</v>
      </c>
      <c r="AN319" s="11">
        <f t="shared" si="507"/>
        <v>0</v>
      </c>
      <c r="AO319" s="11">
        <f t="shared" si="507"/>
        <v>0</v>
      </c>
      <c r="AP319" s="11">
        <f t="shared" si="507"/>
        <v>0</v>
      </c>
      <c r="AQ319" s="11">
        <f t="shared" si="507"/>
        <v>12953</v>
      </c>
      <c r="AR319" s="11">
        <f t="shared" si="507"/>
        <v>0</v>
      </c>
    </row>
    <row r="320" spans="1:44" ht="19.5" hidden="1" customHeight="1">
      <c r="A320" s="29" t="s">
        <v>66</v>
      </c>
      <c r="B320" s="27">
        <f>B319</f>
        <v>909</v>
      </c>
      <c r="C320" s="27" t="s">
        <v>29</v>
      </c>
      <c r="D320" s="27" t="s">
        <v>21</v>
      </c>
      <c r="E320" s="27" t="s">
        <v>378</v>
      </c>
      <c r="F320" s="27" t="s">
        <v>67</v>
      </c>
      <c r="G320" s="9">
        <f>G321</f>
        <v>12953</v>
      </c>
      <c r="H320" s="9">
        <f>H321</f>
        <v>0</v>
      </c>
      <c r="I320" s="9">
        <f t="shared" si="505"/>
        <v>0</v>
      </c>
      <c r="J320" s="9">
        <f t="shared" si="505"/>
        <v>0</v>
      </c>
      <c r="K320" s="9">
        <f t="shared" si="505"/>
        <v>0</v>
      </c>
      <c r="L320" s="9">
        <f t="shared" si="505"/>
        <v>0</v>
      </c>
      <c r="M320" s="9">
        <f t="shared" si="505"/>
        <v>12953</v>
      </c>
      <c r="N320" s="9">
        <f t="shared" si="505"/>
        <v>0</v>
      </c>
      <c r="O320" s="9">
        <f t="shared" si="505"/>
        <v>0</v>
      </c>
      <c r="P320" s="9">
        <f t="shared" si="505"/>
        <v>0</v>
      </c>
      <c r="Q320" s="9">
        <f t="shared" si="505"/>
        <v>0</v>
      </c>
      <c r="R320" s="9">
        <f t="shared" si="505"/>
        <v>0</v>
      </c>
      <c r="S320" s="9">
        <f t="shared" si="505"/>
        <v>12953</v>
      </c>
      <c r="T320" s="9">
        <f t="shared" si="505"/>
        <v>0</v>
      </c>
      <c r="U320" s="9">
        <f t="shared" si="506"/>
        <v>0</v>
      </c>
      <c r="V320" s="9">
        <f t="shared" si="506"/>
        <v>0</v>
      </c>
      <c r="W320" s="9">
        <f t="shared" si="506"/>
        <v>0</v>
      </c>
      <c r="X320" s="9">
        <f t="shared" si="506"/>
        <v>0</v>
      </c>
      <c r="Y320" s="9">
        <f t="shared" si="506"/>
        <v>12953</v>
      </c>
      <c r="Z320" s="9">
        <f t="shared" si="506"/>
        <v>0</v>
      </c>
      <c r="AA320" s="9">
        <f t="shared" si="506"/>
        <v>0</v>
      </c>
      <c r="AB320" s="9">
        <f t="shared" si="506"/>
        <v>0</v>
      </c>
      <c r="AC320" s="9">
        <f t="shared" si="506"/>
        <v>0</v>
      </c>
      <c r="AD320" s="9">
        <f t="shared" si="506"/>
        <v>0</v>
      </c>
      <c r="AE320" s="9">
        <f t="shared" si="506"/>
        <v>12953</v>
      </c>
      <c r="AF320" s="9">
        <f t="shared" si="506"/>
        <v>0</v>
      </c>
      <c r="AG320" s="9">
        <f t="shared" si="507"/>
        <v>0</v>
      </c>
      <c r="AH320" s="9">
        <f t="shared" si="507"/>
        <v>0</v>
      </c>
      <c r="AI320" s="9">
        <f t="shared" si="507"/>
        <v>0</v>
      </c>
      <c r="AJ320" s="9">
        <f t="shared" si="507"/>
        <v>0</v>
      </c>
      <c r="AK320" s="86">
        <f t="shared" si="507"/>
        <v>12953</v>
      </c>
      <c r="AL320" s="86">
        <f t="shared" si="507"/>
        <v>0</v>
      </c>
      <c r="AM320" s="9">
        <f t="shared" si="507"/>
        <v>0</v>
      </c>
      <c r="AN320" s="9">
        <f t="shared" si="507"/>
        <v>0</v>
      </c>
      <c r="AO320" s="9">
        <f t="shared" si="507"/>
        <v>0</v>
      </c>
      <c r="AP320" s="9">
        <f t="shared" si="507"/>
        <v>0</v>
      </c>
      <c r="AQ320" s="9">
        <f t="shared" si="507"/>
        <v>12953</v>
      </c>
      <c r="AR320" s="9">
        <f t="shared" si="507"/>
        <v>0</v>
      </c>
    </row>
    <row r="321" spans="1:44" ht="51" hidden="1" customHeight="1">
      <c r="A321" s="26" t="s">
        <v>414</v>
      </c>
      <c r="B321" s="27">
        <f>B320</f>
        <v>909</v>
      </c>
      <c r="C321" s="27" t="s">
        <v>29</v>
      </c>
      <c r="D321" s="27" t="s">
        <v>21</v>
      </c>
      <c r="E321" s="27" t="s">
        <v>378</v>
      </c>
      <c r="F321" s="27" t="s">
        <v>254</v>
      </c>
      <c r="G321" s="9">
        <v>12953</v>
      </c>
      <c r="H321" s="9"/>
      <c r="I321" s="9"/>
      <c r="J321" s="9"/>
      <c r="K321" s="9"/>
      <c r="L321" s="9"/>
      <c r="M321" s="9">
        <f>G321+I321+J321+K321+L321</f>
        <v>12953</v>
      </c>
      <c r="N321" s="10">
        <f>H321+L321</f>
        <v>0</v>
      </c>
      <c r="O321" s="9"/>
      <c r="P321" s="9"/>
      <c r="Q321" s="9"/>
      <c r="R321" s="9"/>
      <c r="S321" s="9">
        <f>M321+O321+P321+Q321+R321</f>
        <v>12953</v>
      </c>
      <c r="T321" s="10">
        <f>N321+R321</f>
        <v>0</v>
      </c>
      <c r="U321" s="9"/>
      <c r="V321" s="9"/>
      <c r="W321" s="9"/>
      <c r="X321" s="9"/>
      <c r="Y321" s="9">
        <f>S321+U321+V321+W321+X321</f>
        <v>12953</v>
      </c>
      <c r="Z321" s="10">
        <f>T321+X321</f>
        <v>0</v>
      </c>
      <c r="AA321" s="9"/>
      <c r="AB321" s="9"/>
      <c r="AC321" s="9"/>
      <c r="AD321" s="9"/>
      <c r="AE321" s="9">
        <f>Y321+AA321+AB321+AC321+AD321</f>
        <v>12953</v>
      </c>
      <c r="AF321" s="10">
        <f>Z321+AD321</f>
        <v>0</v>
      </c>
      <c r="AG321" s="9"/>
      <c r="AH321" s="9"/>
      <c r="AI321" s="9"/>
      <c r="AJ321" s="9"/>
      <c r="AK321" s="86">
        <f>AE321+AG321+AH321+AI321+AJ321</f>
        <v>12953</v>
      </c>
      <c r="AL321" s="87">
        <f>AF321+AJ321</f>
        <v>0</v>
      </c>
      <c r="AM321" s="9"/>
      <c r="AN321" s="9"/>
      <c r="AO321" s="9"/>
      <c r="AP321" s="9"/>
      <c r="AQ321" s="9">
        <f>AK321+AM321+AN321+AO321+AP321</f>
        <v>12953</v>
      </c>
      <c r="AR321" s="10">
        <f>AL321+AP321</f>
        <v>0</v>
      </c>
    </row>
    <row r="322" spans="1:44" ht="66.75" hidden="1" customHeight="1">
      <c r="A322" s="29" t="s">
        <v>481</v>
      </c>
      <c r="B322" s="27">
        <f>B321</f>
        <v>909</v>
      </c>
      <c r="C322" s="27" t="s">
        <v>29</v>
      </c>
      <c r="D322" s="27" t="s">
        <v>21</v>
      </c>
      <c r="E322" s="27" t="s">
        <v>418</v>
      </c>
      <c r="F322" s="27"/>
      <c r="G322" s="9">
        <f>G323</f>
        <v>4449</v>
      </c>
      <c r="H322" s="9">
        <f>H323</f>
        <v>0</v>
      </c>
      <c r="I322" s="9">
        <f t="shared" ref="I322:X323" si="508">I323</f>
        <v>0</v>
      </c>
      <c r="J322" s="9">
        <f t="shared" si="508"/>
        <v>0</v>
      </c>
      <c r="K322" s="9">
        <f t="shared" si="508"/>
        <v>0</v>
      </c>
      <c r="L322" s="9">
        <f t="shared" si="508"/>
        <v>0</v>
      </c>
      <c r="M322" s="9">
        <f t="shared" si="508"/>
        <v>4449</v>
      </c>
      <c r="N322" s="9">
        <f t="shared" si="508"/>
        <v>0</v>
      </c>
      <c r="O322" s="9">
        <f t="shared" si="508"/>
        <v>0</v>
      </c>
      <c r="P322" s="9">
        <f t="shared" si="508"/>
        <v>0</v>
      </c>
      <c r="Q322" s="9">
        <f t="shared" si="508"/>
        <v>0</v>
      </c>
      <c r="R322" s="9">
        <f t="shared" si="508"/>
        <v>0</v>
      </c>
      <c r="S322" s="9">
        <f t="shared" si="508"/>
        <v>4449</v>
      </c>
      <c r="T322" s="9">
        <f t="shared" si="508"/>
        <v>0</v>
      </c>
      <c r="U322" s="9">
        <f t="shared" si="508"/>
        <v>0</v>
      </c>
      <c r="V322" s="9">
        <f t="shared" si="508"/>
        <v>0</v>
      </c>
      <c r="W322" s="9">
        <f t="shared" si="508"/>
        <v>0</v>
      </c>
      <c r="X322" s="9">
        <f t="shared" si="508"/>
        <v>0</v>
      </c>
      <c r="Y322" s="9">
        <f t="shared" ref="U322:AJ323" si="509">Y323</f>
        <v>4449</v>
      </c>
      <c r="Z322" s="9">
        <f t="shared" si="509"/>
        <v>0</v>
      </c>
      <c r="AA322" s="9">
        <f t="shared" si="509"/>
        <v>0</v>
      </c>
      <c r="AB322" s="9">
        <f t="shared" si="509"/>
        <v>0</v>
      </c>
      <c r="AC322" s="9">
        <f t="shared" si="509"/>
        <v>0</v>
      </c>
      <c r="AD322" s="9">
        <f t="shared" si="509"/>
        <v>0</v>
      </c>
      <c r="AE322" s="9">
        <f t="shared" si="509"/>
        <v>4449</v>
      </c>
      <c r="AF322" s="9">
        <f t="shared" si="509"/>
        <v>0</v>
      </c>
      <c r="AG322" s="9">
        <f t="shared" si="509"/>
        <v>0</v>
      </c>
      <c r="AH322" s="9">
        <f t="shared" si="509"/>
        <v>0</v>
      </c>
      <c r="AI322" s="9">
        <f t="shared" si="509"/>
        <v>0</v>
      </c>
      <c r="AJ322" s="9">
        <f t="shared" si="509"/>
        <v>0</v>
      </c>
      <c r="AK322" s="86">
        <f t="shared" ref="AG322:AR323" si="510">AK323</f>
        <v>4449</v>
      </c>
      <c r="AL322" s="86">
        <f t="shared" si="510"/>
        <v>0</v>
      </c>
      <c r="AM322" s="9">
        <f t="shared" si="510"/>
        <v>0</v>
      </c>
      <c r="AN322" s="9">
        <f t="shared" si="510"/>
        <v>0</v>
      </c>
      <c r="AO322" s="9">
        <f t="shared" si="510"/>
        <v>0</v>
      </c>
      <c r="AP322" s="9">
        <f t="shared" si="510"/>
        <v>0</v>
      </c>
      <c r="AQ322" s="9">
        <f t="shared" si="510"/>
        <v>4449</v>
      </c>
      <c r="AR322" s="9">
        <f t="shared" si="510"/>
        <v>0</v>
      </c>
    </row>
    <row r="323" spans="1:44" ht="19.5" hidden="1" customHeight="1">
      <c r="A323" s="29" t="s">
        <v>66</v>
      </c>
      <c r="B323" s="27">
        <f>B322</f>
        <v>909</v>
      </c>
      <c r="C323" s="27" t="s">
        <v>29</v>
      </c>
      <c r="D323" s="27" t="s">
        <v>21</v>
      </c>
      <c r="E323" s="27" t="s">
        <v>418</v>
      </c>
      <c r="F323" s="27" t="s">
        <v>67</v>
      </c>
      <c r="G323" s="9">
        <f>G324</f>
        <v>4449</v>
      </c>
      <c r="H323" s="9">
        <f>H324</f>
        <v>0</v>
      </c>
      <c r="I323" s="9">
        <f t="shared" si="508"/>
        <v>0</v>
      </c>
      <c r="J323" s="9">
        <f t="shared" si="508"/>
        <v>0</v>
      </c>
      <c r="K323" s="9">
        <f t="shared" si="508"/>
        <v>0</v>
      </c>
      <c r="L323" s="9">
        <f t="shared" si="508"/>
        <v>0</v>
      </c>
      <c r="M323" s="9">
        <f t="shared" si="508"/>
        <v>4449</v>
      </c>
      <c r="N323" s="9">
        <f t="shared" si="508"/>
        <v>0</v>
      </c>
      <c r="O323" s="9">
        <f t="shared" si="508"/>
        <v>0</v>
      </c>
      <c r="P323" s="9">
        <f t="shared" si="508"/>
        <v>0</v>
      </c>
      <c r="Q323" s="9">
        <f t="shared" si="508"/>
        <v>0</v>
      </c>
      <c r="R323" s="9">
        <f t="shared" si="508"/>
        <v>0</v>
      </c>
      <c r="S323" s="9">
        <f t="shared" si="508"/>
        <v>4449</v>
      </c>
      <c r="T323" s="9">
        <f t="shared" si="508"/>
        <v>0</v>
      </c>
      <c r="U323" s="9">
        <f t="shared" si="509"/>
        <v>0</v>
      </c>
      <c r="V323" s="9">
        <f t="shared" si="509"/>
        <v>0</v>
      </c>
      <c r="W323" s="9">
        <f t="shared" si="509"/>
        <v>0</v>
      </c>
      <c r="X323" s="9">
        <f t="shared" si="509"/>
        <v>0</v>
      </c>
      <c r="Y323" s="9">
        <f t="shared" si="509"/>
        <v>4449</v>
      </c>
      <c r="Z323" s="9">
        <f t="shared" si="509"/>
        <v>0</v>
      </c>
      <c r="AA323" s="9">
        <f t="shared" si="509"/>
        <v>0</v>
      </c>
      <c r="AB323" s="9">
        <f t="shared" si="509"/>
        <v>0</v>
      </c>
      <c r="AC323" s="9">
        <f t="shared" si="509"/>
        <v>0</v>
      </c>
      <c r="AD323" s="9">
        <f t="shared" si="509"/>
        <v>0</v>
      </c>
      <c r="AE323" s="9">
        <f t="shared" si="509"/>
        <v>4449</v>
      </c>
      <c r="AF323" s="9">
        <f t="shared" si="509"/>
        <v>0</v>
      </c>
      <c r="AG323" s="9">
        <f t="shared" si="510"/>
        <v>0</v>
      </c>
      <c r="AH323" s="9">
        <f t="shared" si="510"/>
        <v>0</v>
      </c>
      <c r="AI323" s="9">
        <f t="shared" si="510"/>
        <v>0</v>
      </c>
      <c r="AJ323" s="9">
        <f t="shared" si="510"/>
        <v>0</v>
      </c>
      <c r="AK323" s="86">
        <f t="shared" si="510"/>
        <v>4449</v>
      </c>
      <c r="AL323" s="86">
        <f t="shared" si="510"/>
        <v>0</v>
      </c>
      <c r="AM323" s="9">
        <f t="shared" si="510"/>
        <v>0</v>
      </c>
      <c r="AN323" s="9">
        <f t="shared" si="510"/>
        <v>0</v>
      </c>
      <c r="AO323" s="9">
        <f t="shared" si="510"/>
        <v>0</v>
      </c>
      <c r="AP323" s="9">
        <f t="shared" si="510"/>
        <v>0</v>
      </c>
      <c r="AQ323" s="9">
        <f t="shared" si="510"/>
        <v>4449</v>
      </c>
      <c r="AR323" s="9">
        <f t="shared" si="510"/>
        <v>0</v>
      </c>
    </row>
    <row r="324" spans="1:44" ht="50.25" hidden="1" customHeight="1">
      <c r="A324" s="26" t="s">
        <v>414</v>
      </c>
      <c r="B324" s="27">
        <f>B323</f>
        <v>909</v>
      </c>
      <c r="C324" s="27" t="s">
        <v>29</v>
      </c>
      <c r="D324" s="27" t="s">
        <v>21</v>
      </c>
      <c r="E324" s="27" t="s">
        <v>418</v>
      </c>
      <c r="F324" s="27" t="s">
        <v>254</v>
      </c>
      <c r="G324" s="9">
        <v>4449</v>
      </c>
      <c r="H324" s="9"/>
      <c r="I324" s="9"/>
      <c r="J324" s="9"/>
      <c r="K324" s="9"/>
      <c r="L324" s="9"/>
      <c r="M324" s="9">
        <f>G324+I324+J324+K324+L324</f>
        <v>4449</v>
      </c>
      <c r="N324" s="10">
        <f>H324+L324</f>
        <v>0</v>
      </c>
      <c r="O324" s="9"/>
      <c r="P324" s="9"/>
      <c r="Q324" s="9"/>
      <c r="R324" s="9"/>
      <c r="S324" s="9">
        <f>M324+O324+P324+Q324+R324</f>
        <v>4449</v>
      </c>
      <c r="T324" s="10">
        <f>N324+R324</f>
        <v>0</v>
      </c>
      <c r="U324" s="9"/>
      <c r="V324" s="9"/>
      <c r="W324" s="9"/>
      <c r="X324" s="9"/>
      <c r="Y324" s="9">
        <f>S324+U324+V324+W324+X324</f>
        <v>4449</v>
      </c>
      <c r="Z324" s="10">
        <f>T324+X324</f>
        <v>0</v>
      </c>
      <c r="AA324" s="9"/>
      <c r="AB324" s="9"/>
      <c r="AC324" s="9"/>
      <c r="AD324" s="9"/>
      <c r="AE324" s="9">
        <f>Y324+AA324+AB324+AC324+AD324</f>
        <v>4449</v>
      </c>
      <c r="AF324" s="10">
        <f>Z324+AD324</f>
        <v>0</v>
      </c>
      <c r="AG324" s="9"/>
      <c r="AH324" s="9"/>
      <c r="AI324" s="9"/>
      <c r="AJ324" s="9"/>
      <c r="AK324" s="86">
        <f>AE324+AG324+AH324+AI324+AJ324</f>
        <v>4449</v>
      </c>
      <c r="AL324" s="87">
        <f>AF324+AJ324</f>
        <v>0</v>
      </c>
      <c r="AM324" s="9"/>
      <c r="AN324" s="9"/>
      <c r="AO324" s="9"/>
      <c r="AP324" s="9"/>
      <c r="AQ324" s="9">
        <f>AK324+AM324+AN324+AO324+AP324</f>
        <v>4449</v>
      </c>
      <c r="AR324" s="10">
        <f>AL324+AP324</f>
        <v>0</v>
      </c>
    </row>
    <row r="325" spans="1:44" ht="19.5" hidden="1" customHeight="1">
      <c r="A325" s="26"/>
      <c r="B325" s="27"/>
      <c r="C325" s="27"/>
      <c r="D325" s="27"/>
      <c r="E325" s="27"/>
      <c r="F325" s="27"/>
      <c r="G325" s="9"/>
      <c r="H325" s="9"/>
      <c r="I325" s="9"/>
      <c r="J325" s="9"/>
      <c r="K325" s="9"/>
      <c r="L325" s="9"/>
      <c r="M325" s="9"/>
      <c r="N325" s="10"/>
      <c r="O325" s="9"/>
      <c r="P325" s="9"/>
      <c r="Q325" s="9"/>
      <c r="R325" s="9"/>
      <c r="S325" s="9"/>
      <c r="T325" s="10"/>
      <c r="U325" s="9"/>
      <c r="V325" s="9"/>
      <c r="W325" s="9"/>
      <c r="X325" s="9"/>
      <c r="Y325" s="9"/>
      <c r="Z325" s="10"/>
      <c r="AA325" s="9"/>
      <c r="AB325" s="9"/>
      <c r="AC325" s="9"/>
      <c r="AD325" s="9"/>
      <c r="AE325" s="9"/>
      <c r="AF325" s="10"/>
      <c r="AG325" s="9"/>
      <c r="AH325" s="9"/>
      <c r="AI325" s="9"/>
      <c r="AJ325" s="9"/>
      <c r="AK325" s="86"/>
      <c r="AL325" s="87"/>
      <c r="AM325" s="9"/>
      <c r="AN325" s="9"/>
      <c r="AO325" s="9"/>
      <c r="AP325" s="9"/>
      <c r="AQ325" s="9"/>
      <c r="AR325" s="10"/>
    </row>
    <row r="326" spans="1:44" ht="17.399999999999999" hidden="1">
      <c r="A326" s="41" t="s">
        <v>323</v>
      </c>
      <c r="B326" s="25">
        <f>B320</f>
        <v>909</v>
      </c>
      <c r="C326" s="25" t="s">
        <v>29</v>
      </c>
      <c r="D326" s="25" t="s">
        <v>118</v>
      </c>
      <c r="E326" s="25"/>
      <c r="F326" s="25"/>
      <c r="G326" s="13">
        <f t="shared" ref="G326:H326" si="511">G327+G332</f>
        <v>569373</v>
      </c>
      <c r="H326" s="13">
        <f t="shared" si="511"/>
        <v>0</v>
      </c>
      <c r="I326" s="13">
        <f t="shared" ref="I326:N326" si="512">I327+I332</f>
        <v>-2614</v>
      </c>
      <c r="J326" s="13">
        <f t="shared" si="512"/>
        <v>524</v>
      </c>
      <c r="K326" s="13">
        <f t="shared" si="512"/>
        <v>0</v>
      </c>
      <c r="L326" s="13">
        <f t="shared" si="512"/>
        <v>0</v>
      </c>
      <c r="M326" s="13">
        <f t="shared" si="512"/>
        <v>567283</v>
      </c>
      <c r="N326" s="13">
        <f t="shared" si="512"/>
        <v>0</v>
      </c>
      <c r="O326" s="13">
        <f t="shared" ref="O326:T326" si="513">O327+O332</f>
        <v>0</v>
      </c>
      <c r="P326" s="13">
        <f t="shared" si="513"/>
        <v>0</v>
      </c>
      <c r="Q326" s="13">
        <f t="shared" si="513"/>
        <v>0</v>
      </c>
      <c r="R326" s="13">
        <f t="shared" si="513"/>
        <v>646462</v>
      </c>
      <c r="S326" s="13">
        <f t="shared" si="513"/>
        <v>1213745</v>
      </c>
      <c r="T326" s="13">
        <f t="shared" si="513"/>
        <v>646462</v>
      </c>
      <c r="U326" s="13">
        <f t="shared" ref="U326:Z326" si="514">U327+U332</f>
        <v>0</v>
      </c>
      <c r="V326" s="13">
        <f t="shared" si="514"/>
        <v>9</v>
      </c>
      <c r="W326" s="13">
        <f t="shared" si="514"/>
        <v>0</v>
      </c>
      <c r="X326" s="13">
        <f t="shared" si="514"/>
        <v>0</v>
      </c>
      <c r="Y326" s="13">
        <f t="shared" si="514"/>
        <v>1213754</v>
      </c>
      <c r="Z326" s="13">
        <f t="shared" si="514"/>
        <v>646462</v>
      </c>
      <c r="AA326" s="13">
        <f t="shared" ref="AA326:AF326" si="515">AA327+AA332</f>
        <v>-1160</v>
      </c>
      <c r="AB326" s="13">
        <f t="shared" si="515"/>
        <v>11418</v>
      </c>
      <c r="AC326" s="13">
        <f t="shared" si="515"/>
        <v>0</v>
      </c>
      <c r="AD326" s="13">
        <f t="shared" si="515"/>
        <v>163000</v>
      </c>
      <c r="AE326" s="13">
        <f t="shared" si="515"/>
        <v>1387012</v>
      </c>
      <c r="AF326" s="13">
        <f t="shared" si="515"/>
        <v>809462</v>
      </c>
      <c r="AG326" s="13">
        <f t="shared" ref="AG326:AL326" si="516">AG327+AG332</f>
        <v>0</v>
      </c>
      <c r="AH326" s="13">
        <f t="shared" si="516"/>
        <v>3208</v>
      </c>
      <c r="AI326" s="13">
        <f t="shared" si="516"/>
        <v>0</v>
      </c>
      <c r="AJ326" s="13">
        <f t="shared" si="516"/>
        <v>0</v>
      </c>
      <c r="AK326" s="90">
        <f t="shared" si="516"/>
        <v>1390220</v>
      </c>
      <c r="AL326" s="90">
        <f t="shared" si="516"/>
        <v>809462</v>
      </c>
      <c r="AM326" s="13">
        <f t="shared" ref="AM326:AR326" si="517">AM327+AM332</f>
        <v>0</v>
      </c>
      <c r="AN326" s="13">
        <f t="shared" si="517"/>
        <v>5011</v>
      </c>
      <c r="AO326" s="13">
        <f t="shared" si="517"/>
        <v>-4074</v>
      </c>
      <c r="AP326" s="13">
        <f t="shared" si="517"/>
        <v>0</v>
      </c>
      <c r="AQ326" s="13">
        <f t="shared" si="517"/>
        <v>1391157</v>
      </c>
      <c r="AR326" s="13">
        <f t="shared" si="517"/>
        <v>809462</v>
      </c>
    </row>
    <row r="327" spans="1:44" ht="87" hidden="1" customHeight="1">
      <c r="A327" s="29" t="s">
        <v>34</v>
      </c>
      <c r="B327" s="27">
        <f>B316</f>
        <v>909</v>
      </c>
      <c r="C327" s="27" t="s">
        <v>29</v>
      </c>
      <c r="D327" s="27" t="s">
        <v>118</v>
      </c>
      <c r="E327" s="27" t="s">
        <v>55</v>
      </c>
      <c r="F327" s="27"/>
      <c r="G327" s="11">
        <f t="shared" ref="G327:V330" si="518">G328</f>
        <v>835</v>
      </c>
      <c r="H327" s="11">
        <f t="shared" si="518"/>
        <v>0</v>
      </c>
      <c r="I327" s="11">
        <f t="shared" si="518"/>
        <v>0</v>
      </c>
      <c r="J327" s="11">
        <f t="shared" si="518"/>
        <v>0</v>
      </c>
      <c r="K327" s="11">
        <f t="shared" si="518"/>
        <v>0</v>
      </c>
      <c r="L327" s="11">
        <f t="shared" si="518"/>
        <v>0</v>
      </c>
      <c r="M327" s="11">
        <f t="shared" si="518"/>
        <v>835</v>
      </c>
      <c r="N327" s="11">
        <f t="shared" si="518"/>
        <v>0</v>
      </c>
      <c r="O327" s="11">
        <f t="shared" si="518"/>
        <v>0</v>
      </c>
      <c r="P327" s="11">
        <f t="shared" si="518"/>
        <v>0</v>
      </c>
      <c r="Q327" s="11">
        <f t="shared" si="518"/>
        <v>0</v>
      </c>
      <c r="R327" s="11">
        <f t="shared" si="518"/>
        <v>0</v>
      </c>
      <c r="S327" s="11">
        <f t="shared" si="518"/>
        <v>835</v>
      </c>
      <c r="T327" s="11">
        <f t="shared" si="518"/>
        <v>0</v>
      </c>
      <c r="U327" s="11">
        <f t="shared" si="518"/>
        <v>0</v>
      </c>
      <c r="V327" s="11">
        <f t="shared" si="518"/>
        <v>0</v>
      </c>
      <c r="W327" s="11">
        <f t="shared" ref="U327:AJ330" si="519">W328</f>
        <v>0</v>
      </c>
      <c r="X327" s="11">
        <f t="shared" si="519"/>
        <v>0</v>
      </c>
      <c r="Y327" s="11">
        <f t="shared" si="519"/>
        <v>835</v>
      </c>
      <c r="Z327" s="11">
        <f t="shared" si="519"/>
        <v>0</v>
      </c>
      <c r="AA327" s="11">
        <f t="shared" si="519"/>
        <v>0</v>
      </c>
      <c r="AB327" s="11">
        <f t="shared" si="519"/>
        <v>0</v>
      </c>
      <c r="AC327" s="11">
        <f t="shared" si="519"/>
        <v>0</v>
      </c>
      <c r="AD327" s="11">
        <f t="shared" si="519"/>
        <v>0</v>
      </c>
      <c r="AE327" s="11">
        <f t="shared" si="519"/>
        <v>835</v>
      </c>
      <c r="AF327" s="11">
        <f t="shared" si="519"/>
        <v>0</v>
      </c>
      <c r="AG327" s="11">
        <f t="shared" si="519"/>
        <v>0</v>
      </c>
      <c r="AH327" s="11">
        <f t="shared" si="519"/>
        <v>0</v>
      </c>
      <c r="AI327" s="11">
        <f t="shared" si="519"/>
        <v>0</v>
      </c>
      <c r="AJ327" s="11">
        <f t="shared" si="519"/>
        <v>0</v>
      </c>
      <c r="AK327" s="88">
        <f t="shared" ref="AG327:AR330" si="520">AK328</f>
        <v>835</v>
      </c>
      <c r="AL327" s="88">
        <f t="shared" si="520"/>
        <v>0</v>
      </c>
      <c r="AM327" s="11">
        <f t="shared" si="520"/>
        <v>0</v>
      </c>
      <c r="AN327" s="11">
        <f t="shared" si="520"/>
        <v>0</v>
      </c>
      <c r="AO327" s="11">
        <f t="shared" si="520"/>
        <v>-12</v>
      </c>
      <c r="AP327" s="11">
        <f t="shared" si="520"/>
        <v>0</v>
      </c>
      <c r="AQ327" s="11">
        <f t="shared" si="520"/>
        <v>823</v>
      </c>
      <c r="AR327" s="11">
        <f t="shared" si="520"/>
        <v>0</v>
      </c>
    </row>
    <row r="328" spans="1:44" ht="18.75" hidden="1" customHeight="1">
      <c r="A328" s="29" t="s">
        <v>15</v>
      </c>
      <c r="B328" s="27">
        <f>B317</f>
        <v>909</v>
      </c>
      <c r="C328" s="27" t="s">
        <v>347</v>
      </c>
      <c r="D328" s="27" t="s">
        <v>118</v>
      </c>
      <c r="E328" s="27" t="s">
        <v>56</v>
      </c>
      <c r="F328" s="27"/>
      <c r="G328" s="16">
        <f t="shared" si="518"/>
        <v>835</v>
      </c>
      <c r="H328" s="16">
        <f t="shared" si="518"/>
        <v>0</v>
      </c>
      <c r="I328" s="16">
        <f t="shared" si="518"/>
        <v>0</v>
      </c>
      <c r="J328" s="16">
        <f t="shared" si="518"/>
        <v>0</v>
      </c>
      <c r="K328" s="16">
        <f t="shared" si="518"/>
        <v>0</v>
      </c>
      <c r="L328" s="16">
        <f t="shared" si="518"/>
        <v>0</v>
      </c>
      <c r="M328" s="16">
        <f t="shared" si="518"/>
        <v>835</v>
      </c>
      <c r="N328" s="16">
        <f t="shared" si="518"/>
        <v>0</v>
      </c>
      <c r="O328" s="16">
        <f t="shared" si="518"/>
        <v>0</v>
      </c>
      <c r="P328" s="16">
        <f t="shared" si="518"/>
        <v>0</v>
      </c>
      <c r="Q328" s="16">
        <f t="shared" si="518"/>
        <v>0</v>
      </c>
      <c r="R328" s="16">
        <f t="shared" si="518"/>
        <v>0</v>
      </c>
      <c r="S328" s="16">
        <f t="shared" si="518"/>
        <v>835</v>
      </c>
      <c r="T328" s="16">
        <f t="shared" si="518"/>
        <v>0</v>
      </c>
      <c r="U328" s="16">
        <f t="shared" si="519"/>
        <v>0</v>
      </c>
      <c r="V328" s="16">
        <f t="shared" si="519"/>
        <v>0</v>
      </c>
      <c r="W328" s="16">
        <f t="shared" si="519"/>
        <v>0</v>
      </c>
      <c r="X328" s="16">
        <f t="shared" si="519"/>
        <v>0</v>
      </c>
      <c r="Y328" s="16">
        <f t="shared" si="519"/>
        <v>835</v>
      </c>
      <c r="Z328" s="16">
        <f t="shared" si="519"/>
        <v>0</v>
      </c>
      <c r="AA328" s="16">
        <f t="shared" si="519"/>
        <v>0</v>
      </c>
      <c r="AB328" s="16">
        <f t="shared" si="519"/>
        <v>0</v>
      </c>
      <c r="AC328" s="16">
        <f t="shared" si="519"/>
        <v>0</v>
      </c>
      <c r="AD328" s="16">
        <f t="shared" si="519"/>
        <v>0</v>
      </c>
      <c r="AE328" s="16">
        <f t="shared" si="519"/>
        <v>835</v>
      </c>
      <c r="AF328" s="16">
        <f t="shared" si="519"/>
        <v>0</v>
      </c>
      <c r="AG328" s="16">
        <f t="shared" si="520"/>
        <v>0</v>
      </c>
      <c r="AH328" s="16">
        <f t="shared" si="520"/>
        <v>0</v>
      </c>
      <c r="AI328" s="16">
        <f t="shared" si="520"/>
        <v>0</v>
      </c>
      <c r="AJ328" s="16">
        <f t="shared" si="520"/>
        <v>0</v>
      </c>
      <c r="AK328" s="93">
        <f t="shared" si="520"/>
        <v>835</v>
      </c>
      <c r="AL328" s="93">
        <f t="shared" si="520"/>
        <v>0</v>
      </c>
      <c r="AM328" s="16">
        <f t="shared" si="520"/>
        <v>0</v>
      </c>
      <c r="AN328" s="16">
        <f t="shared" si="520"/>
        <v>0</v>
      </c>
      <c r="AO328" s="16">
        <f t="shared" si="520"/>
        <v>-12</v>
      </c>
      <c r="AP328" s="16">
        <f t="shared" si="520"/>
        <v>0</v>
      </c>
      <c r="AQ328" s="16">
        <f t="shared" si="520"/>
        <v>823</v>
      </c>
      <c r="AR328" s="16">
        <f t="shared" si="520"/>
        <v>0</v>
      </c>
    </row>
    <row r="329" spans="1:44" ht="21" hidden="1" customHeight="1">
      <c r="A329" s="29" t="s">
        <v>324</v>
      </c>
      <c r="B329" s="27">
        <f>B319</f>
        <v>909</v>
      </c>
      <c r="C329" s="27" t="s">
        <v>29</v>
      </c>
      <c r="D329" s="27" t="s">
        <v>118</v>
      </c>
      <c r="E329" s="27" t="s">
        <v>349</v>
      </c>
      <c r="F329" s="27"/>
      <c r="G329" s="11">
        <f t="shared" si="518"/>
        <v>835</v>
      </c>
      <c r="H329" s="11">
        <f t="shared" si="518"/>
        <v>0</v>
      </c>
      <c r="I329" s="11">
        <f t="shared" si="518"/>
        <v>0</v>
      </c>
      <c r="J329" s="11">
        <f t="shared" si="518"/>
        <v>0</v>
      </c>
      <c r="K329" s="11">
        <f t="shared" si="518"/>
        <v>0</v>
      </c>
      <c r="L329" s="11">
        <f t="shared" si="518"/>
        <v>0</v>
      </c>
      <c r="M329" s="11">
        <f t="shared" si="518"/>
        <v>835</v>
      </c>
      <c r="N329" s="11">
        <f t="shared" si="518"/>
        <v>0</v>
      </c>
      <c r="O329" s="11">
        <f t="shared" si="518"/>
        <v>0</v>
      </c>
      <c r="P329" s="11">
        <f t="shared" si="518"/>
        <v>0</v>
      </c>
      <c r="Q329" s="11">
        <f t="shared" si="518"/>
        <v>0</v>
      </c>
      <c r="R329" s="11">
        <f t="shared" si="518"/>
        <v>0</v>
      </c>
      <c r="S329" s="11">
        <f t="shared" si="518"/>
        <v>835</v>
      </c>
      <c r="T329" s="11">
        <f t="shared" si="518"/>
        <v>0</v>
      </c>
      <c r="U329" s="11">
        <f t="shared" si="519"/>
        <v>0</v>
      </c>
      <c r="V329" s="11">
        <f t="shared" si="519"/>
        <v>0</v>
      </c>
      <c r="W329" s="11">
        <f t="shared" si="519"/>
        <v>0</v>
      </c>
      <c r="X329" s="11">
        <f t="shared" si="519"/>
        <v>0</v>
      </c>
      <c r="Y329" s="11">
        <f t="shared" si="519"/>
        <v>835</v>
      </c>
      <c r="Z329" s="11">
        <f t="shared" si="519"/>
        <v>0</v>
      </c>
      <c r="AA329" s="11">
        <f t="shared" si="519"/>
        <v>0</v>
      </c>
      <c r="AB329" s="11">
        <f t="shared" si="519"/>
        <v>0</v>
      </c>
      <c r="AC329" s="11">
        <f t="shared" si="519"/>
        <v>0</v>
      </c>
      <c r="AD329" s="11">
        <f t="shared" si="519"/>
        <v>0</v>
      </c>
      <c r="AE329" s="11">
        <f t="shared" si="519"/>
        <v>835</v>
      </c>
      <c r="AF329" s="11">
        <f t="shared" si="519"/>
        <v>0</v>
      </c>
      <c r="AG329" s="11">
        <f t="shared" si="520"/>
        <v>0</v>
      </c>
      <c r="AH329" s="11">
        <f t="shared" si="520"/>
        <v>0</v>
      </c>
      <c r="AI329" s="11">
        <f t="shared" si="520"/>
        <v>0</v>
      </c>
      <c r="AJ329" s="11">
        <f t="shared" si="520"/>
        <v>0</v>
      </c>
      <c r="AK329" s="88">
        <f t="shared" si="520"/>
        <v>835</v>
      </c>
      <c r="AL329" s="88">
        <f t="shared" si="520"/>
        <v>0</v>
      </c>
      <c r="AM329" s="11">
        <f t="shared" si="520"/>
        <v>0</v>
      </c>
      <c r="AN329" s="11">
        <f t="shared" si="520"/>
        <v>0</v>
      </c>
      <c r="AO329" s="11">
        <f t="shared" si="520"/>
        <v>-12</v>
      </c>
      <c r="AP329" s="11">
        <f t="shared" si="520"/>
        <v>0</v>
      </c>
      <c r="AQ329" s="11">
        <f t="shared" si="520"/>
        <v>823</v>
      </c>
      <c r="AR329" s="11">
        <f t="shared" si="520"/>
        <v>0</v>
      </c>
    </row>
    <row r="330" spans="1:44" ht="33.6" hidden="1">
      <c r="A330" s="26" t="s">
        <v>244</v>
      </c>
      <c r="B330" s="27">
        <f>B320</f>
        <v>909</v>
      </c>
      <c r="C330" s="27" t="s">
        <v>29</v>
      </c>
      <c r="D330" s="27" t="s">
        <v>118</v>
      </c>
      <c r="E330" s="27" t="s">
        <v>349</v>
      </c>
      <c r="F330" s="27" t="s">
        <v>31</v>
      </c>
      <c r="G330" s="11">
        <f t="shared" si="518"/>
        <v>835</v>
      </c>
      <c r="H330" s="11">
        <f t="shared" si="518"/>
        <v>0</v>
      </c>
      <c r="I330" s="11">
        <f t="shared" si="518"/>
        <v>0</v>
      </c>
      <c r="J330" s="11">
        <f t="shared" si="518"/>
        <v>0</v>
      </c>
      <c r="K330" s="11">
        <f t="shared" si="518"/>
        <v>0</v>
      </c>
      <c r="L330" s="11">
        <f t="shared" si="518"/>
        <v>0</v>
      </c>
      <c r="M330" s="11">
        <f t="shared" si="518"/>
        <v>835</v>
      </c>
      <c r="N330" s="11">
        <f t="shared" si="518"/>
        <v>0</v>
      </c>
      <c r="O330" s="11">
        <f t="shared" si="518"/>
        <v>0</v>
      </c>
      <c r="P330" s="11">
        <f t="shared" si="518"/>
        <v>0</v>
      </c>
      <c r="Q330" s="11">
        <f t="shared" si="518"/>
        <v>0</v>
      </c>
      <c r="R330" s="11">
        <f t="shared" si="518"/>
        <v>0</v>
      </c>
      <c r="S330" s="11">
        <f t="shared" si="518"/>
        <v>835</v>
      </c>
      <c r="T330" s="11">
        <f t="shared" si="518"/>
        <v>0</v>
      </c>
      <c r="U330" s="11">
        <f t="shared" si="519"/>
        <v>0</v>
      </c>
      <c r="V330" s="11">
        <f t="shared" si="519"/>
        <v>0</v>
      </c>
      <c r="W330" s="11">
        <f t="shared" si="519"/>
        <v>0</v>
      </c>
      <c r="X330" s="11">
        <f t="shared" si="519"/>
        <v>0</v>
      </c>
      <c r="Y330" s="11">
        <f t="shared" si="519"/>
        <v>835</v>
      </c>
      <c r="Z330" s="11">
        <f t="shared" si="519"/>
        <v>0</v>
      </c>
      <c r="AA330" s="11">
        <f t="shared" si="519"/>
        <v>0</v>
      </c>
      <c r="AB330" s="11">
        <f t="shared" si="519"/>
        <v>0</v>
      </c>
      <c r="AC330" s="11">
        <f t="shared" si="519"/>
        <v>0</v>
      </c>
      <c r="AD330" s="11">
        <f t="shared" si="519"/>
        <v>0</v>
      </c>
      <c r="AE330" s="11">
        <f t="shared" si="519"/>
        <v>835</v>
      </c>
      <c r="AF330" s="11">
        <f t="shared" si="519"/>
        <v>0</v>
      </c>
      <c r="AG330" s="11">
        <f t="shared" si="520"/>
        <v>0</v>
      </c>
      <c r="AH330" s="11">
        <f t="shared" si="520"/>
        <v>0</v>
      </c>
      <c r="AI330" s="11">
        <f t="shared" si="520"/>
        <v>0</v>
      </c>
      <c r="AJ330" s="11">
        <f t="shared" si="520"/>
        <v>0</v>
      </c>
      <c r="AK330" s="88">
        <f t="shared" si="520"/>
        <v>835</v>
      </c>
      <c r="AL330" s="88">
        <f t="shared" si="520"/>
        <v>0</v>
      </c>
      <c r="AM330" s="11">
        <f t="shared" si="520"/>
        <v>0</v>
      </c>
      <c r="AN330" s="11">
        <f t="shared" si="520"/>
        <v>0</v>
      </c>
      <c r="AO330" s="11">
        <f t="shared" si="520"/>
        <v>-12</v>
      </c>
      <c r="AP330" s="11">
        <f t="shared" si="520"/>
        <v>0</v>
      </c>
      <c r="AQ330" s="11">
        <f t="shared" si="520"/>
        <v>823</v>
      </c>
      <c r="AR330" s="11">
        <f t="shared" si="520"/>
        <v>0</v>
      </c>
    </row>
    <row r="331" spans="1:44" ht="33.6" hidden="1">
      <c r="A331" s="29" t="s">
        <v>37</v>
      </c>
      <c r="B331" s="27">
        <f>B326</f>
        <v>909</v>
      </c>
      <c r="C331" s="27" t="s">
        <v>29</v>
      </c>
      <c r="D331" s="27" t="s">
        <v>118</v>
      </c>
      <c r="E331" s="27" t="s">
        <v>349</v>
      </c>
      <c r="F331" s="27" t="s">
        <v>38</v>
      </c>
      <c r="G331" s="9">
        <v>835</v>
      </c>
      <c r="H331" s="9"/>
      <c r="I331" s="9"/>
      <c r="J331" s="9"/>
      <c r="K331" s="9"/>
      <c r="L331" s="9"/>
      <c r="M331" s="9">
        <f>G331+I331+J331+K331+L331</f>
        <v>835</v>
      </c>
      <c r="N331" s="10">
        <f>H331+L331</f>
        <v>0</v>
      </c>
      <c r="O331" s="9"/>
      <c r="P331" s="9"/>
      <c r="Q331" s="9"/>
      <c r="R331" s="9"/>
      <c r="S331" s="9">
        <f>M331+O331+P331+Q331+R331</f>
        <v>835</v>
      </c>
      <c r="T331" s="10">
        <f>N331+R331</f>
        <v>0</v>
      </c>
      <c r="U331" s="9"/>
      <c r="V331" s="9"/>
      <c r="W331" s="9"/>
      <c r="X331" s="9"/>
      <c r="Y331" s="9">
        <f>S331+U331+V331+W331+X331</f>
        <v>835</v>
      </c>
      <c r="Z331" s="10">
        <f>T331+X331</f>
        <v>0</v>
      </c>
      <c r="AA331" s="9"/>
      <c r="AB331" s="9"/>
      <c r="AC331" s="9"/>
      <c r="AD331" s="9"/>
      <c r="AE331" s="9">
        <f>Y331+AA331+AB331+AC331+AD331</f>
        <v>835</v>
      </c>
      <c r="AF331" s="10">
        <f>Z331+AD331</f>
        <v>0</v>
      </c>
      <c r="AG331" s="9"/>
      <c r="AH331" s="9"/>
      <c r="AI331" s="9"/>
      <c r="AJ331" s="9"/>
      <c r="AK331" s="86">
        <f>AE331+AG331+AH331+AI331+AJ331</f>
        <v>835</v>
      </c>
      <c r="AL331" s="87">
        <f>AF331+AJ331</f>
        <v>0</v>
      </c>
      <c r="AM331" s="9"/>
      <c r="AN331" s="9"/>
      <c r="AO331" s="9">
        <v>-12</v>
      </c>
      <c r="AP331" s="9"/>
      <c r="AQ331" s="9">
        <f>AK331+AM331+AN331+AO331+AP331</f>
        <v>823</v>
      </c>
      <c r="AR331" s="10">
        <f>AL331+AP331</f>
        <v>0</v>
      </c>
    </row>
    <row r="332" spans="1:44" ht="50.4" hidden="1">
      <c r="A332" s="29" t="s">
        <v>595</v>
      </c>
      <c r="B332" s="27">
        <v>909</v>
      </c>
      <c r="C332" s="27" t="s">
        <v>29</v>
      </c>
      <c r="D332" s="27" t="s">
        <v>118</v>
      </c>
      <c r="E332" s="27" t="s">
        <v>173</v>
      </c>
      <c r="F332" s="27"/>
      <c r="G332" s="9">
        <f>G338+G354+G333</f>
        <v>568538</v>
      </c>
      <c r="H332" s="9">
        <f>H338+H354+H333</f>
        <v>0</v>
      </c>
      <c r="I332" s="9">
        <f t="shared" ref="I332:N332" si="521">I338+I354+I333</f>
        <v>-2614</v>
      </c>
      <c r="J332" s="9">
        <f t="shared" si="521"/>
        <v>524</v>
      </c>
      <c r="K332" s="9">
        <f t="shared" si="521"/>
        <v>0</v>
      </c>
      <c r="L332" s="9">
        <f t="shared" si="521"/>
        <v>0</v>
      </c>
      <c r="M332" s="9">
        <f t="shared" si="521"/>
        <v>566448</v>
      </c>
      <c r="N332" s="9">
        <f t="shared" si="521"/>
        <v>0</v>
      </c>
      <c r="O332" s="9">
        <f t="shared" ref="O332:T332" si="522">O338+O354+O333</f>
        <v>0</v>
      </c>
      <c r="P332" s="9">
        <f t="shared" si="522"/>
        <v>0</v>
      </c>
      <c r="Q332" s="9">
        <f t="shared" si="522"/>
        <v>0</v>
      </c>
      <c r="R332" s="9">
        <f t="shared" si="522"/>
        <v>646462</v>
      </c>
      <c r="S332" s="9">
        <f t="shared" si="522"/>
        <v>1212910</v>
      </c>
      <c r="T332" s="9">
        <f t="shared" si="522"/>
        <v>646462</v>
      </c>
      <c r="U332" s="9">
        <f t="shared" ref="U332:Z332" si="523">U338+U354+U333</f>
        <v>0</v>
      </c>
      <c r="V332" s="9">
        <f t="shared" si="523"/>
        <v>9</v>
      </c>
      <c r="W332" s="9">
        <f t="shared" si="523"/>
        <v>0</v>
      </c>
      <c r="X332" s="9">
        <f t="shared" si="523"/>
        <v>0</v>
      </c>
      <c r="Y332" s="9">
        <f t="shared" si="523"/>
        <v>1212919</v>
      </c>
      <c r="Z332" s="9">
        <f t="shared" si="523"/>
        <v>646462</v>
      </c>
      <c r="AA332" s="9">
        <f t="shared" ref="AA332:AF332" si="524">AA338+AA354+AA333</f>
        <v>-1160</v>
      </c>
      <c r="AB332" s="9">
        <f t="shared" si="524"/>
        <v>11418</v>
      </c>
      <c r="AC332" s="9">
        <f t="shared" si="524"/>
        <v>0</v>
      </c>
      <c r="AD332" s="9">
        <f t="shared" si="524"/>
        <v>163000</v>
      </c>
      <c r="AE332" s="9">
        <f t="shared" si="524"/>
        <v>1386177</v>
      </c>
      <c r="AF332" s="9">
        <f t="shared" si="524"/>
        <v>809462</v>
      </c>
      <c r="AG332" s="9">
        <f t="shared" ref="AG332:AJ332" si="525">AG338+AG354+AG333</f>
        <v>0</v>
      </c>
      <c r="AH332" s="9">
        <f t="shared" si="525"/>
        <v>3208</v>
      </c>
      <c r="AI332" s="9">
        <f t="shared" si="525"/>
        <v>0</v>
      </c>
      <c r="AJ332" s="9">
        <f t="shared" si="525"/>
        <v>0</v>
      </c>
      <c r="AK332" s="86">
        <f>AK338+AK354+AK333+AK349</f>
        <v>1389385</v>
      </c>
      <c r="AL332" s="86">
        <f t="shared" ref="AL332:AR332" si="526">AL338+AL354+AL333+AL349</f>
        <v>809462</v>
      </c>
      <c r="AM332" s="9">
        <f t="shared" si="526"/>
        <v>0</v>
      </c>
      <c r="AN332" s="9">
        <f t="shared" si="526"/>
        <v>5011</v>
      </c>
      <c r="AO332" s="9">
        <f t="shared" si="526"/>
        <v>-4062</v>
      </c>
      <c r="AP332" s="9">
        <f t="shared" si="526"/>
        <v>0</v>
      </c>
      <c r="AQ332" s="9">
        <f t="shared" si="526"/>
        <v>1390334</v>
      </c>
      <c r="AR332" s="9">
        <f t="shared" si="526"/>
        <v>809462</v>
      </c>
    </row>
    <row r="333" spans="1:44" ht="33.6" hidden="1">
      <c r="A333" s="29" t="s">
        <v>471</v>
      </c>
      <c r="B333" s="27">
        <v>909</v>
      </c>
      <c r="C333" s="27" t="s">
        <v>29</v>
      </c>
      <c r="D333" s="27" t="s">
        <v>118</v>
      </c>
      <c r="E333" s="27" t="s">
        <v>463</v>
      </c>
      <c r="F333" s="28"/>
      <c r="G333" s="11">
        <f t="shared" ref="G333:V336" si="527">G334</f>
        <v>366489</v>
      </c>
      <c r="H333" s="11">
        <f t="shared" si="527"/>
        <v>0</v>
      </c>
      <c r="I333" s="11">
        <f t="shared" si="527"/>
        <v>0</v>
      </c>
      <c r="J333" s="11">
        <f t="shared" si="527"/>
        <v>0</v>
      </c>
      <c r="K333" s="11">
        <f t="shared" si="527"/>
        <v>0</v>
      </c>
      <c r="L333" s="11">
        <f t="shared" si="527"/>
        <v>0</v>
      </c>
      <c r="M333" s="11">
        <f t="shared" si="527"/>
        <v>366489</v>
      </c>
      <c r="N333" s="11">
        <f t="shared" si="527"/>
        <v>0</v>
      </c>
      <c r="O333" s="11">
        <f t="shared" si="527"/>
        <v>0</v>
      </c>
      <c r="P333" s="11">
        <f t="shared" si="527"/>
        <v>0</v>
      </c>
      <c r="Q333" s="11">
        <f t="shared" si="527"/>
        <v>0</v>
      </c>
      <c r="R333" s="11">
        <f t="shared" si="527"/>
        <v>0</v>
      </c>
      <c r="S333" s="11">
        <f t="shared" si="527"/>
        <v>366489</v>
      </c>
      <c r="T333" s="11">
        <f t="shared" si="527"/>
        <v>0</v>
      </c>
      <c r="U333" s="11">
        <f t="shared" si="527"/>
        <v>0</v>
      </c>
      <c r="V333" s="11">
        <f t="shared" si="527"/>
        <v>0</v>
      </c>
      <c r="W333" s="11">
        <f t="shared" ref="U333:AJ336" si="528">W334</f>
        <v>0</v>
      </c>
      <c r="X333" s="11">
        <f t="shared" si="528"/>
        <v>0</v>
      </c>
      <c r="Y333" s="11">
        <f t="shared" si="528"/>
        <v>366489</v>
      </c>
      <c r="Z333" s="11">
        <f t="shared" si="528"/>
        <v>0</v>
      </c>
      <c r="AA333" s="11">
        <f t="shared" si="528"/>
        <v>0</v>
      </c>
      <c r="AB333" s="11">
        <f t="shared" si="528"/>
        <v>3239</v>
      </c>
      <c r="AC333" s="11">
        <f t="shared" si="528"/>
        <v>0</v>
      </c>
      <c r="AD333" s="11">
        <f t="shared" si="528"/>
        <v>0</v>
      </c>
      <c r="AE333" s="11">
        <f t="shared" si="528"/>
        <v>369728</v>
      </c>
      <c r="AF333" s="11">
        <f t="shared" si="528"/>
        <v>0</v>
      </c>
      <c r="AG333" s="11">
        <f t="shared" si="528"/>
        <v>0</v>
      </c>
      <c r="AH333" s="11">
        <f t="shared" si="528"/>
        <v>0</v>
      </c>
      <c r="AI333" s="11">
        <f t="shared" si="528"/>
        <v>0</v>
      </c>
      <c r="AJ333" s="11">
        <f t="shared" si="528"/>
        <v>0</v>
      </c>
      <c r="AK333" s="88">
        <f t="shared" ref="AG333:AR336" si="529">AK334</f>
        <v>369728</v>
      </c>
      <c r="AL333" s="88">
        <f t="shared" si="529"/>
        <v>0</v>
      </c>
      <c r="AM333" s="11">
        <f t="shared" si="529"/>
        <v>0</v>
      </c>
      <c r="AN333" s="11">
        <f t="shared" si="529"/>
        <v>0</v>
      </c>
      <c r="AO333" s="11">
        <f t="shared" si="529"/>
        <v>0</v>
      </c>
      <c r="AP333" s="11">
        <f t="shared" si="529"/>
        <v>0</v>
      </c>
      <c r="AQ333" s="11">
        <f t="shared" si="529"/>
        <v>369728</v>
      </c>
      <c r="AR333" s="11">
        <f t="shared" si="529"/>
        <v>0</v>
      </c>
    </row>
    <row r="334" spans="1:44" ht="20.25" hidden="1" customHeight="1">
      <c r="A334" s="26" t="s">
        <v>15</v>
      </c>
      <c r="B334" s="27">
        <v>909</v>
      </c>
      <c r="C334" s="27" t="s">
        <v>29</v>
      </c>
      <c r="D334" s="27" t="s">
        <v>118</v>
      </c>
      <c r="E334" s="27" t="s">
        <v>464</v>
      </c>
      <c r="F334" s="28"/>
      <c r="G334" s="11">
        <f t="shared" si="527"/>
        <v>366489</v>
      </c>
      <c r="H334" s="11">
        <f t="shared" si="527"/>
        <v>0</v>
      </c>
      <c r="I334" s="11">
        <f t="shared" si="527"/>
        <v>0</v>
      </c>
      <c r="J334" s="11">
        <f t="shared" si="527"/>
        <v>0</v>
      </c>
      <c r="K334" s="11">
        <f t="shared" si="527"/>
        <v>0</v>
      </c>
      <c r="L334" s="11">
        <f t="shared" si="527"/>
        <v>0</v>
      </c>
      <c r="M334" s="11">
        <f t="shared" si="527"/>
        <v>366489</v>
      </c>
      <c r="N334" s="11">
        <f t="shared" si="527"/>
        <v>0</v>
      </c>
      <c r="O334" s="11">
        <f t="shared" si="527"/>
        <v>0</v>
      </c>
      <c r="P334" s="11">
        <f t="shared" si="527"/>
        <v>0</v>
      </c>
      <c r="Q334" s="11">
        <f t="shared" si="527"/>
        <v>0</v>
      </c>
      <c r="R334" s="11">
        <f t="shared" si="527"/>
        <v>0</v>
      </c>
      <c r="S334" s="11">
        <f t="shared" si="527"/>
        <v>366489</v>
      </c>
      <c r="T334" s="11">
        <f t="shared" si="527"/>
        <v>0</v>
      </c>
      <c r="U334" s="11">
        <f t="shared" si="528"/>
        <v>0</v>
      </c>
      <c r="V334" s="11">
        <f t="shared" si="528"/>
        <v>0</v>
      </c>
      <c r="W334" s="11">
        <f t="shared" si="528"/>
        <v>0</v>
      </c>
      <c r="X334" s="11">
        <f t="shared" si="528"/>
        <v>0</v>
      </c>
      <c r="Y334" s="11">
        <f t="shared" si="528"/>
        <v>366489</v>
      </c>
      <c r="Z334" s="11">
        <f t="shared" si="528"/>
        <v>0</v>
      </c>
      <c r="AA334" s="11">
        <f t="shared" si="528"/>
        <v>0</v>
      </c>
      <c r="AB334" s="11">
        <f t="shared" si="528"/>
        <v>3239</v>
      </c>
      <c r="AC334" s="11">
        <f t="shared" si="528"/>
        <v>0</v>
      </c>
      <c r="AD334" s="11">
        <f t="shared" si="528"/>
        <v>0</v>
      </c>
      <c r="AE334" s="11">
        <f t="shared" si="528"/>
        <v>369728</v>
      </c>
      <c r="AF334" s="11">
        <f t="shared" si="528"/>
        <v>0</v>
      </c>
      <c r="AG334" s="11">
        <f t="shared" si="529"/>
        <v>0</v>
      </c>
      <c r="AH334" s="11">
        <f t="shared" si="529"/>
        <v>0</v>
      </c>
      <c r="AI334" s="11">
        <f t="shared" si="529"/>
        <v>0</v>
      </c>
      <c r="AJ334" s="11">
        <f t="shared" si="529"/>
        <v>0</v>
      </c>
      <c r="AK334" s="88">
        <f t="shared" si="529"/>
        <v>369728</v>
      </c>
      <c r="AL334" s="88">
        <f t="shared" si="529"/>
        <v>0</v>
      </c>
      <c r="AM334" s="11">
        <f t="shared" si="529"/>
        <v>0</v>
      </c>
      <c r="AN334" s="11">
        <f t="shared" si="529"/>
        <v>0</v>
      </c>
      <c r="AO334" s="11">
        <f t="shared" si="529"/>
        <v>0</v>
      </c>
      <c r="AP334" s="11">
        <f t="shared" si="529"/>
        <v>0</v>
      </c>
      <c r="AQ334" s="11">
        <f t="shared" si="529"/>
        <v>369728</v>
      </c>
      <c r="AR334" s="11">
        <f t="shared" si="529"/>
        <v>0</v>
      </c>
    </row>
    <row r="335" spans="1:44" ht="20.25" hidden="1" customHeight="1">
      <c r="A335" s="29" t="s">
        <v>324</v>
      </c>
      <c r="B335" s="27">
        <v>909</v>
      </c>
      <c r="C335" s="27" t="s">
        <v>29</v>
      </c>
      <c r="D335" s="27" t="s">
        <v>118</v>
      </c>
      <c r="E335" s="27" t="s">
        <v>465</v>
      </c>
      <c r="F335" s="28"/>
      <c r="G335" s="11">
        <f t="shared" si="527"/>
        <v>366489</v>
      </c>
      <c r="H335" s="11">
        <f t="shared" si="527"/>
        <v>0</v>
      </c>
      <c r="I335" s="11">
        <f t="shared" si="527"/>
        <v>0</v>
      </c>
      <c r="J335" s="11">
        <f t="shared" si="527"/>
        <v>0</v>
      </c>
      <c r="K335" s="11">
        <f t="shared" si="527"/>
        <v>0</v>
      </c>
      <c r="L335" s="11">
        <f t="shared" si="527"/>
        <v>0</v>
      </c>
      <c r="M335" s="11">
        <f t="shared" si="527"/>
        <v>366489</v>
      </c>
      <c r="N335" s="11">
        <f t="shared" si="527"/>
        <v>0</v>
      </c>
      <c r="O335" s="11">
        <f t="shared" si="527"/>
        <v>0</v>
      </c>
      <c r="P335" s="11">
        <f t="shared" si="527"/>
        <v>0</v>
      </c>
      <c r="Q335" s="11">
        <f t="shared" si="527"/>
        <v>0</v>
      </c>
      <c r="R335" s="11">
        <f t="shared" si="527"/>
        <v>0</v>
      </c>
      <c r="S335" s="11">
        <f t="shared" si="527"/>
        <v>366489</v>
      </c>
      <c r="T335" s="11">
        <f t="shared" si="527"/>
        <v>0</v>
      </c>
      <c r="U335" s="11">
        <f t="shared" si="528"/>
        <v>0</v>
      </c>
      <c r="V335" s="11">
        <f t="shared" si="528"/>
        <v>0</v>
      </c>
      <c r="W335" s="11">
        <f t="shared" si="528"/>
        <v>0</v>
      </c>
      <c r="X335" s="11">
        <f t="shared" si="528"/>
        <v>0</v>
      </c>
      <c r="Y335" s="11">
        <f t="shared" si="528"/>
        <v>366489</v>
      </c>
      <c r="Z335" s="11">
        <f t="shared" si="528"/>
        <v>0</v>
      </c>
      <c r="AA335" s="11">
        <f t="shared" si="528"/>
        <v>0</v>
      </c>
      <c r="AB335" s="11">
        <f t="shared" si="528"/>
        <v>3239</v>
      </c>
      <c r="AC335" s="11">
        <f t="shared" si="528"/>
        <v>0</v>
      </c>
      <c r="AD335" s="11">
        <f t="shared" si="528"/>
        <v>0</v>
      </c>
      <c r="AE335" s="11">
        <f t="shared" si="528"/>
        <v>369728</v>
      </c>
      <c r="AF335" s="11">
        <f t="shared" si="528"/>
        <v>0</v>
      </c>
      <c r="AG335" s="11">
        <f t="shared" si="529"/>
        <v>0</v>
      </c>
      <c r="AH335" s="11">
        <f t="shared" si="529"/>
        <v>0</v>
      </c>
      <c r="AI335" s="11">
        <f t="shared" si="529"/>
        <v>0</v>
      </c>
      <c r="AJ335" s="11">
        <f t="shared" si="529"/>
        <v>0</v>
      </c>
      <c r="AK335" s="88">
        <f t="shared" si="529"/>
        <v>369728</v>
      </c>
      <c r="AL335" s="88">
        <f t="shared" si="529"/>
        <v>0</v>
      </c>
      <c r="AM335" s="11">
        <f t="shared" si="529"/>
        <v>0</v>
      </c>
      <c r="AN335" s="11">
        <f t="shared" si="529"/>
        <v>0</v>
      </c>
      <c r="AO335" s="11">
        <f t="shared" si="529"/>
        <v>0</v>
      </c>
      <c r="AP335" s="11">
        <f t="shared" si="529"/>
        <v>0</v>
      </c>
      <c r="AQ335" s="11">
        <f t="shared" si="529"/>
        <v>369728</v>
      </c>
      <c r="AR335" s="11">
        <f t="shared" si="529"/>
        <v>0</v>
      </c>
    </row>
    <row r="336" spans="1:44" ht="33.6" hidden="1">
      <c r="A336" s="26" t="s">
        <v>244</v>
      </c>
      <c r="B336" s="27">
        <v>909</v>
      </c>
      <c r="C336" s="27" t="s">
        <v>29</v>
      </c>
      <c r="D336" s="27" t="s">
        <v>118</v>
      </c>
      <c r="E336" s="27" t="s">
        <v>465</v>
      </c>
      <c r="F336" s="27" t="s">
        <v>31</v>
      </c>
      <c r="G336" s="11">
        <f t="shared" si="527"/>
        <v>366489</v>
      </c>
      <c r="H336" s="11">
        <f t="shared" si="527"/>
        <v>0</v>
      </c>
      <c r="I336" s="11">
        <f t="shared" si="527"/>
        <v>0</v>
      </c>
      <c r="J336" s="11">
        <f t="shared" si="527"/>
        <v>0</v>
      </c>
      <c r="K336" s="11">
        <f t="shared" si="527"/>
        <v>0</v>
      </c>
      <c r="L336" s="11">
        <f t="shared" si="527"/>
        <v>0</v>
      </c>
      <c r="M336" s="11">
        <f t="shared" si="527"/>
        <v>366489</v>
      </c>
      <c r="N336" s="11">
        <f t="shared" si="527"/>
        <v>0</v>
      </c>
      <c r="O336" s="11">
        <f t="shared" si="527"/>
        <v>0</v>
      </c>
      <c r="P336" s="11">
        <f t="shared" si="527"/>
        <v>0</v>
      </c>
      <c r="Q336" s="11">
        <f t="shared" si="527"/>
        <v>0</v>
      </c>
      <c r="R336" s="11">
        <f t="shared" si="527"/>
        <v>0</v>
      </c>
      <c r="S336" s="11">
        <f t="shared" si="527"/>
        <v>366489</v>
      </c>
      <c r="T336" s="11">
        <f t="shared" si="527"/>
        <v>0</v>
      </c>
      <c r="U336" s="11">
        <f t="shared" si="528"/>
        <v>0</v>
      </c>
      <c r="V336" s="11">
        <f t="shared" si="528"/>
        <v>0</v>
      </c>
      <c r="W336" s="11">
        <f t="shared" si="528"/>
        <v>0</v>
      </c>
      <c r="X336" s="11">
        <f t="shared" si="528"/>
        <v>0</v>
      </c>
      <c r="Y336" s="11">
        <f t="shared" si="528"/>
        <v>366489</v>
      </c>
      <c r="Z336" s="11">
        <f t="shared" si="528"/>
        <v>0</v>
      </c>
      <c r="AA336" s="11">
        <f t="shared" si="528"/>
        <v>0</v>
      </c>
      <c r="AB336" s="11">
        <f t="shared" si="528"/>
        <v>3239</v>
      </c>
      <c r="AC336" s="11">
        <f t="shared" si="528"/>
        <v>0</v>
      </c>
      <c r="AD336" s="11">
        <f t="shared" si="528"/>
        <v>0</v>
      </c>
      <c r="AE336" s="11">
        <f t="shared" si="528"/>
        <v>369728</v>
      </c>
      <c r="AF336" s="11">
        <f t="shared" si="528"/>
        <v>0</v>
      </c>
      <c r="AG336" s="11">
        <f t="shared" si="529"/>
        <v>0</v>
      </c>
      <c r="AH336" s="11">
        <f t="shared" si="529"/>
        <v>0</v>
      </c>
      <c r="AI336" s="11">
        <f t="shared" si="529"/>
        <v>0</v>
      </c>
      <c r="AJ336" s="11">
        <f t="shared" si="529"/>
        <v>0</v>
      </c>
      <c r="AK336" s="88">
        <f t="shared" si="529"/>
        <v>369728</v>
      </c>
      <c r="AL336" s="88">
        <f t="shared" si="529"/>
        <v>0</v>
      </c>
      <c r="AM336" s="11">
        <f t="shared" si="529"/>
        <v>0</v>
      </c>
      <c r="AN336" s="11">
        <f t="shared" si="529"/>
        <v>0</v>
      </c>
      <c r="AO336" s="11">
        <f t="shared" si="529"/>
        <v>0</v>
      </c>
      <c r="AP336" s="11">
        <f t="shared" si="529"/>
        <v>0</v>
      </c>
      <c r="AQ336" s="11">
        <f t="shared" si="529"/>
        <v>369728</v>
      </c>
      <c r="AR336" s="11">
        <f t="shared" si="529"/>
        <v>0</v>
      </c>
    </row>
    <row r="337" spans="1:44" ht="33.6" hidden="1">
      <c r="A337" s="26" t="s">
        <v>37</v>
      </c>
      <c r="B337" s="27">
        <v>909</v>
      </c>
      <c r="C337" s="27" t="s">
        <v>29</v>
      </c>
      <c r="D337" s="27" t="s">
        <v>118</v>
      </c>
      <c r="E337" s="27" t="s">
        <v>465</v>
      </c>
      <c r="F337" s="27" t="s">
        <v>38</v>
      </c>
      <c r="G337" s="9">
        <v>366489</v>
      </c>
      <c r="H337" s="9"/>
      <c r="I337" s="9"/>
      <c r="J337" s="9"/>
      <c r="K337" s="9"/>
      <c r="L337" s="9"/>
      <c r="M337" s="9">
        <f>G337+I337+J337+K337+L337</f>
        <v>366489</v>
      </c>
      <c r="N337" s="10">
        <f>H337+L337</f>
        <v>0</v>
      </c>
      <c r="O337" s="9"/>
      <c r="P337" s="9"/>
      <c r="Q337" s="9"/>
      <c r="R337" s="9"/>
      <c r="S337" s="9">
        <f>M337+O337+P337+Q337+R337</f>
        <v>366489</v>
      </c>
      <c r="T337" s="10">
        <f>N337+R337</f>
        <v>0</v>
      </c>
      <c r="U337" s="9"/>
      <c r="V337" s="9"/>
      <c r="W337" s="9"/>
      <c r="X337" s="9"/>
      <c r="Y337" s="9">
        <f>S337+U337+V337+W337+X337</f>
        <v>366489</v>
      </c>
      <c r="Z337" s="10">
        <f>T337+X337</f>
        <v>0</v>
      </c>
      <c r="AA337" s="9"/>
      <c r="AB337" s="9">
        <v>3239</v>
      </c>
      <c r="AC337" s="9"/>
      <c r="AD337" s="9"/>
      <c r="AE337" s="9">
        <f>Y337+AA337+AB337+AC337+AD337</f>
        <v>369728</v>
      </c>
      <c r="AF337" s="10">
        <f>Z337+AD337</f>
        <v>0</v>
      </c>
      <c r="AG337" s="9"/>
      <c r="AH337" s="9"/>
      <c r="AI337" s="9"/>
      <c r="AJ337" s="9"/>
      <c r="AK337" s="86">
        <f>AE337+AG337+AH337+AI337+AJ337</f>
        <v>369728</v>
      </c>
      <c r="AL337" s="87">
        <f>AF337+AJ337</f>
        <v>0</v>
      </c>
      <c r="AM337" s="9"/>
      <c r="AN337" s="9"/>
      <c r="AO337" s="9"/>
      <c r="AP337" s="9"/>
      <c r="AQ337" s="9">
        <f>AK337+AM337+AN337+AO337+AP337</f>
        <v>369728</v>
      </c>
      <c r="AR337" s="10">
        <f>AL337+AP337</f>
        <v>0</v>
      </c>
    </row>
    <row r="338" spans="1:44" ht="54" hidden="1" customHeight="1">
      <c r="A338" s="29" t="s">
        <v>598</v>
      </c>
      <c r="B338" s="27">
        <v>909</v>
      </c>
      <c r="C338" s="27" t="s">
        <v>347</v>
      </c>
      <c r="D338" s="27" t="s">
        <v>118</v>
      </c>
      <c r="E338" s="27" t="s">
        <v>174</v>
      </c>
      <c r="F338" s="27"/>
      <c r="G338" s="9">
        <f>G339+G346</f>
        <v>108526</v>
      </c>
      <c r="H338" s="9">
        <f>H339+H346</f>
        <v>0</v>
      </c>
      <c r="I338" s="9">
        <f t="shared" ref="I338:N338" si="530">I339+I346</f>
        <v>-2614</v>
      </c>
      <c r="J338" s="9">
        <f t="shared" si="530"/>
        <v>0</v>
      </c>
      <c r="K338" s="9">
        <f t="shared" si="530"/>
        <v>0</v>
      </c>
      <c r="L338" s="9">
        <f t="shared" si="530"/>
        <v>0</v>
      </c>
      <c r="M338" s="9">
        <f t="shared" si="530"/>
        <v>105912</v>
      </c>
      <c r="N338" s="9">
        <f t="shared" si="530"/>
        <v>0</v>
      </c>
      <c r="O338" s="9">
        <f t="shared" ref="O338:T338" si="531">O339+O346</f>
        <v>0</v>
      </c>
      <c r="P338" s="9">
        <f t="shared" si="531"/>
        <v>0</v>
      </c>
      <c r="Q338" s="9">
        <f t="shared" si="531"/>
        <v>0</v>
      </c>
      <c r="R338" s="9">
        <f t="shared" si="531"/>
        <v>646462</v>
      </c>
      <c r="S338" s="9">
        <f t="shared" si="531"/>
        <v>752374</v>
      </c>
      <c r="T338" s="9">
        <f t="shared" si="531"/>
        <v>646462</v>
      </c>
      <c r="U338" s="9">
        <f t="shared" ref="U338:Z338" si="532">U339+U346</f>
        <v>0</v>
      </c>
      <c r="V338" s="9">
        <f t="shared" si="532"/>
        <v>0</v>
      </c>
      <c r="W338" s="9">
        <f t="shared" si="532"/>
        <v>0</v>
      </c>
      <c r="X338" s="9">
        <f t="shared" si="532"/>
        <v>0</v>
      </c>
      <c r="Y338" s="9">
        <f t="shared" si="532"/>
        <v>752374</v>
      </c>
      <c r="Z338" s="9">
        <f t="shared" si="532"/>
        <v>646462</v>
      </c>
      <c r="AA338" s="9">
        <f t="shared" ref="AA338:AF338" si="533">AA339+AA346</f>
        <v>-1160</v>
      </c>
      <c r="AB338" s="9">
        <f t="shared" si="533"/>
        <v>2118</v>
      </c>
      <c r="AC338" s="9">
        <f t="shared" si="533"/>
        <v>0</v>
      </c>
      <c r="AD338" s="9">
        <f t="shared" si="533"/>
        <v>163000</v>
      </c>
      <c r="AE338" s="9">
        <f t="shared" si="533"/>
        <v>916332</v>
      </c>
      <c r="AF338" s="9">
        <f t="shared" si="533"/>
        <v>809462</v>
      </c>
      <c r="AG338" s="9">
        <f t="shared" ref="AG338:AL338" si="534">AG339+AG346</f>
        <v>0</v>
      </c>
      <c r="AH338" s="9">
        <f t="shared" si="534"/>
        <v>3208</v>
      </c>
      <c r="AI338" s="9">
        <f t="shared" si="534"/>
        <v>0</v>
      </c>
      <c r="AJ338" s="9">
        <f t="shared" si="534"/>
        <v>0</v>
      </c>
      <c r="AK338" s="86">
        <f t="shared" si="534"/>
        <v>919540</v>
      </c>
      <c r="AL338" s="86">
        <f t="shared" si="534"/>
        <v>809462</v>
      </c>
      <c r="AM338" s="9">
        <f t="shared" ref="AM338:AR338" si="535">AM339+AM346</f>
        <v>0</v>
      </c>
      <c r="AN338" s="9">
        <f t="shared" si="535"/>
        <v>0</v>
      </c>
      <c r="AO338" s="9">
        <f t="shared" si="535"/>
        <v>-3796</v>
      </c>
      <c r="AP338" s="9">
        <f t="shared" si="535"/>
        <v>0</v>
      </c>
      <c r="AQ338" s="9">
        <f t="shared" si="535"/>
        <v>915744</v>
      </c>
      <c r="AR338" s="9">
        <f t="shared" si="535"/>
        <v>809462</v>
      </c>
    </row>
    <row r="339" spans="1:44" ht="19.5" hidden="1" customHeight="1">
      <c r="A339" s="29" t="s">
        <v>15</v>
      </c>
      <c r="B339" s="27">
        <v>909</v>
      </c>
      <c r="C339" s="27" t="s">
        <v>347</v>
      </c>
      <c r="D339" s="27" t="s">
        <v>118</v>
      </c>
      <c r="E339" s="27" t="s">
        <v>175</v>
      </c>
      <c r="F339" s="27"/>
      <c r="G339" s="9">
        <f t="shared" ref="G339:H339" si="536">G340+G343</f>
        <v>28500</v>
      </c>
      <c r="H339" s="9">
        <f t="shared" si="536"/>
        <v>0</v>
      </c>
      <c r="I339" s="9">
        <f t="shared" ref="I339:N339" si="537">I340+I343</f>
        <v>-2614</v>
      </c>
      <c r="J339" s="9">
        <f t="shared" si="537"/>
        <v>0</v>
      </c>
      <c r="K339" s="9">
        <f t="shared" si="537"/>
        <v>0</v>
      </c>
      <c r="L339" s="9">
        <f t="shared" si="537"/>
        <v>0</v>
      </c>
      <c r="M339" s="9">
        <f t="shared" si="537"/>
        <v>25886</v>
      </c>
      <c r="N339" s="9">
        <f t="shared" si="537"/>
        <v>0</v>
      </c>
      <c r="O339" s="9">
        <f t="shared" ref="O339:T339" si="538">O340+O343</f>
        <v>0</v>
      </c>
      <c r="P339" s="9">
        <f t="shared" si="538"/>
        <v>0</v>
      </c>
      <c r="Q339" s="9">
        <f t="shared" si="538"/>
        <v>0</v>
      </c>
      <c r="R339" s="9">
        <f t="shared" si="538"/>
        <v>0</v>
      </c>
      <c r="S339" s="9">
        <f t="shared" si="538"/>
        <v>25886</v>
      </c>
      <c r="T339" s="9">
        <f t="shared" si="538"/>
        <v>0</v>
      </c>
      <c r="U339" s="9">
        <f t="shared" ref="U339:Z339" si="539">U340+U343</f>
        <v>0</v>
      </c>
      <c r="V339" s="9">
        <f t="shared" si="539"/>
        <v>0</v>
      </c>
      <c r="W339" s="9">
        <f t="shared" si="539"/>
        <v>0</v>
      </c>
      <c r="X339" s="9">
        <f t="shared" si="539"/>
        <v>0</v>
      </c>
      <c r="Y339" s="9">
        <f t="shared" si="539"/>
        <v>25886</v>
      </c>
      <c r="Z339" s="9">
        <f t="shared" si="539"/>
        <v>0</v>
      </c>
      <c r="AA339" s="9">
        <f t="shared" ref="AA339:AF339" si="540">AA340+AA343</f>
        <v>-1160</v>
      </c>
      <c r="AB339" s="9">
        <f t="shared" si="540"/>
        <v>2118</v>
      </c>
      <c r="AC339" s="9">
        <f t="shared" si="540"/>
        <v>0</v>
      </c>
      <c r="AD339" s="9">
        <f t="shared" si="540"/>
        <v>0</v>
      </c>
      <c r="AE339" s="9">
        <f t="shared" si="540"/>
        <v>26844</v>
      </c>
      <c r="AF339" s="9">
        <f t="shared" si="540"/>
        <v>0</v>
      </c>
      <c r="AG339" s="9">
        <f t="shared" ref="AG339:AL339" si="541">AG340+AG343</f>
        <v>0</v>
      </c>
      <c r="AH339" s="9">
        <f t="shared" si="541"/>
        <v>3208</v>
      </c>
      <c r="AI339" s="9">
        <f t="shared" si="541"/>
        <v>0</v>
      </c>
      <c r="AJ339" s="9">
        <f t="shared" si="541"/>
        <v>0</v>
      </c>
      <c r="AK339" s="86">
        <f t="shared" si="541"/>
        <v>30052</v>
      </c>
      <c r="AL339" s="86">
        <f t="shared" si="541"/>
        <v>0</v>
      </c>
      <c r="AM339" s="9">
        <f t="shared" ref="AM339:AR339" si="542">AM340+AM343</f>
        <v>0</v>
      </c>
      <c r="AN339" s="9">
        <f t="shared" si="542"/>
        <v>0</v>
      </c>
      <c r="AO339" s="9">
        <f t="shared" si="542"/>
        <v>-3796</v>
      </c>
      <c r="AP339" s="9">
        <f t="shared" si="542"/>
        <v>0</v>
      </c>
      <c r="AQ339" s="9">
        <f t="shared" si="542"/>
        <v>26256</v>
      </c>
      <c r="AR339" s="9">
        <f t="shared" si="542"/>
        <v>0</v>
      </c>
    </row>
    <row r="340" spans="1:44" ht="20.25" hidden="1" customHeight="1">
      <c r="A340" s="29" t="s">
        <v>169</v>
      </c>
      <c r="B340" s="27">
        <v>909</v>
      </c>
      <c r="C340" s="27" t="s">
        <v>347</v>
      </c>
      <c r="D340" s="27" t="s">
        <v>118</v>
      </c>
      <c r="E340" s="27" t="s">
        <v>367</v>
      </c>
      <c r="F340" s="27"/>
      <c r="G340" s="11">
        <f>G341</f>
        <v>7381</v>
      </c>
      <c r="H340" s="11">
        <f>H341</f>
        <v>0</v>
      </c>
      <c r="I340" s="11">
        <f t="shared" ref="I340:X341" si="543">I341</f>
        <v>0</v>
      </c>
      <c r="J340" s="11">
        <f t="shared" si="543"/>
        <v>0</v>
      </c>
      <c r="K340" s="11">
        <f t="shared" si="543"/>
        <v>0</v>
      </c>
      <c r="L340" s="11">
        <f t="shared" si="543"/>
        <v>0</v>
      </c>
      <c r="M340" s="11">
        <f t="shared" si="543"/>
        <v>7381</v>
      </c>
      <c r="N340" s="11">
        <f t="shared" si="543"/>
        <v>0</v>
      </c>
      <c r="O340" s="11">
        <f t="shared" si="543"/>
        <v>0</v>
      </c>
      <c r="P340" s="11">
        <f t="shared" si="543"/>
        <v>0</v>
      </c>
      <c r="Q340" s="11">
        <f t="shared" si="543"/>
        <v>0</v>
      </c>
      <c r="R340" s="11">
        <f t="shared" si="543"/>
        <v>0</v>
      </c>
      <c r="S340" s="11">
        <f t="shared" si="543"/>
        <v>7381</v>
      </c>
      <c r="T340" s="11">
        <f t="shared" si="543"/>
        <v>0</v>
      </c>
      <c r="U340" s="11">
        <f t="shared" si="543"/>
        <v>0</v>
      </c>
      <c r="V340" s="11">
        <f t="shared" si="543"/>
        <v>0</v>
      </c>
      <c r="W340" s="11">
        <f t="shared" si="543"/>
        <v>0</v>
      </c>
      <c r="X340" s="11">
        <f t="shared" si="543"/>
        <v>0</v>
      </c>
      <c r="Y340" s="11">
        <f t="shared" ref="U340:AJ341" si="544">Y341</f>
        <v>7381</v>
      </c>
      <c r="Z340" s="11">
        <f t="shared" si="544"/>
        <v>0</v>
      </c>
      <c r="AA340" s="11">
        <f t="shared" si="544"/>
        <v>-1160</v>
      </c>
      <c r="AB340" s="11">
        <f t="shared" si="544"/>
        <v>0</v>
      </c>
      <c r="AC340" s="11">
        <f t="shared" si="544"/>
        <v>0</v>
      </c>
      <c r="AD340" s="11">
        <f t="shared" si="544"/>
        <v>0</v>
      </c>
      <c r="AE340" s="11">
        <f t="shared" si="544"/>
        <v>6221</v>
      </c>
      <c r="AF340" s="11">
        <f t="shared" si="544"/>
        <v>0</v>
      </c>
      <c r="AG340" s="11">
        <f t="shared" si="544"/>
        <v>0</v>
      </c>
      <c r="AH340" s="11">
        <f t="shared" si="544"/>
        <v>3208</v>
      </c>
      <c r="AI340" s="11">
        <f t="shared" si="544"/>
        <v>0</v>
      </c>
      <c r="AJ340" s="11">
        <f t="shared" si="544"/>
        <v>0</v>
      </c>
      <c r="AK340" s="88">
        <f t="shared" ref="AG340:AR341" si="545">AK341</f>
        <v>9429</v>
      </c>
      <c r="AL340" s="88">
        <f t="shared" si="545"/>
        <v>0</v>
      </c>
      <c r="AM340" s="11">
        <f t="shared" si="545"/>
        <v>0</v>
      </c>
      <c r="AN340" s="11">
        <f t="shared" si="545"/>
        <v>0</v>
      </c>
      <c r="AO340" s="11">
        <f t="shared" si="545"/>
        <v>-1182</v>
      </c>
      <c r="AP340" s="11">
        <f t="shared" si="545"/>
        <v>0</v>
      </c>
      <c r="AQ340" s="11">
        <f t="shared" si="545"/>
        <v>8247</v>
      </c>
      <c r="AR340" s="11">
        <f t="shared" si="545"/>
        <v>0</v>
      </c>
    </row>
    <row r="341" spans="1:44" ht="33.6" hidden="1">
      <c r="A341" s="29" t="s">
        <v>181</v>
      </c>
      <c r="B341" s="27">
        <v>909</v>
      </c>
      <c r="C341" s="27" t="s">
        <v>347</v>
      </c>
      <c r="D341" s="27" t="s">
        <v>118</v>
      </c>
      <c r="E341" s="27" t="s">
        <v>367</v>
      </c>
      <c r="F341" s="27" t="s">
        <v>182</v>
      </c>
      <c r="G341" s="9">
        <f>G342</f>
        <v>7381</v>
      </c>
      <c r="H341" s="9">
        <f>H342</f>
        <v>0</v>
      </c>
      <c r="I341" s="9">
        <f t="shared" si="543"/>
        <v>0</v>
      </c>
      <c r="J341" s="9">
        <f t="shared" si="543"/>
        <v>0</v>
      </c>
      <c r="K341" s="9">
        <f t="shared" si="543"/>
        <v>0</v>
      </c>
      <c r="L341" s="9">
        <f t="shared" si="543"/>
        <v>0</v>
      </c>
      <c r="M341" s="9">
        <f t="shared" si="543"/>
        <v>7381</v>
      </c>
      <c r="N341" s="9">
        <f t="shared" si="543"/>
        <v>0</v>
      </c>
      <c r="O341" s="9">
        <f t="shared" si="543"/>
        <v>0</v>
      </c>
      <c r="P341" s="9">
        <f t="shared" si="543"/>
        <v>0</v>
      </c>
      <c r="Q341" s="9">
        <f t="shared" si="543"/>
        <v>0</v>
      </c>
      <c r="R341" s="9">
        <f t="shared" si="543"/>
        <v>0</v>
      </c>
      <c r="S341" s="9">
        <f t="shared" si="543"/>
        <v>7381</v>
      </c>
      <c r="T341" s="9">
        <f t="shared" si="543"/>
        <v>0</v>
      </c>
      <c r="U341" s="9">
        <f t="shared" si="544"/>
        <v>0</v>
      </c>
      <c r="V341" s="9">
        <f t="shared" si="544"/>
        <v>0</v>
      </c>
      <c r="W341" s="9">
        <f t="shared" si="544"/>
        <v>0</v>
      </c>
      <c r="X341" s="9">
        <f t="shared" si="544"/>
        <v>0</v>
      </c>
      <c r="Y341" s="9">
        <f t="shared" si="544"/>
        <v>7381</v>
      </c>
      <c r="Z341" s="9">
        <f t="shared" si="544"/>
        <v>0</v>
      </c>
      <c r="AA341" s="9">
        <f t="shared" si="544"/>
        <v>-1160</v>
      </c>
      <c r="AB341" s="9">
        <f t="shared" si="544"/>
        <v>0</v>
      </c>
      <c r="AC341" s="9">
        <f t="shared" si="544"/>
        <v>0</v>
      </c>
      <c r="AD341" s="9">
        <f t="shared" si="544"/>
        <v>0</v>
      </c>
      <c r="AE341" s="9">
        <f t="shared" si="544"/>
        <v>6221</v>
      </c>
      <c r="AF341" s="9">
        <f t="shared" si="544"/>
        <v>0</v>
      </c>
      <c r="AG341" s="9">
        <f t="shared" si="545"/>
        <v>0</v>
      </c>
      <c r="AH341" s="9">
        <f t="shared" si="545"/>
        <v>3208</v>
      </c>
      <c r="AI341" s="9">
        <f t="shared" si="545"/>
        <v>0</v>
      </c>
      <c r="AJ341" s="9">
        <f t="shared" si="545"/>
        <v>0</v>
      </c>
      <c r="AK341" s="86">
        <f t="shared" si="545"/>
        <v>9429</v>
      </c>
      <c r="AL341" s="86">
        <f t="shared" si="545"/>
        <v>0</v>
      </c>
      <c r="AM341" s="9">
        <f t="shared" si="545"/>
        <v>0</v>
      </c>
      <c r="AN341" s="9">
        <f t="shared" si="545"/>
        <v>0</v>
      </c>
      <c r="AO341" s="9">
        <f t="shared" si="545"/>
        <v>-1182</v>
      </c>
      <c r="AP341" s="9">
        <f t="shared" si="545"/>
        <v>0</v>
      </c>
      <c r="AQ341" s="9">
        <f t="shared" si="545"/>
        <v>8247</v>
      </c>
      <c r="AR341" s="9">
        <f t="shared" si="545"/>
        <v>0</v>
      </c>
    </row>
    <row r="342" spans="1:44" ht="18" hidden="1" customHeight="1">
      <c r="A342" s="29" t="s">
        <v>169</v>
      </c>
      <c r="B342" s="27">
        <v>909</v>
      </c>
      <c r="C342" s="27" t="s">
        <v>347</v>
      </c>
      <c r="D342" s="27" t="s">
        <v>118</v>
      </c>
      <c r="E342" s="27" t="s">
        <v>367</v>
      </c>
      <c r="F342" s="27" t="s">
        <v>183</v>
      </c>
      <c r="G342" s="9">
        <v>7381</v>
      </c>
      <c r="H342" s="9"/>
      <c r="I342" s="9"/>
      <c r="J342" s="9"/>
      <c r="K342" s="9"/>
      <c r="L342" s="9"/>
      <c r="M342" s="9">
        <f>G342+I342+J342+K342+L342</f>
        <v>7381</v>
      </c>
      <c r="N342" s="10">
        <f>H342+L342</f>
        <v>0</v>
      </c>
      <c r="O342" s="9"/>
      <c r="P342" s="9"/>
      <c r="Q342" s="9"/>
      <c r="R342" s="9"/>
      <c r="S342" s="9">
        <f>M342+O342+P342+Q342+R342</f>
        <v>7381</v>
      </c>
      <c r="T342" s="10">
        <f>N342+R342</f>
        <v>0</v>
      </c>
      <c r="U342" s="9"/>
      <c r="V342" s="9"/>
      <c r="W342" s="9"/>
      <c r="X342" s="9"/>
      <c r="Y342" s="9">
        <f>S342+U342+V342+W342+X342</f>
        <v>7381</v>
      </c>
      <c r="Z342" s="10">
        <f>T342+X342</f>
        <v>0</v>
      </c>
      <c r="AA342" s="9">
        <v>-1160</v>
      </c>
      <c r="AB342" s="9"/>
      <c r="AC342" s="9"/>
      <c r="AD342" s="9"/>
      <c r="AE342" s="9">
        <f>Y342+AA342+AB342+AC342+AD342</f>
        <v>6221</v>
      </c>
      <c r="AF342" s="10">
        <f>Z342+AD342</f>
        <v>0</v>
      </c>
      <c r="AG342" s="9"/>
      <c r="AH342" s="9">
        <v>3208</v>
      </c>
      <c r="AI342" s="9"/>
      <c r="AJ342" s="9"/>
      <c r="AK342" s="86">
        <f>AE342+AG342+AH342+AI342+AJ342</f>
        <v>9429</v>
      </c>
      <c r="AL342" s="87">
        <f>AF342+AJ342</f>
        <v>0</v>
      </c>
      <c r="AM342" s="9"/>
      <c r="AN342" s="9"/>
      <c r="AO342" s="9">
        <v>-1182</v>
      </c>
      <c r="AP342" s="9"/>
      <c r="AQ342" s="9">
        <f>AK342+AM342+AN342+AO342+AP342</f>
        <v>8247</v>
      </c>
      <c r="AR342" s="10">
        <f>AL342+AP342</f>
        <v>0</v>
      </c>
    </row>
    <row r="343" spans="1:44" ht="21.75" hidden="1" customHeight="1">
      <c r="A343" s="29" t="s">
        <v>324</v>
      </c>
      <c r="B343" s="27">
        <v>909</v>
      </c>
      <c r="C343" s="27" t="s">
        <v>347</v>
      </c>
      <c r="D343" s="27" t="s">
        <v>118</v>
      </c>
      <c r="E343" s="27" t="s">
        <v>368</v>
      </c>
      <c r="F343" s="27"/>
      <c r="G343" s="11">
        <f>G344</f>
        <v>21119</v>
      </c>
      <c r="H343" s="11">
        <f>H344</f>
        <v>0</v>
      </c>
      <c r="I343" s="11">
        <f t="shared" ref="I343:X344" si="546">I344</f>
        <v>-2614</v>
      </c>
      <c r="J343" s="11">
        <f t="shared" si="546"/>
        <v>0</v>
      </c>
      <c r="K343" s="11">
        <f t="shared" si="546"/>
        <v>0</v>
      </c>
      <c r="L343" s="11">
        <f t="shared" si="546"/>
        <v>0</v>
      </c>
      <c r="M343" s="11">
        <f t="shared" si="546"/>
        <v>18505</v>
      </c>
      <c r="N343" s="11">
        <f t="shared" si="546"/>
        <v>0</v>
      </c>
      <c r="O343" s="11">
        <f t="shared" si="546"/>
        <v>0</v>
      </c>
      <c r="P343" s="11">
        <f t="shared" si="546"/>
        <v>0</v>
      </c>
      <c r="Q343" s="11">
        <f t="shared" si="546"/>
        <v>0</v>
      </c>
      <c r="R343" s="11">
        <f t="shared" si="546"/>
        <v>0</v>
      </c>
      <c r="S343" s="11">
        <f t="shared" si="546"/>
        <v>18505</v>
      </c>
      <c r="T343" s="11">
        <f t="shared" si="546"/>
        <v>0</v>
      </c>
      <c r="U343" s="11">
        <f t="shared" si="546"/>
        <v>0</v>
      </c>
      <c r="V343" s="11">
        <f t="shared" si="546"/>
        <v>0</v>
      </c>
      <c r="W343" s="11">
        <f t="shared" si="546"/>
        <v>0</v>
      </c>
      <c r="X343" s="11">
        <f t="shared" si="546"/>
        <v>0</v>
      </c>
      <c r="Y343" s="11">
        <f t="shared" ref="U343:AJ344" si="547">Y344</f>
        <v>18505</v>
      </c>
      <c r="Z343" s="11">
        <f t="shared" si="547"/>
        <v>0</v>
      </c>
      <c r="AA343" s="11">
        <f t="shared" si="547"/>
        <v>0</v>
      </c>
      <c r="AB343" s="11">
        <f t="shared" si="547"/>
        <v>2118</v>
      </c>
      <c r="AC343" s="11">
        <f t="shared" si="547"/>
        <v>0</v>
      </c>
      <c r="AD343" s="11">
        <f t="shared" si="547"/>
        <v>0</v>
      </c>
      <c r="AE343" s="11">
        <f t="shared" si="547"/>
        <v>20623</v>
      </c>
      <c r="AF343" s="11">
        <f t="shared" si="547"/>
        <v>0</v>
      </c>
      <c r="AG343" s="11">
        <f t="shared" si="547"/>
        <v>0</v>
      </c>
      <c r="AH343" s="11">
        <f t="shared" si="547"/>
        <v>0</v>
      </c>
      <c r="AI343" s="11">
        <f t="shared" si="547"/>
        <v>0</v>
      </c>
      <c r="AJ343" s="11">
        <f t="shared" si="547"/>
        <v>0</v>
      </c>
      <c r="AK343" s="88">
        <f t="shared" ref="AG343:AR344" si="548">AK344</f>
        <v>20623</v>
      </c>
      <c r="AL343" s="88">
        <f t="shared" si="548"/>
        <v>0</v>
      </c>
      <c r="AM343" s="11">
        <f t="shared" si="548"/>
        <v>0</v>
      </c>
      <c r="AN343" s="11">
        <f t="shared" si="548"/>
        <v>0</v>
      </c>
      <c r="AO343" s="11">
        <f t="shared" si="548"/>
        <v>-2614</v>
      </c>
      <c r="AP343" s="11">
        <f t="shared" si="548"/>
        <v>0</v>
      </c>
      <c r="AQ343" s="11">
        <f t="shared" si="548"/>
        <v>18009</v>
      </c>
      <c r="AR343" s="11">
        <f t="shared" si="548"/>
        <v>0</v>
      </c>
    </row>
    <row r="344" spans="1:44" ht="33.6" hidden="1">
      <c r="A344" s="26" t="s">
        <v>244</v>
      </c>
      <c r="B344" s="27">
        <v>909</v>
      </c>
      <c r="C344" s="27" t="s">
        <v>347</v>
      </c>
      <c r="D344" s="27" t="s">
        <v>118</v>
      </c>
      <c r="E344" s="27" t="s">
        <v>368</v>
      </c>
      <c r="F344" s="27" t="s">
        <v>31</v>
      </c>
      <c r="G344" s="9">
        <f>G345</f>
        <v>21119</v>
      </c>
      <c r="H344" s="9">
        <f>H345</f>
        <v>0</v>
      </c>
      <c r="I344" s="9">
        <f t="shared" si="546"/>
        <v>-2614</v>
      </c>
      <c r="J344" s="9">
        <f t="shared" si="546"/>
        <v>0</v>
      </c>
      <c r="K344" s="9">
        <f t="shared" si="546"/>
        <v>0</v>
      </c>
      <c r="L344" s="9">
        <f t="shared" si="546"/>
        <v>0</v>
      </c>
      <c r="M344" s="9">
        <f t="shared" si="546"/>
        <v>18505</v>
      </c>
      <c r="N344" s="9">
        <f t="shared" si="546"/>
        <v>0</v>
      </c>
      <c r="O344" s="9">
        <f t="shared" si="546"/>
        <v>0</v>
      </c>
      <c r="P344" s="9">
        <f t="shared" si="546"/>
        <v>0</v>
      </c>
      <c r="Q344" s="9">
        <f t="shared" si="546"/>
        <v>0</v>
      </c>
      <c r="R344" s="9">
        <f t="shared" si="546"/>
        <v>0</v>
      </c>
      <c r="S344" s="9">
        <f t="shared" si="546"/>
        <v>18505</v>
      </c>
      <c r="T344" s="9">
        <f t="shared" si="546"/>
        <v>0</v>
      </c>
      <c r="U344" s="9">
        <f t="shared" si="547"/>
        <v>0</v>
      </c>
      <c r="V344" s="9">
        <f t="shared" si="547"/>
        <v>0</v>
      </c>
      <c r="W344" s="9">
        <f t="shared" si="547"/>
        <v>0</v>
      </c>
      <c r="X344" s="9">
        <f t="shared" si="547"/>
        <v>0</v>
      </c>
      <c r="Y344" s="9">
        <f t="shared" si="547"/>
        <v>18505</v>
      </c>
      <c r="Z344" s="9">
        <f t="shared" si="547"/>
        <v>0</v>
      </c>
      <c r="AA344" s="9">
        <f t="shared" si="547"/>
        <v>0</v>
      </c>
      <c r="AB344" s="9">
        <f t="shared" si="547"/>
        <v>2118</v>
      </c>
      <c r="AC344" s="9">
        <f t="shared" si="547"/>
        <v>0</v>
      </c>
      <c r="AD344" s="9">
        <f t="shared" si="547"/>
        <v>0</v>
      </c>
      <c r="AE344" s="9">
        <f t="shared" si="547"/>
        <v>20623</v>
      </c>
      <c r="AF344" s="9">
        <f t="shared" si="547"/>
        <v>0</v>
      </c>
      <c r="AG344" s="9">
        <f t="shared" si="548"/>
        <v>0</v>
      </c>
      <c r="AH344" s="9">
        <f t="shared" si="548"/>
        <v>0</v>
      </c>
      <c r="AI344" s="9">
        <f t="shared" si="548"/>
        <v>0</v>
      </c>
      <c r="AJ344" s="9">
        <f t="shared" si="548"/>
        <v>0</v>
      </c>
      <c r="AK344" s="86">
        <f t="shared" si="548"/>
        <v>20623</v>
      </c>
      <c r="AL344" s="86">
        <f t="shared" si="548"/>
        <v>0</v>
      </c>
      <c r="AM344" s="9">
        <f t="shared" si="548"/>
        <v>0</v>
      </c>
      <c r="AN344" s="9">
        <f t="shared" si="548"/>
        <v>0</v>
      </c>
      <c r="AO344" s="9">
        <f t="shared" si="548"/>
        <v>-2614</v>
      </c>
      <c r="AP344" s="9">
        <f t="shared" si="548"/>
        <v>0</v>
      </c>
      <c r="AQ344" s="9">
        <f t="shared" si="548"/>
        <v>18009</v>
      </c>
      <c r="AR344" s="9">
        <f t="shared" si="548"/>
        <v>0</v>
      </c>
    </row>
    <row r="345" spans="1:44" ht="33.6" hidden="1">
      <c r="A345" s="29" t="s">
        <v>37</v>
      </c>
      <c r="B345" s="27">
        <v>909</v>
      </c>
      <c r="C345" s="27" t="s">
        <v>347</v>
      </c>
      <c r="D345" s="27" t="s">
        <v>118</v>
      </c>
      <c r="E345" s="27" t="s">
        <v>368</v>
      </c>
      <c r="F345" s="27" t="s">
        <v>38</v>
      </c>
      <c r="G345" s="9">
        <v>21119</v>
      </c>
      <c r="H345" s="9"/>
      <c r="I345" s="9">
        <v>-2614</v>
      </c>
      <c r="J345" s="9"/>
      <c r="K345" s="9"/>
      <c r="L345" s="9"/>
      <c r="M345" s="9">
        <f>G345+I345+J345+K345+L345</f>
        <v>18505</v>
      </c>
      <c r="N345" s="10">
        <f>H345+L345</f>
        <v>0</v>
      </c>
      <c r="O345" s="9"/>
      <c r="P345" s="9"/>
      <c r="Q345" s="9"/>
      <c r="R345" s="9"/>
      <c r="S345" s="9">
        <f>M345+O345+P345+Q345+R345</f>
        <v>18505</v>
      </c>
      <c r="T345" s="10">
        <f>N345+R345</f>
        <v>0</v>
      </c>
      <c r="U345" s="9"/>
      <c r="V345" s="9"/>
      <c r="W345" s="9"/>
      <c r="X345" s="9"/>
      <c r="Y345" s="9">
        <f>S345+U345+V345+W345+X345</f>
        <v>18505</v>
      </c>
      <c r="Z345" s="10">
        <f>T345+X345</f>
        <v>0</v>
      </c>
      <c r="AA345" s="9"/>
      <c r="AB345" s="9">
        <v>2118</v>
      </c>
      <c r="AC345" s="9"/>
      <c r="AD345" s="9"/>
      <c r="AE345" s="9">
        <f>Y345+AA345+AB345+AC345+AD345</f>
        <v>20623</v>
      </c>
      <c r="AF345" s="10">
        <f>Z345+AD345</f>
        <v>0</v>
      </c>
      <c r="AG345" s="9"/>
      <c r="AH345" s="9"/>
      <c r="AI345" s="9"/>
      <c r="AJ345" s="9"/>
      <c r="AK345" s="86">
        <f>AE345+AG345+AH345+AI345+AJ345</f>
        <v>20623</v>
      </c>
      <c r="AL345" s="87">
        <f>AF345+AJ345</f>
        <v>0</v>
      </c>
      <c r="AM345" s="9"/>
      <c r="AN345" s="9"/>
      <c r="AO345" s="9">
        <v>-2614</v>
      </c>
      <c r="AP345" s="9"/>
      <c r="AQ345" s="9">
        <f>AK345+AM345+AN345+AO345+AP345</f>
        <v>18009</v>
      </c>
      <c r="AR345" s="10">
        <f>AL345+AP345</f>
        <v>0</v>
      </c>
    </row>
    <row r="346" spans="1:44" ht="108" hidden="1" customHeight="1">
      <c r="A346" s="26" t="s">
        <v>597</v>
      </c>
      <c r="B346" s="27">
        <v>909</v>
      </c>
      <c r="C346" s="27" t="s">
        <v>347</v>
      </c>
      <c r="D346" s="27" t="s">
        <v>118</v>
      </c>
      <c r="E346" s="49" t="s">
        <v>529</v>
      </c>
      <c r="F346" s="27"/>
      <c r="G346" s="9">
        <f>G347</f>
        <v>80026</v>
      </c>
      <c r="H346" s="9">
        <f>H347</f>
        <v>0</v>
      </c>
      <c r="I346" s="9">
        <f t="shared" ref="I346:X347" si="549">I347</f>
        <v>0</v>
      </c>
      <c r="J346" s="9">
        <f t="shared" si="549"/>
        <v>0</v>
      </c>
      <c r="K346" s="9">
        <f t="shared" si="549"/>
        <v>0</v>
      </c>
      <c r="L346" s="9">
        <f t="shared" si="549"/>
        <v>0</v>
      </c>
      <c r="M346" s="9">
        <f t="shared" si="549"/>
        <v>80026</v>
      </c>
      <c r="N346" s="9">
        <f t="shared" si="549"/>
        <v>0</v>
      </c>
      <c r="O346" s="9">
        <f t="shared" si="549"/>
        <v>0</v>
      </c>
      <c r="P346" s="9">
        <f t="shared" si="549"/>
        <v>0</v>
      </c>
      <c r="Q346" s="9">
        <f t="shared" si="549"/>
        <v>0</v>
      </c>
      <c r="R346" s="9">
        <f t="shared" si="549"/>
        <v>646462</v>
      </c>
      <c r="S346" s="9">
        <f t="shared" si="549"/>
        <v>726488</v>
      </c>
      <c r="T346" s="9">
        <f t="shared" si="549"/>
        <v>646462</v>
      </c>
      <c r="U346" s="9">
        <f t="shared" si="549"/>
        <v>0</v>
      </c>
      <c r="V346" s="9">
        <f t="shared" si="549"/>
        <v>0</v>
      </c>
      <c r="W346" s="9">
        <f t="shared" si="549"/>
        <v>0</v>
      </c>
      <c r="X346" s="9">
        <f t="shared" si="549"/>
        <v>0</v>
      </c>
      <c r="Y346" s="9">
        <f t="shared" ref="U346:AJ347" si="550">Y347</f>
        <v>726488</v>
      </c>
      <c r="Z346" s="9">
        <f t="shared" si="550"/>
        <v>646462</v>
      </c>
      <c r="AA346" s="9">
        <f t="shared" si="550"/>
        <v>0</v>
      </c>
      <c r="AB346" s="9">
        <f t="shared" si="550"/>
        <v>0</v>
      </c>
      <c r="AC346" s="9">
        <f t="shared" si="550"/>
        <v>0</v>
      </c>
      <c r="AD346" s="9">
        <f t="shared" si="550"/>
        <v>163000</v>
      </c>
      <c r="AE346" s="9">
        <f t="shared" si="550"/>
        <v>889488</v>
      </c>
      <c r="AF346" s="9">
        <f t="shared" si="550"/>
        <v>809462</v>
      </c>
      <c r="AG346" s="9">
        <f t="shared" si="550"/>
        <v>0</v>
      </c>
      <c r="AH346" s="9">
        <f t="shared" si="550"/>
        <v>0</v>
      </c>
      <c r="AI346" s="9">
        <f t="shared" si="550"/>
        <v>0</v>
      </c>
      <c r="AJ346" s="9">
        <f t="shared" si="550"/>
        <v>0</v>
      </c>
      <c r="AK346" s="86">
        <f t="shared" ref="AG346:AR347" si="551">AK347</f>
        <v>889488</v>
      </c>
      <c r="AL346" s="86">
        <f t="shared" si="551"/>
        <v>809462</v>
      </c>
      <c r="AM346" s="9">
        <f t="shared" si="551"/>
        <v>0</v>
      </c>
      <c r="AN346" s="9">
        <f t="shared" si="551"/>
        <v>0</v>
      </c>
      <c r="AO346" s="9">
        <f t="shared" si="551"/>
        <v>0</v>
      </c>
      <c r="AP346" s="9">
        <f t="shared" si="551"/>
        <v>0</v>
      </c>
      <c r="AQ346" s="9">
        <f t="shared" si="551"/>
        <v>889488</v>
      </c>
      <c r="AR346" s="9">
        <f t="shared" si="551"/>
        <v>809462</v>
      </c>
    </row>
    <row r="347" spans="1:44" ht="33.6" hidden="1">
      <c r="A347" s="26" t="s">
        <v>244</v>
      </c>
      <c r="B347" s="27">
        <v>909</v>
      </c>
      <c r="C347" s="27" t="s">
        <v>347</v>
      </c>
      <c r="D347" s="27" t="s">
        <v>118</v>
      </c>
      <c r="E347" s="49" t="s">
        <v>529</v>
      </c>
      <c r="F347" s="27" t="s">
        <v>31</v>
      </c>
      <c r="G347" s="9">
        <f>G348</f>
        <v>80026</v>
      </c>
      <c r="H347" s="9">
        <f>H348</f>
        <v>0</v>
      </c>
      <c r="I347" s="9">
        <f t="shared" si="549"/>
        <v>0</v>
      </c>
      <c r="J347" s="9">
        <f t="shared" si="549"/>
        <v>0</v>
      </c>
      <c r="K347" s="9">
        <f t="shared" si="549"/>
        <v>0</v>
      </c>
      <c r="L347" s="9">
        <f t="shared" si="549"/>
        <v>0</v>
      </c>
      <c r="M347" s="9">
        <f t="shared" si="549"/>
        <v>80026</v>
      </c>
      <c r="N347" s="9">
        <f t="shared" si="549"/>
        <v>0</v>
      </c>
      <c r="O347" s="9">
        <f t="shared" si="549"/>
        <v>0</v>
      </c>
      <c r="P347" s="9">
        <f t="shared" si="549"/>
        <v>0</v>
      </c>
      <c r="Q347" s="9">
        <f t="shared" si="549"/>
        <v>0</v>
      </c>
      <c r="R347" s="9">
        <f t="shared" si="549"/>
        <v>646462</v>
      </c>
      <c r="S347" s="9">
        <f t="shared" si="549"/>
        <v>726488</v>
      </c>
      <c r="T347" s="9">
        <f t="shared" si="549"/>
        <v>646462</v>
      </c>
      <c r="U347" s="9">
        <f t="shared" si="550"/>
        <v>0</v>
      </c>
      <c r="V347" s="9">
        <f t="shared" si="550"/>
        <v>0</v>
      </c>
      <c r="W347" s="9">
        <f t="shared" si="550"/>
        <v>0</v>
      </c>
      <c r="X347" s="9">
        <f t="shared" si="550"/>
        <v>0</v>
      </c>
      <c r="Y347" s="9">
        <f t="shared" si="550"/>
        <v>726488</v>
      </c>
      <c r="Z347" s="9">
        <f t="shared" si="550"/>
        <v>646462</v>
      </c>
      <c r="AA347" s="9">
        <f t="shared" si="550"/>
        <v>0</v>
      </c>
      <c r="AB347" s="9">
        <f t="shared" si="550"/>
        <v>0</v>
      </c>
      <c r="AC347" s="9">
        <f t="shared" si="550"/>
        <v>0</v>
      </c>
      <c r="AD347" s="9">
        <f t="shared" si="550"/>
        <v>163000</v>
      </c>
      <c r="AE347" s="9">
        <f t="shared" si="550"/>
        <v>889488</v>
      </c>
      <c r="AF347" s="9">
        <f t="shared" si="550"/>
        <v>809462</v>
      </c>
      <c r="AG347" s="9">
        <f t="shared" si="551"/>
        <v>0</v>
      </c>
      <c r="AH347" s="9">
        <f t="shared" si="551"/>
        <v>0</v>
      </c>
      <c r="AI347" s="9">
        <f t="shared" si="551"/>
        <v>0</v>
      </c>
      <c r="AJ347" s="9">
        <f t="shared" si="551"/>
        <v>0</v>
      </c>
      <c r="AK347" s="86">
        <f t="shared" si="551"/>
        <v>889488</v>
      </c>
      <c r="AL347" s="86">
        <f t="shared" si="551"/>
        <v>809462</v>
      </c>
      <c r="AM347" s="9">
        <f t="shared" si="551"/>
        <v>0</v>
      </c>
      <c r="AN347" s="9">
        <f t="shared" si="551"/>
        <v>0</v>
      </c>
      <c r="AO347" s="9">
        <f t="shared" si="551"/>
        <v>0</v>
      </c>
      <c r="AP347" s="9">
        <f t="shared" si="551"/>
        <v>0</v>
      </c>
      <c r="AQ347" s="9">
        <f t="shared" si="551"/>
        <v>889488</v>
      </c>
      <c r="AR347" s="9">
        <f t="shared" si="551"/>
        <v>809462</v>
      </c>
    </row>
    <row r="348" spans="1:44" ht="33.6" hidden="1">
      <c r="A348" s="26" t="s">
        <v>37</v>
      </c>
      <c r="B348" s="27">
        <v>909</v>
      </c>
      <c r="C348" s="27" t="s">
        <v>347</v>
      </c>
      <c r="D348" s="27" t="s">
        <v>118</v>
      </c>
      <c r="E348" s="49" t="s">
        <v>529</v>
      </c>
      <c r="F348" s="27" t="s">
        <v>38</v>
      </c>
      <c r="G348" s="9">
        <v>80026</v>
      </c>
      <c r="H348" s="9"/>
      <c r="I348" s="9"/>
      <c r="J348" s="9"/>
      <c r="K348" s="9"/>
      <c r="L348" s="9"/>
      <c r="M348" s="9">
        <f>G348+I348+J348+K348+L348</f>
        <v>80026</v>
      </c>
      <c r="N348" s="10">
        <f>H348+L348</f>
        <v>0</v>
      </c>
      <c r="O348" s="9"/>
      <c r="P348" s="9"/>
      <c r="Q348" s="9"/>
      <c r="R348" s="9">
        <v>646462</v>
      </c>
      <c r="S348" s="9">
        <f>M348+O348+P348+Q348+R348</f>
        <v>726488</v>
      </c>
      <c r="T348" s="9">
        <f>N348+R348</f>
        <v>646462</v>
      </c>
      <c r="U348" s="9"/>
      <c r="V348" s="9"/>
      <c r="W348" s="9"/>
      <c r="X348" s="9"/>
      <c r="Y348" s="9">
        <f>S348+U348+V348+W348+X348</f>
        <v>726488</v>
      </c>
      <c r="Z348" s="9">
        <f>T348+X348</f>
        <v>646462</v>
      </c>
      <c r="AA348" s="9"/>
      <c r="AB348" s="9"/>
      <c r="AC348" s="9"/>
      <c r="AD348" s="9">
        <v>163000</v>
      </c>
      <c r="AE348" s="9">
        <f>Y348+AA348+AB348+AC348+AD348</f>
        <v>889488</v>
      </c>
      <c r="AF348" s="9">
        <f>Z348+AD348</f>
        <v>809462</v>
      </c>
      <c r="AG348" s="9"/>
      <c r="AH348" s="9"/>
      <c r="AI348" s="9"/>
      <c r="AJ348" s="9"/>
      <c r="AK348" s="86">
        <f>AE348+AG348+AH348+AI348+AJ348</f>
        <v>889488</v>
      </c>
      <c r="AL348" s="86">
        <f>AF348+AJ348</f>
        <v>809462</v>
      </c>
      <c r="AM348" s="9"/>
      <c r="AN348" s="9"/>
      <c r="AO348" s="9"/>
      <c r="AP348" s="9"/>
      <c r="AQ348" s="9">
        <f>AK348+AM348+AN348+AO348+AP348</f>
        <v>889488</v>
      </c>
      <c r="AR348" s="9">
        <f>AL348+AP348</f>
        <v>809462</v>
      </c>
    </row>
    <row r="349" spans="1:44" ht="53.25" hidden="1" customHeight="1">
      <c r="A349" s="26" t="s">
        <v>718</v>
      </c>
      <c r="B349" s="27">
        <f>B344</f>
        <v>909</v>
      </c>
      <c r="C349" s="27" t="s">
        <v>347</v>
      </c>
      <c r="D349" s="27" t="s">
        <v>118</v>
      </c>
      <c r="E349" s="49" t="s">
        <v>719</v>
      </c>
      <c r="F349" s="27"/>
      <c r="G349" s="9"/>
      <c r="H349" s="9"/>
      <c r="I349" s="9"/>
      <c r="J349" s="9"/>
      <c r="K349" s="9"/>
      <c r="L349" s="9"/>
      <c r="M349" s="9"/>
      <c r="N349" s="10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86">
        <f>AK350</f>
        <v>0</v>
      </c>
      <c r="AL349" s="86">
        <f t="shared" ref="AL349:AR352" si="552">AL350</f>
        <v>0</v>
      </c>
      <c r="AM349" s="9">
        <f t="shared" si="552"/>
        <v>0</v>
      </c>
      <c r="AN349" s="9">
        <f t="shared" si="552"/>
        <v>1105</v>
      </c>
      <c r="AO349" s="9">
        <f t="shared" si="552"/>
        <v>0</v>
      </c>
      <c r="AP349" s="9">
        <f t="shared" si="552"/>
        <v>0</v>
      </c>
      <c r="AQ349" s="9">
        <f t="shared" si="552"/>
        <v>1105</v>
      </c>
      <c r="AR349" s="9">
        <f t="shared" si="552"/>
        <v>0</v>
      </c>
    </row>
    <row r="350" spans="1:44" ht="17.25" hidden="1" customHeight="1">
      <c r="A350" s="26" t="s">
        <v>15</v>
      </c>
      <c r="B350" s="27">
        <f>B345</f>
        <v>909</v>
      </c>
      <c r="C350" s="27" t="s">
        <v>347</v>
      </c>
      <c r="D350" s="27" t="s">
        <v>118</v>
      </c>
      <c r="E350" s="49" t="s">
        <v>720</v>
      </c>
      <c r="F350" s="27"/>
      <c r="G350" s="9"/>
      <c r="H350" s="9"/>
      <c r="I350" s="9"/>
      <c r="J350" s="9"/>
      <c r="K350" s="9"/>
      <c r="L350" s="9"/>
      <c r="M350" s="9"/>
      <c r="N350" s="10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86">
        <f>AK351</f>
        <v>0</v>
      </c>
      <c r="AL350" s="86">
        <f t="shared" si="552"/>
        <v>0</v>
      </c>
      <c r="AM350" s="9">
        <f t="shared" si="552"/>
        <v>0</v>
      </c>
      <c r="AN350" s="9">
        <f t="shared" si="552"/>
        <v>1105</v>
      </c>
      <c r="AO350" s="9">
        <f t="shared" si="552"/>
        <v>0</v>
      </c>
      <c r="AP350" s="9">
        <f t="shared" si="552"/>
        <v>0</v>
      </c>
      <c r="AQ350" s="9">
        <f t="shared" si="552"/>
        <v>1105</v>
      </c>
      <c r="AR350" s="9">
        <f t="shared" si="552"/>
        <v>0</v>
      </c>
    </row>
    <row r="351" spans="1:44" ht="19.5" hidden="1" customHeight="1">
      <c r="A351" s="26" t="s">
        <v>324</v>
      </c>
      <c r="B351" s="27">
        <f t="shared" ref="B351:B353" si="553">B349</f>
        <v>909</v>
      </c>
      <c r="C351" s="27" t="s">
        <v>347</v>
      </c>
      <c r="D351" s="27" t="s">
        <v>118</v>
      </c>
      <c r="E351" s="49" t="s">
        <v>721</v>
      </c>
      <c r="F351" s="27"/>
      <c r="G351" s="9"/>
      <c r="H351" s="9"/>
      <c r="I351" s="9"/>
      <c r="J351" s="9"/>
      <c r="K351" s="9"/>
      <c r="L351" s="9"/>
      <c r="M351" s="9"/>
      <c r="N351" s="10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86">
        <f>AK352</f>
        <v>0</v>
      </c>
      <c r="AL351" s="86">
        <f t="shared" si="552"/>
        <v>0</v>
      </c>
      <c r="AM351" s="9">
        <f t="shared" si="552"/>
        <v>0</v>
      </c>
      <c r="AN351" s="9">
        <f t="shared" si="552"/>
        <v>1105</v>
      </c>
      <c r="AO351" s="9">
        <f t="shared" si="552"/>
        <v>0</v>
      </c>
      <c r="AP351" s="9">
        <f t="shared" si="552"/>
        <v>0</v>
      </c>
      <c r="AQ351" s="9">
        <f t="shared" si="552"/>
        <v>1105</v>
      </c>
      <c r="AR351" s="9">
        <f t="shared" si="552"/>
        <v>0</v>
      </c>
    </row>
    <row r="352" spans="1:44" ht="36" hidden="1" customHeight="1">
      <c r="A352" s="26" t="s">
        <v>722</v>
      </c>
      <c r="B352" s="27">
        <f t="shared" si="553"/>
        <v>909</v>
      </c>
      <c r="C352" s="27" t="s">
        <v>347</v>
      </c>
      <c r="D352" s="27" t="s">
        <v>118</v>
      </c>
      <c r="E352" s="49" t="s">
        <v>721</v>
      </c>
      <c r="F352" s="27" t="s">
        <v>31</v>
      </c>
      <c r="G352" s="9"/>
      <c r="H352" s="9"/>
      <c r="I352" s="9"/>
      <c r="J352" s="9"/>
      <c r="K352" s="9"/>
      <c r="L352" s="9"/>
      <c r="M352" s="9"/>
      <c r="N352" s="10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86">
        <f>AK353</f>
        <v>0</v>
      </c>
      <c r="AL352" s="86">
        <f t="shared" si="552"/>
        <v>0</v>
      </c>
      <c r="AM352" s="9">
        <f t="shared" si="552"/>
        <v>0</v>
      </c>
      <c r="AN352" s="9">
        <f t="shared" si="552"/>
        <v>1105</v>
      </c>
      <c r="AO352" s="9">
        <f t="shared" si="552"/>
        <v>0</v>
      </c>
      <c r="AP352" s="9">
        <f t="shared" si="552"/>
        <v>0</v>
      </c>
      <c r="AQ352" s="9">
        <f t="shared" si="552"/>
        <v>1105</v>
      </c>
      <c r="AR352" s="9">
        <f t="shared" si="552"/>
        <v>0</v>
      </c>
    </row>
    <row r="353" spans="1:44" ht="36.75" hidden="1" customHeight="1">
      <c r="A353" s="26" t="s">
        <v>37</v>
      </c>
      <c r="B353" s="27">
        <f t="shared" si="553"/>
        <v>909</v>
      </c>
      <c r="C353" s="27" t="s">
        <v>347</v>
      </c>
      <c r="D353" s="27" t="s">
        <v>118</v>
      </c>
      <c r="E353" s="49" t="s">
        <v>721</v>
      </c>
      <c r="F353" s="27" t="s">
        <v>38</v>
      </c>
      <c r="G353" s="9"/>
      <c r="H353" s="9"/>
      <c r="I353" s="9"/>
      <c r="J353" s="9"/>
      <c r="K353" s="9"/>
      <c r="L353" s="9"/>
      <c r="M353" s="9"/>
      <c r="N353" s="10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86"/>
      <c r="AL353" s="86"/>
      <c r="AM353" s="9"/>
      <c r="AN353" s="9">
        <v>1105</v>
      </c>
      <c r="AO353" s="9"/>
      <c r="AP353" s="9"/>
      <c r="AQ353" s="9">
        <f>AK353+AM353+AN353+AO353+AP353</f>
        <v>1105</v>
      </c>
      <c r="AR353" s="9">
        <f>AL353+AP353</f>
        <v>0</v>
      </c>
    </row>
    <row r="354" spans="1:44" ht="36" hidden="1" customHeight="1">
      <c r="A354" s="29" t="s">
        <v>599</v>
      </c>
      <c r="B354" s="27">
        <v>909</v>
      </c>
      <c r="C354" s="27" t="s">
        <v>347</v>
      </c>
      <c r="D354" s="27" t="s">
        <v>118</v>
      </c>
      <c r="E354" s="27" t="s">
        <v>369</v>
      </c>
      <c r="F354" s="27"/>
      <c r="G354" s="11">
        <f t="shared" ref="G354:H354" si="554">G355+G359</f>
        <v>93523</v>
      </c>
      <c r="H354" s="11">
        <f t="shared" si="554"/>
        <v>0</v>
      </c>
      <c r="I354" s="11">
        <f t="shared" ref="I354:N354" si="555">I355+I359</f>
        <v>0</v>
      </c>
      <c r="J354" s="11">
        <f t="shared" si="555"/>
        <v>524</v>
      </c>
      <c r="K354" s="11">
        <f t="shared" si="555"/>
        <v>0</v>
      </c>
      <c r="L354" s="11">
        <f t="shared" si="555"/>
        <v>0</v>
      </c>
      <c r="M354" s="11">
        <f t="shared" si="555"/>
        <v>94047</v>
      </c>
      <c r="N354" s="11">
        <f t="shared" si="555"/>
        <v>0</v>
      </c>
      <c r="O354" s="11">
        <f t="shared" ref="O354:T354" si="556">O355+O359</f>
        <v>0</v>
      </c>
      <c r="P354" s="11">
        <f t="shared" si="556"/>
        <v>0</v>
      </c>
      <c r="Q354" s="11">
        <f t="shared" si="556"/>
        <v>0</v>
      </c>
      <c r="R354" s="11">
        <f t="shared" si="556"/>
        <v>0</v>
      </c>
      <c r="S354" s="11">
        <f t="shared" si="556"/>
        <v>94047</v>
      </c>
      <c r="T354" s="11">
        <f t="shared" si="556"/>
        <v>0</v>
      </c>
      <c r="U354" s="11">
        <f t="shared" ref="U354:Z354" si="557">U355+U359</f>
        <v>0</v>
      </c>
      <c r="V354" s="11">
        <f t="shared" si="557"/>
        <v>9</v>
      </c>
      <c r="W354" s="11">
        <f t="shared" si="557"/>
        <v>0</v>
      </c>
      <c r="X354" s="11">
        <f t="shared" si="557"/>
        <v>0</v>
      </c>
      <c r="Y354" s="11">
        <f t="shared" si="557"/>
        <v>94056</v>
      </c>
      <c r="Z354" s="11">
        <f t="shared" si="557"/>
        <v>0</v>
      </c>
      <c r="AA354" s="11">
        <f t="shared" ref="AA354:AF354" si="558">AA355+AA359</f>
        <v>0</v>
      </c>
      <c r="AB354" s="11">
        <f t="shared" si="558"/>
        <v>6061</v>
      </c>
      <c r="AC354" s="11">
        <f t="shared" si="558"/>
        <v>0</v>
      </c>
      <c r="AD354" s="11">
        <f t="shared" si="558"/>
        <v>0</v>
      </c>
      <c r="AE354" s="11">
        <f t="shared" si="558"/>
        <v>100117</v>
      </c>
      <c r="AF354" s="11">
        <f t="shared" si="558"/>
        <v>0</v>
      </c>
      <c r="AG354" s="11">
        <f t="shared" ref="AG354:AL354" si="559">AG355+AG359</f>
        <v>0</v>
      </c>
      <c r="AH354" s="11">
        <f t="shared" si="559"/>
        <v>0</v>
      </c>
      <c r="AI354" s="11">
        <f t="shared" si="559"/>
        <v>0</v>
      </c>
      <c r="AJ354" s="11">
        <f t="shared" si="559"/>
        <v>0</v>
      </c>
      <c r="AK354" s="88">
        <f t="shared" si="559"/>
        <v>100117</v>
      </c>
      <c r="AL354" s="88">
        <f t="shared" si="559"/>
        <v>0</v>
      </c>
      <c r="AM354" s="11">
        <f t="shared" ref="AM354:AR354" si="560">AM355+AM359</f>
        <v>0</v>
      </c>
      <c r="AN354" s="11">
        <f t="shared" si="560"/>
        <v>3906</v>
      </c>
      <c r="AO354" s="11">
        <f t="shared" si="560"/>
        <v>-266</v>
      </c>
      <c r="AP354" s="11">
        <f t="shared" si="560"/>
        <v>0</v>
      </c>
      <c r="AQ354" s="11">
        <f t="shared" si="560"/>
        <v>103757</v>
      </c>
      <c r="AR354" s="11">
        <f t="shared" si="560"/>
        <v>0</v>
      </c>
    </row>
    <row r="355" spans="1:44" ht="18.75" hidden="1" customHeight="1">
      <c r="A355" s="29" t="s">
        <v>15</v>
      </c>
      <c r="B355" s="27" t="s">
        <v>454</v>
      </c>
      <c r="C355" s="27" t="s">
        <v>347</v>
      </c>
      <c r="D355" s="27" t="s">
        <v>118</v>
      </c>
      <c r="E355" s="27" t="s">
        <v>370</v>
      </c>
      <c r="F355" s="27"/>
      <c r="G355" s="11">
        <f t="shared" ref="G355:V357" si="561">G356</f>
        <v>23707</v>
      </c>
      <c r="H355" s="11">
        <f t="shared" si="561"/>
        <v>0</v>
      </c>
      <c r="I355" s="11">
        <f t="shared" si="561"/>
        <v>0</v>
      </c>
      <c r="J355" s="11">
        <f t="shared" si="561"/>
        <v>0</v>
      </c>
      <c r="K355" s="11">
        <f t="shared" si="561"/>
        <v>0</v>
      </c>
      <c r="L355" s="11">
        <f t="shared" si="561"/>
        <v>0</v>
      </c>
      <c r="M355" s="11">
        <f t="shared" si="561"/>
        <v>23707</v>
      </c>
      <c r="N355" s="11">
        <f t="shared" si="561"/>
        <v>0</v>
      </c>
      <c r="O355" s="11">
        <f t="shared" si="561"/>
        <v>0</v>
      </c>
      <c r="P355" s="11">
        <f t="shared" si="561"/>
        <v>0</v>
      </c>
      <c r="Q355" s="11">
        <f t="shared" si="561"/>
        <v>0</v>
      </c>
      <c r="R355" s="11">
        <f t="shared" si="561"/>
        <v>0</v>
      </c>
      <c r="S355" s="11">
        <f t="shared" si="561"/>
        <v>23707</v>
      </c>
      <c r="T355" s="11">
        <f t="shared" si="561"/>
        <v>0</v>
      </c>
      <c r="U355" s="11">
        <f t="shared" si="561"/>
        <v>0</v>
      </c>
      <c r="V355" s="11">
        <f t="shared" si="561"/>
        <v>0</v>
      </c>
      <c r="W355" s="11">
        <f t="shared" ref="U355:AJ357" si="562">W356</f>
        <v>0</v>
      </c>
      <c r="X355" s="11">
        <f t="shared" si="562"/>
        <v>0</v>
      </c>
      <c r="Y355" s="11">
        <f t="shared" si="562"/>
        <v>23707</v>
      </c>
      <c r="Z355" s="11">
        <f t="shared" si="562"/>
        <v>0</v>
      </c>
      <c r="AA355" s="11">
        <f t="shared" si="562"/>
        <v>0</v>
      </c>
      <c r="AB355" s="11">
        <f t="shared" si="562"/>
        <v>115</v>
      </c>
      <c r="AC355" s="11">
        <f t="shared" si="562"/>
        <v>0</v>
      </c>
      <c r="AD355" s="11">
        <f t="shared" si="562"/>
        <v>0</v>
      </c>
      <c r="AE355" s="11">
        <f t="shared" si="562"/>
        <v>23822</v>
      </c>
      <c r="AF355" s="11">
        <f t="shared" si="562"/>
        <v>0</v>
      </c>
      <c r="AG355" s="11">
        <f t="shared" si="562"/>
        <v>0</v>
      </c>
      <c r="AH355" s="11">
        <f t="shared" si="562"/>
        <v>0</v>
      </c>
      <c r="AI355" s="11">
        <f t="shared" si="562"/>
        <v>0</v>
      </c>
      <c r="AJ355" s="11">
        <f t="shared" si="562"/>
        <v>0</v>
      </c>
      <c r="AK355" s="88">
        <f t="shared" ref="AG355:AR357" si="563">AK356</f>
        <v>23822</v>
      </c>
      <c r="AL355" s="88">
        <f t="shared" si="563"/>
        <v>0</v>
      </c>
      <c r="AM355" s="11">
        <f t="shared" si="563"/>
        <v>0</v>
      </c>
      <c r="AN355" s="11">
        <f t="shared" si="563"/>
        <v>3298</v>
      </c>
      <c r="AO355" s="11">
        <f t="shared" si="563"/>
        <v>-1</v>
      </c>
      <c r="AP355" s="11">
        <f t="shared" si="563"/>
        <v>0</v>
      </c>
      <c r="AQ355" s="11">
        <f t="shared" si="563"/>
        <v>27119</v>
      </c>
      <c r="AR355" s="11">
        <f t="shared" si="563"/>
        <v>0</v>
      </c>
    </row>
    <row r="356" spans="1:44" ht="18.75" hidden="1" customHeight="1">
      <c r="A356" s="29" t="s">
        <v>324</v>
      </c>
      <c r="B356" s="27">
        <f t="shared" ref="B356:B365" si="564">B354</f>
        <v>909</v>
      </c>
      <c r="C356" s="27" t="s">
        <v>347</v>
      </c>
      <c r="D356" s="27" t="s">
        <v>118</v>
      </c>
      <c r="E356" s="27" t="s">
        <v>371</v>
      </c>
      <c r="F356" s="27"/>
      <c r="G356" s="11">
        <f t="shared" si="561"/>
        <v>23707</v>
      </c>
      <c r="H356" s="11">
        <f t="shared" si="561"/>
        <v>0</v>
      </c>
      <c r="I356" s="11">
        <f t="shared" si="561"/>
        <v>0</v>
      </c>
      <c r="J356" s="11">
        <f t="shared" si="561"/>
        <v>0</v>
      </c>
      <c r="K356" s="11">
        <f t="shared" si="561"/>
        <v>0</v>
      </c>
      <c r="L356" s="11">
        <f t="shared" si="561"/>
        <v>0</v>
      </c>
      <c r="M356" s="11">
        <f t="shared" si="561"/>
        <v>23707</v>
      </c>
      <c r="N356" s="11">
        <f t="shared" si="561"/>
        <v>0</v>
      </c>
      <c r="O356" s="11">
        <f t="shared" si="561"/>
        <v>0</v>
      </c>
      <c r="P356" s="11">
        <f t="shared" si="561"/>
        <v>0</v>
      </c>
      <c r="Q356" s="11">
        <f t="shared" si="561"/>
        <v>0</v>
      </c>
      <c r="R356" s="11">
        <f t="shared" si="561"/>
        <v>0</v>
      </c>
      <c r="S356" s="11">
        <f t="shared" si="561"/>
        <v>23707</v>
      </c>
      <c r="T356" s="11">
        <f t="shared" si="561"/>
        <v>0</v>
      </c>
      <c r="U356" s="11">
        <f t="shared" si="562"/>
        <v>0</v>
      </c>
      <c r="V356" s="11">
        <f t="shared" si="562"/>
        <v>0</v>
      </c>
      <c r="W356" s="11">
        <f t="shared" si="562"/>
        <v>0</v>
      </c>
      <c r="X356" s="11">
        <f t="shared" si="562"/>
        <v>0</v>
      </c>
      <c r="Y356" s="11">
        <f t="shared" si="562"/>
        <v>23707</v>
      </c>
      <c r="Z356" s="11">
        <f t="shared" si="562"/>
        <v>0</v>
      </c>
      <c r="AA356" s="11">
        <f t="shared" si="562"/>
        <v>0</v>
      </c>
      <c r="AB356" s="11">
        <f t="shared" si="562"/>
        <v>115</v>
      </c>
      <c r="AC356" s="11">
        <f t="shared" si="562"/>
        <v>0</v>
      </c>
      <c r="AD356" s="11">
        <f t="shared" si="562"/>
        <v>0</v>
      </c>
      <c r="AE356" s="11">
        <f t="shared" si="562"/>
        <v>23822</v>
      </c>
      <c r="AF356" s="11">
        <f t="shared" si="562"/>
        <v>0</v>
      </c>
      <c r="AG356" s="11">
        <f t="shared" si="563"/>
        <v>0</v>
      </c>
      <c r="AH356" s="11">
        <f t="shared" si="563"/>
        <v>0</v>
      </c>
      <c r="AI356" s="11">
        <f t="shared" si="563"/>
        <v>0</v>
      </c>
      <c r="AJ356" s="11">
        <f t="shared" si="563"/>
        <v>0</v>
      </c>
      <c r="AK356" s="88">
        <f t="shared" si="563"/>
        <v>23822</v>
      </c>
      <c r="AL356" s="88">
        <f t="shared" si="563"/>
        <v>0</v>
      </c>
      <c r="AM356" s="11">
        <f t="shared" si="563"/>
        <v>0</v>
      </c>
      <c r="AN356" s="11">
        <f t="shared" si="563"/>
        <v>3298</v>
      </c>
      <c r="AO356" s="11">
        <f t="shared" si="563"/>
        <v>-1</v>
      </c>
      <c r="AP356" s="11">
        <f t="shared" si="563"/>
        <v>0</v>
      </c>
      <c r="AQ356" s="11">
        <f t="shared" si="563"/>
        <v>27119</v>
      </c>
      <c r="AR356" s="11">
        <f t="shared" si="563"/>
        <v>0</v>
      </c>
    </row>
    <row r="357" spans="1:44" ht="33.6" hidden="1">
      <c r="A357" s="26" t="s">
        <v>244</v>
      </c>
      <c r="B357" s="27" t="str">
        <f t="shared" si="564"/>
        <v>909</v>
      </c>
      <c r="C357" s="27" t="s">
        <v>347</v>
      </c>
      <c r="D357" s="27" t="s">
        <v>118</v>
      </c>
      <c r="E357" s="27" t="s">
        <v>371</v>
      </c>
      <c r="F357" s="27" t="s">
        <v>31</v>
      </c>
      <c r="G357" s="9">
        <f t="shared" si="561"/>
        <v>23707</v>
      </c>
      <c r="H357" s="9">
        <f t="shared" si="561"/>
        <v>0</v>
      </c>
      <c r="I357" s="9">
        <f t="shared" si="561"/>
        <v>0</v>
      </c>
      <c r="J357" s="9">
        <f t="shared" si="561"/>
        <v>0</v>
      </c>
      <c r="K357" s="9">
        <f t="shared" si="561"/>
        <v>0</v>
      </c>
      <c r="L357" s="9">
        <f t="shared" si="561"/>
        <v>0</v>
      </c>
      <c r="M357" s="9">
        <f t="shared" si="561"/>
        <v>23707</v>
      </c>
      <c r="N357" s="9">
        <f t="shared" si="561"/>
        <v>0</v>
      </c>
      <c r="O357" s="9">
        <f t="shared" si="561"/>
        <v>0</v>
      </c>
      <c r="P357" s="9">
        <f t="shared" si="561"/>
        <v>0</v>
      </c>
      <c r="Q357" s="9">
        <f t="shared" si="561"/>
        <v>0</v>
      </c>
      <c r="R357" s="9">
        <f t="shared" si="561"/>
        <v>0</v>
      </c>
      <c r="S357" s="9">
        <f t="shared" si="561"/>
        <v>23707</v>
      </c>
      <c r="T357" s="9">
        <f t="shared" si="561"/>
        <v>0</v>
      </c>
      <c r="U357" s="9">
        <f t="shared" si="562"/>
        <v>0</v>
      </c>
      <c r="V357" s="9">
        <f t="shared" si="562"/>
        <v>0</v>
      </c>
      <c r="W357" s="9">
        <f t="shared" si="562"/>
        <v>0</v>
      </c>
      <c r="X357" s="9">
        <f t="shared" si="562"/>
        <v>0</v>
      </c>
      <c r="Y357" s="9">
        <f t="shared" si="562"/>
        <v>23707</v>
      </c>
      <c r="Z357" s="9">
        <f t="shared" si="562"/>
        <v>0</v>
      </c>
      <c r="AA357" s="9">
        <f t="shared" si="562"/>
        <v>0</v>
      </c>
      <c r="AB357" s="9">
        <f t="shared" si="562"/>
        <v>115</v>
      </c>
      <c r="AC357" s="9">
        <f t="shared" si="562"/>
        <v>0</v>
      </c>
      <c r="AD357" s="9">
        <f t="shared" si="562"/>
        <v>0</v>
      </c>
      <c r="AE357" s="9">
        <f t="shared" si="562"/>
        <v>23822</v>
      </c>
      <c r="AF357" s="9">
        <f t="shared" si="562"/>
        <v>0</v>
      </c>
      <c r="AG357" s="9">
        <f t="shared" si="563"/>
        <v>0</v>
      </c>
      <c r="AH357" s="9">
        <f t="shared" si="563"/>
        <v>0</v>
      </c>
      <c r="AI357" s="9">
        <f t="shared" si="563"/>
        <v>0</v>
      </c>
      <c r="AJ357" s="9">
        <f t="shared" si="563"/>
        <v>0</v>
      </c>
      <c r="AK357" s="86">
        <f t="shared" si="563"/>
        <v>23822</v>
      </c>
      <c r="AL357" s="86">
        <f t="shared" si="563"/>
        <v>0</v>
      </c>
      <c r="AM357" s="9">
        <f t="shared" si="563"/>
        <v>0</v>
      </c>
      <c r="AN357" s="9">
        <f t="shared" si="563"/>
        <v>3298</v>
      </c>
      <c r="AO357" s="9">
        <f t="shared" si="563"/>
        <v>-1</v>
      </c>
      <c r="AP357" s="9">
        <f t="shared" si="563"/>
        <v>0</v>
      </c>
      <c r="AQ357" s="9">
        <f t="shared" si="563"/>
        <v>27119</v>
      </c>
      <c r="AR357" s="9">
        <f t="shared" si="563"/>
        <v>0</v>
      </c>
    </row>
    <row r="358" spans="1:44" ht="33.6" hidden="1">
      <c r="A358" s="29" t="s">
        <v>37</v>
      </c>
      <c r="B358" s="27">
        <f t="shared" si="564"/>
        <v>909</v>
      </c>
      <c r="C358" s="27" t="s">
        <v>347</v>
      </c>
      <c r="D358" s="27" t="s">
        <v>118</v>
      </c>
      <c r="E358" s="27" t="s">
        <v>371</v>
      </c>
      <c r="F358" s="27" t="s">
        <v>38</v>
      </c>
      <c r="G358" s="9">
        <v>23707</v>
      </c>
      <c r="H358" s="9"/>
      <c r="I358" s="9"/>
      <c r="J358" s="9"/>
      <c r="K358" s="9"/>
      <c r="L358" s="9"/>
      <c r="M358" s="9">
        <f>G358+I358+J358+K358+L358</f>
        <v>23707</v>
      </c>
      <c r="N358" s="10">
        <f>H358+L358</f>
        <v>0</v>
      </c>
      <c r="O358" s="9"/>
      <c r="P358" s="9"/>
      <c r="Q358" s="9"/>
      <c r="R358" s="9"/>
      <c r="S358" s="9">
        <f>M358+O358+P358+Q358+R358</f>
        <v>23707</v>
      </c>
      <c r="T358" s="10">
        <f>N358+R358</f>
        <v>0</v>
      </c>
      <c r="U358" s="9"/>
      <c r="V358" s="9"/>
      <c r="W358" s="9"/>
      <c r="X358" s="9"/>
      <c r="Y358" s="9">
        <f>S358+U358+V358+W358+X358</f>
        <v>23707</v>
      </c>
      <c r="Z358" s="10">
        <f>T358+X358</f>
        <v>0</v>
      </c>
      <c r="AA358" s="9"/>
      <c r="AB358" s="9">
        <f>35+80</f>
        <v>115</v>
      </c>
      <c r="AC358" s="9"/>
      <c r="AD358" s="9"/>
      <c r="AE358" s="9">
        <f>Y358+AA358+AB358+AC358+AD358</f>
        <v>23822</v>
      </c>
      <c r="AF358" s="10">
        <f>Z358+AD358</f>
        <v>0</v>
      </c>
      <c r="AG358" s="9"/>
      <c r="AH358" s="9"/>
      <c r="AI358" s="9"/>
      <c r="AJ358" s="9"/>
      <c r="AK358" s="86">
        <f>AE358+AG358+AH358+AI358+AJ358</f>
        <v>23822</v>
      </c>
      <c r="AL358" s="87">
        <f>AF358+AJ358</f>
        <v>0</v>
      </c>
      <c r="AM358" s="9"/>
      <c r="AN358" s="9">
        <v>3298</v>
      </c>
      <c r="AO358" s="9">
        <v>-1</v>
      </c>
      <c r="AP358" s="9"/>
      <c r="AQ358" s="9">
        <f>AK358+AM358+AN358+AO358+AP358</f>
        <v>27119</v>
      </c>
      <c r="AR358" s="10">
        <f>AL358+AP358</f>
        <v>0</v>
      </c>
    </row>
    <row r="359" spans="1:44" ht="21" hidden="1" customHeight="1">
      <c r="A359" s="29" t="s">
        <v>121</v>
      </c>
      <c r="B359" s="27" t="str">
        <f t="shared" si="564"/>
        <v>909</v>
      </c>
      <c r="C359" s="27" t="s">
        <v>347</v>
      </c>
      <c r="D359" s="27" t="s">
        <v>118</v>
      </c>
      <c r="E359" s="27" t="s">
        <v>372</v>
      </c>
      <c r="F359" s="27"/>
      <c r="G359" s="11">
        <f t="shared" ref="G359:AR359" si="565">G360</f>
        <v>69816</v>
      </c>
      <c r="H359" s="11">
        <f t="shared" si="565"/>
        <v>0</v>
      </c>
      <c r="I359" s="11">
        <f t="shared" si="565"/>
        <v>0</v>
      </c>
      <c r="J359" s="11">
        <f t="shared" si="565"/>
        <v>524</v>
      </c>
      <c r="K359" s="11">
        <f t="shared" si="565"/>
        <v>0</v>
      </c>
      <c r="L359" s="11">
        <f t="shared" si="565"/>
        <v>0</v>
      </c>
      <c r="M359" s="11">
        <f t="shared" si="565"/>
        <v>70340</v>
      </c>
      <c r="N359" s="11">
        <f t="shared" si="565"/>
        <v>0</v>
      </c>
      <c r="O359" s="11">
        <f t="shared" si="565"/>
        <v>0</v>
      </c>
      <c r="P359" s="11">
        <f t="shared" si="565"/>
        <v>0</v>
      </c>
      <c r="Q359" s="11">
        <f t="shared" si="565"/>
        <v>0</v>
      </c>
      <c r="R359" s="11">
        <f t="shared" si="565"/>
        <v>0</v>
      </c>
      <c r="S359" s="11">
        <f t="shared" si="565"/>
        <v>70340</v>
      </c>
      <c r="T359" s="11">
        <f t="shared" si="565"/>
        <v>0</v>
      </c>
      <c r="U359" s="11">
        <f t="shared" si="565"/>
        <v>0</v>
      </c>
      <c r="V359" s="11">
        <f t="shared" si="565"/>
        <v>9</v>
      </c>
      <c r="W359" s="11">
        <f t="shared" si="565"/>
        <v>0</v>
      </c>
      <c r="X359" s="11">
        <f t="shared" si="565"/>
        <v>0</v>
      </c>
      <c r="Y359" s="11">
        <f t="shared" si="565"/>
        <v>70349</v>
      </c>
      <c r="Z359" s="11">
        <f t="shared" si="565"/>
        <v>0</v>
      </c>
      <c r="AA359" s="11">
        <f t="shared" si="565"/>
        <v>0</v>
      </c>
      <c r="AB359" s="11">
        <f t="shared" si="565"/>
        <v>5946</v>
      </c>
      <c r="AC359" s="11">
        <f t="shared" si="565"/>
        <v>0</v>
      </c>
      <c r="AD359" s="11">
        <f t="shared" si="565"/>
        <v>0</v>
      </c>
      <c r="AE359" s="11">
        <f t="shared" si="565"/>
        <v>76295</v>
      </c>
      <c r="AF359" s="11">
        <f t="shared" si="565"/>
        <v>0</v>
      </c>
      <c r="AG359" s="11">
        <f t="shared" si="565"/>
        <v>0</v>
      </c>
      <c r="AH359" s="11">
        <f t="shared" si="565"/>
        <v>0</v>
      </c>
      <c r="AI359" s="11">
        <f t="shared" si="565"/>
        <v>0</v>
      </c>
      <c r="AJ359" s="11">
        <f t="shared" si="565"/>
        <v>0</v>
      </c>
      <c r="AK359" s="88">
        <f t="shared" si="565"/>
        <v>76295</v>
      </c>
      <c r="AL359" s="88">
        <f t="shared" si="565"/>
        <v>0</v>
      </c>
      <c r="AM359" s="11">
        <f t="shared" si="565"/>
        <v>0</v>
      </c>
      <c r="AN359" s="11">
        <f t="shared" si="565"/>
        <v>608</v>
      </c>
      <c r="AO359" s="11">
        <f t="shared" si="565"/>
        <v>-265</v>
      </c>
      <c r="AP359" s="11">
        <f t="shared" si="565"/>
        <v>0</v>
      </c>
      <c r="AQ359" s="11">
        <f t="shared" si="565"/>
        <v>76638</v>
      </c>
      <c r="AR359" s="11">
        <f t="shared" si="565"/>
        <v>0</v>
      </c>
    </row>
    <row r="360" spans="1:44" ht="33.6" hidden="1">
      <c r="A360" s="29" t="s">
        <v>348</v>
      </c>
      <c r="B360" s="27">
        <f t="shared" si="564"/>
        <v>909</v>
      </c>
      <c r="C360" s="27" t="s">
        <v>347</v>
      </c>
      <c r="D360" s="27" t="s">
        <v>118</v>
      </c>
      <c r="E360" s="27" t="s">
        <v>373</v>
      </c>
      <c r="F360" s="27"/>
      <c r="G360" s="11">
        <f t="shared" ref="G360:H360" si="566">G361+G363+G365</f>
        <v>69816</v>
      </c>
      <c r="H360" s="11">
        <f t="shared" si="566"/>
        <v>0</v>
      </c>
      <c r="I360" s="11">
        <f t="shared" ref="I360:N360" si="567">I361+I363+I365</f>
        <v>0</v>
      </c>
      <c r="J360" s="11">
        <f t="shared" si="567"/>
        <v>524</v>
      </c>
      <c r="K360" s="11">
        <f t="shared" si="567"/>
        <v>0</v>
      </c>
      <c r="L360" s="11">
        <f t="shared" si="567"/>
        <v>0</v>
      </c>
      <c r="M360" s="11">
        <f t="shared" si="567"/>
        <v>70340</v>
      </c>
      <c r="N360" s="11">
        <f t="shared" si="567"/>
        <v>0</v>
      </c>
      <c r="O360" s="11">
        <f t="shared" ref="O360:T360" si="568">O361+O363+O365</f>
        <v>0</v>
      </c>
      <c r="P360" s="11">
        <f t="shared" si="568"/>
        <v>0</v>
      </c>
      <c r="Q360" s="11">
        <f t="shared" si="568"/>
        <v>0</v>
      </c>
      <c r="R360" s="11">
        <f t="shared" si="568"/>
        <v>0</v>
      </c>
      <c r="S360" s="11">
        <f t="shared" si="568"/>
        <v>70340</v>
      </c>
      <c r="T360" s="11">
        <f t="shared" si="568"/>
        <v>0</v>
      </c>
      <c r="U360" s="11">
        <f t="shared" ref="U360:Z360" si="569">U361+U363+U365</f>
        <v>0</v>
      </c>
      <c r="V360" s="11">
        <f t="shared" si="569"/>
        <v>9</v>
      </c>
      <c r="W360" s="11">
        <f t="shared" si="569"/>
        <v>0</v>
      </c>
      <c r="X360" s="11">
        <f t="shared" si="569"/>
        <v>0</v>
      </c>
      <c r="Y360" s="11">
        <f t="shared" si="569"/>
        <v>70349</v>
      </c>
      <c r="Z360" s="11">
        <f t="shared" si="569"/>
        <v>0</v>
      </c>
      <c r="AA360" s="11">
        <f t="shared" ref="AA360:AF360" si="570">AA361+AA363+AA365</f>
        <v>0</v>
      </c>
      <c r="AB360" s="11">
        <f t="shared" si="570"/>
        <v>5946</v>
      </c>
      <c r="AC360" s="11">
        <f t="shared" si="570"/>
        <v>0</v>
      </c>
      <c r="AD360" s="11">
        <f t="shared" si="570"/>
        <v>0</v>
      </c>
      <c r="AE360" s="11">
        <f t="shared" si="570"/>
        <v>76295</v>
      </c>
      <c r="AF360" s="11">
        <f t="shared" si="570"/>
        <v>0</v>
      </c>
      <c r="AG360" s="11">
        <f t="shared" ref="AG360:AL360" si="571">AG361+AG363+AG365</f>
        <v>0</v>
      </c>
      <c r="AH360" s="11">
        <f t="shared" si="571"/>
        <v>0</v>
      </c>
      <c r="AI360" s="11">
        <f t="shared" si="571"/>
        <v>0</v>
      </c>
      <c r="AJ360" s="11">
        <f t="shared" si="571"/>
        <v>0</v>
      </c>
      <c r="AK360" s="88">
        <f t="shared" si="571"/>
        <v>76295</v>
      </c>
      <c r="AL360" s="88">
        <f t="shared" si="571"/>
        <v>0</v>
      </c>
      <c r="AM360" s="11">
        <f t="shared" ref="AM360:AR360" si="572">AM361+AM363+AM365</f>
        <v>0</v>
      </c>
      <c r="AN360" s="11">
        <f t="shared" si="572"/>
        <v>608</v>
      </c>
      <c r="AO360" s="11">
        <f t="shared" si="572"/>
        <v>-265</v>
      </c>
      <c r="AP360" s="11">
        <f t="shared" si="572"/>
        <v>0</v>
      </c>
      <c r="AQ360" s="11">
        <f t="shared" si="572"/>
        <v>76638</v>
      </c>
      <c r="AR360" s="11">
        <f t="shared" si="572"/>
        <v>0</v>
      </c>
    </row>
    <row r="361" spans="1:44" ht="68.25" hidden="1" customHeight="1">
      <c r="A361" s="26" t="s">
        <v>457</v>
      </c>
      <c r="B361" s="27" t="str">
        <f t="shared" si="564"/>
        <v>909</v>
      </c>
      <c r="C361" s="27" t="s">
        <v>347</v>
      </c>
      <c r="D361" s="27" t="s">
        <v>118</v>
      </c>
      <c r="E361" s="27" t="s">
        <v>373</v>
      </c>
      <c r="F361" s="27" t="s">
        <v>85</v>
      </c>
      <c r="G361" s="11">
        <f t="shared" ref="G361:AR361" si="573">SUM(G362:G362)</f>
        <v>13090</v>
      </c>
      <c r="H361" s="11">
        <f t="shared" si="573"/>
        <v>0</v>
      </c>
      <c r="I361" s="11">
        <f t="shared" si="573"/>
        <v>0</v>
      </c>
      <c r="J361" s="11">
        <f t="shared" si="573"/>
        <v>524</v>
      </c>
      <c r="K361" s="11">
        <f t="shared" si="573"/>
        <v>0</v>
      </c>
      <c r="L361" s="11">
        <f t="shared" si="573"/>
        <v>0</v>
      </c>
      <c r="M361" s="11">
        <f t="shared" si="573"/>
        <v>13614</v>
      </c>
      <c r="N361" s="11">
        <f t="shared" si="573"/>
        <v>0</v>
      </c>
      <c r="O361" s="11">
        <f t="shared" si="573"/>
        <v>0</v>
      </c>
      <c r="P361" s="11">
        <f t="shared" si="573"/>
        <v>0</v>
      </c>
      <c r="Q361" s="11">
        <f t="shared" si="573"/>
        <v>0</v>
      </c>
      <c r="R361" s="11">
        <f t="shared" si="573"/>
        <v>0</v>
      </c>
      <c r="S361" s="11">
        <f t="shared" si="573"/>
        <v>13614</v>
      </c>
      <c r="T361" s="11">
        <f t="shared" si="573"/>
        <v>0</v>
      </c>
      <c r="U361" s="11">
        <f t="shared" si="573"/>
        <v>0</v>
      </c>
      <c r="V361" s="11">
        <f t="shared" si="573"/>
        <v>9</v>
      </c>
      <c r="W361" s="11">
        <f t="shared" si="573"/>
        <v>0</v>
      </c>
      <c r="X361" s="11">
        <f t="shared" si="573"/>
        <v>0</v>
      </c>
      <c r="Y361" s="11">
        <f t="shared" si="573"/>
        <v>13623</v>
      </c>
      <c r="Z361" s="11">
        <f t="shared" si="573"/>
        <v>0</v>
      </c>
      <c r="AA361" s="11">
        <f t="shared" si="573"/>
        <v>0</v>
      </c>
      <c r="AB361" s="11">
        <f t="shared" si="573"/>
        <v>0</v>
      </c>
      <c r="AC361" s="11">
        <f t="shared" si="573"/>
        <v>0</v>
      </c>
      <c r="AD361" s="11">
        <f t="shared" si="573"/>
        <v>0</v>
      </c>
      <c r="AE361" s="11">
        <f t="shared" si="573"/>
        <v>13623</v>
      </c>
      <c r="AF361" s="11">
        <f t="shared" si="573"/>
        <v>0</v>
      </c>
      <c r="AG361" s="11">
        <f t="shared" si="573"/>
        <v>0</v>
      </c>
      <c r="AH361" s="11">
        <f t="shared" si="573"/>
        <v>0</v>
      </c>
      <c r="AI361" s="11">
        <f t="shared" si="573"/>
        <v>0</v>
      </c>
      <c r="AJ361" s="11">
        <f t="shared" si="573"/>
        <v>0</v>
      </c>
      <c r="AK361" s="88">
        <f t="shared" si="573"/>
        <v>13623</v>
      </c>
      <c r="AL361" s="88">
        <f t="shared" si="573"/>
        <v>0</v>
      </c>
      <c r="AM361" s="11">
        <f t="shared" si="573"/>
        <v>0</v>
      </c>
      <c r="AN361" s="11">
        <f t="shared" si="573"/>
        <v>0</v>
      </c>
      <c r="AO361" s="11">
        <f t="shared" si="573"/>
        <v>0</v>
      </c>
      <c r="AP361" s="11">
        <f t="shared" si="573"/>
        <v>0</v>
      </c>
      <c r="AQ361" s="11">
        <f t="shared" si="573"/>
        <v>13623</v>
      </c>
      <c r="AR361" s="11">
        <f t="shared" si="573"/>
        <v>0</v>
      </c>
    </row>
    <row r="362" spans="1:44" ht="18" hidden="1" customHeight="1">
      <c r="A362" s="29" t="s">
        <v>107</v>
      </c>
      <c r="B362" s="27">
        <f t="shared" si="564"/>
        <v>909</v>
      </c>
      <c r="C362" s="27" t="s">
        <v>347</v>
      </c>
      <c r="D362" s="27" t="s">
        <v>118</v>
      </c>
      <c r="E362" s="27" t="s">
        <v>373</v>
      </c>
      <c r="F362" s="27" t="s">
        <v>108</v>
      </c>
      <c r="G362" s="9">
        <v>13090</v>
      </c>
      <c r="H362" s="9"/>
      <c r="I362" s="9"/>
      <c r="J362" s="9">
        <v>524</v>
      </c>
      <c r="K362" s="9"/>
      <c r="L362" s="9"/>
      <c r="M362" s="9">
        <f>G362+I362+J362+K362+L362</f>
        <v>13614</v>
      </c>
      <c r="N362" s="10">
        <f>H362+L362</f>
        <v>0</v>
      </c>
      <c r="O362" s="9"/>
      <c r="P362" s="9"/>
      <c r="Q362" s="9"/>
      <c r="R362" s="9"/>
      <c r="S362" s="9">
        <f>M362+O362+P362+Q362+R362</f>
        <v>13614</v>
      </c>
      <c r="T362" s="10">
        <f>N362+R362</f>
        <v>0</v>
      </c>
      <c r="U362" s="9"/>
      <c r="V362" s="9">
        <v>9</v>
      </c>
      <c r="W362" s="9"/>
      <c r="X362" s="9"/>
      <c r="Y362" s="9">
        <f>S362+U362+V362+W362+X362</f>
        <v>13623</v>
      </c>
      <c r="Z362" s="10">
        <f>T362+X362</f>
        <v>0</v>
      </c>
      <c r="AA362" s="9"/>
      <c r="AB362" s="9"/>
      <c r="AC362" s="9"/>
      <c r="AD362" s="9"/>
      <c r="AE362" s="9">
        <f>Y362+AA362+AB362+AC362+AD362</f>
        <v>13623</v>
      </c>
      <c r="AF362" s="10">
        <f>Z362+AD362</f>
        <v>0</v>
      </c>
      <c r="AG362" s="9"/>
      <c r="AH362" s="9"/>
      <c r="AI362" s="9"/>
      <c r="AJ362" s="9"/>
      <c r="AK362" s="86">
        <f>AE362+AG362+AH362+AI362+AJ362</f>
        <v>13623</v>
      </c>
      <c r="AL362" s="87">
        <f>AF362+AJ362</f>
        <v>0</v>
      </c>
      <c r="AM362" s="9"/>
      <c r="AN362" s="9"/>
      <c r="AO362" s="9"/>
      <c r="AP362" s="9"/>
      <c r="AQ362" s="9">
        <f>AK362+AM362+AN362+AO362+AP362</f>
        <v>13623</v>
      </c>
      <c r="AR362" s="10">
        <f>AL362+AP362</f>
        <v>0</v>
      </c>
    </row>
    <row r="363" spans="1:44" ht="33.6" hidden="1">
      <c r="A363" s="26" t="s">
        <v>244</v>
      </c>
      <c r="B363" s="27" t="str">
        <f t="shared" si="564"/>
        <v>909</v>
      </c>
      <c r="C363" s="27" t="s">
        <v>347</v>
      </c>
      <c r="D363" s="27" t="s">
        <v>118</v>
      </c>
      <c r="E363" s="27" t="s">
        <v>373</v>
      </c>
      <c r="F363" s="27" t="s">
        <v>31</v>
      </c>
      <c r="G363" s="9">
        <f t="shared" ref="G363:AR363" si="574">G364</f>
        <v>55581</v>
      </c>
      <c r="H363" s="9">
        <f t="shared" si="574"/>
        <v>0</v>
      </c>
      <c r="I363" s="9">
        <f t="shared" si="574"/>
        <v>0</v>
      </c>
      <c r="J363" s="9">
        <f t="shared" si="574"/>
        <v>0</v>
      </c>
      <c r="K363" s="9">
        <f t="shared" si="574"/>
        <v>0</v>
      </c>
      <c r="L363" s="9">
        <f t="shared" si="574"/>
        <v>0</v>
      </c>
      <c r="M363" s="9">
        <f t="shared" si="574"/>
        <v>55581</v>
      </c>
      <c r="N363" s="9">
        <f t="shared" si="574"/>
        <v>0</v>
      </c>
      <c r="O363" s="9">
        <f t="shared" si="574"/>
        <v>0</v>
      </c>
      <c r="P363" s="9">
        <f t="shared" si="574"/>
        <v>0</v>
      </c>
      <c r="Q363" s="9">
        <f t="shared" si="574"/>
        <v>0</v>
      </c>
      <c r="R363" s="9">
        <f t="shared" si="574"/>
        <v>0</v>
      </c>
      <c r="S363" s="9">
        <f t="shared" si="574"/>
        <v>55581</v>
      </c>
      <c r="T363" s="9">
        <f t="shared" si="574"/>
        <v>0</v>
      </c>
      <c r="U363" s="9">
        <f t="shared" si="574"/>
        <v>0</v>
      </c>
      <c r="V363" s="9">
        <f t="shared" si="574"/>
        <v>0</v>
      </c>
      <c r="W363" s="9">
        <f t="shared" si="574"/>
        <v>0</v>
      </c>
      <c r="X363" s="9">
        <f t="shared" si="574"/>
        <v>0</v>
      </c>
      <c r="Y363" s="9">
        <f t="shared" si="574"/>
        <v>55581</v>
      </c>
      <c r="Z363" s="9">
        <f t="shared" si="574"/>
        <v>0</v>
      </c>
      <c r="AA363" s="9">
        <f t="shared" si="574"/>
        <v>0</v>
      </c>
      <c r="AB363" s="9">
        <f t="shared" si="574"/>
        <v>5943</v>
      </c>
      <c r="AC363" s="9">
        <f t="shared" si="574"/>
        <v>0</v>
      </c>
      <c r="AD363" s="9">
        <f t="shared" si="574"/>
        <v>0</v>
      </c>
      <c r="AE363" s="9">
        <f t="shared" si="574"/>
        <v>61524</v>
      </c>
      <c r="AF363" s="9">
        <f t="shared" si="574"/>
        <v>0</v>
      </c>
      <c r="AG363" s="9">
        <f t="shared" si="574"/>
        <v>0</v>
      </c>
      <c r="AH363" s="9">
        <f t="shared" si="574"/>
        <v>0</v>
      </c>
      <c r="AI363" s="9">
        <f t="shared" si="574"/>
        <v>0</v>
      </c>
      <c r="AJ363" s="9">
        <f t="shared" si="574"/>
        <v>0</v>
      </c>
      <c r="AK363" s="86">
        <f t="shared" si="574"/>
        <v>61524</v>
      </c>
      <c r="AL363" s="86">
        <f t="shared" si="574"/>
        <v>0</v>
      </c>
      <c r="AM363" s="9">
        <f t="shared" si="574"/>
        <v>-265</v>
      </c>
      <c r="AN363" s="9">
        <f t="shared" si="574"/>
        <v>0</v>
      </c>
      <c r="AO363" s="9">
        <f t="shared" si="574"/>
        <v>-265</v>
      </c>
      <c r="AP363" s="9">
        <f t="shared" si="574"/>
        <v>0</v>
      </c>
      <c r="AQ363" s="9">
        <f t="shared" si="574"/>
        <v>60994</v>
      </c>
      <c r="AR363" s="9">
        <f t="shared" si="574"/>
        <v>0</v>
      </c>
    </row>
    <row r="364" spans="1:44" ht="33.6" hidden="1">
      <c r="A364" s="29" t="s">
        <v>37</v>
      </c>
      <c r="B364" s="27">
        <f t="shared" si="564"/>
        <v>909</v>
      </c>
      <c r="C364" s="27" t="s">
        <v>347</v>
      </c>
      <c r="D364" s="27" t="s">
        <v>118</v>
      </c>
      <c r="E364" s="27" t="s">
        <v>373</v>
      </c>
      <c r="F364" s="27" t="s">
        <v>38</v>
      </c>
      <c r="G364" s="9">
        <v>55581</v>
      </c>
      <c r="H364" s="9"/>
      <c r="I364" s="9"/>
      <c r="J364" s="9"/>
      <c r="K364" s="9"/>
      <c r="L364" s="9"/>
      <c r="M364" s="9">
        <f>G364+I364+J364+K364+L364</f>
        <v>55581</v>
      </c>
      <c r="N364" s="10">
        <f>H364+L364</f>
        <v>0</v>
      </c>
      <c r="O364" s="9"/>
      <c r="P364" s="9"/>
      <c r="Q364" s="9"/>
      <c r="R364" s="9"/>
      <c r="S364" s="9">
        <f>M364+O364+P364+Q364+R364</f>
        <v>55581</v>
      </c>
      <c r="T364" s="10">
        <f>N364+R364</f>
        <v>0</v>
      </c>
      <c r="U364" s="9"/>
      <c r="V364" s="9"/>
      <c r="W364" s="9"/>
      <c r="X364" s="9"/>
      <c r="Y364" s="9">
        <f>S364+U364+V364+W364+X364</f>
        <v>55581</v>
      </c>
      <c r="Z364" s="10">
        <f>T364+X364</f>
        <v>0</v>
      </c>
      <c r="AA364" s="9"/>
      <c r="AB364" s="9">
        <f>4863+1080</f>
        <v>5943</v>
      </c>
      <c r="AC364" s="9"/>
      <c r="AD364" s="9"/>
      <c r="AE364" s="9">
        <f>Y364+AA364+AB364+AC364+AD364</f>
        <v>61524</v>
      </c>
      <c r="AF364" s="10">
        <f>Z364+AD364</f>
        <v>0</v>
      </c>
      <c r="AG364" s="9"/>
      <c r="AH364" s="9"/>
      <c r="AI364" s="9"/>
      <c r="AJ364" s="9"/>
      <c r="AK364" s="86">
        <f>AE364+AG364+AH364+AI364+AJ364</f>
        <v>61524</v>
      </c>
      <c r="AL364" s="87">
        <f>AF364+AJ364</f>
        <v>0</v>
      </c>
      <c r="AM364" s="9">
        <v>-265</v>
      </c>
      <c r="AN364" s="9"/>
      <c r="AO364" s="9">
        <v>-265</v>
      </c>
      <c r="AP364" s="9"/>
      <c r="AQ364" s="9">
        <f>AK364+AM364+AN364+AO364+AP364</f>
        <v>60994</v>
      </c>
      <c r="AR364" s="10">
        <f>AL364+AP364</f>
        <v>0</v>
      </c>
    </row>
    <row r="365" spans="1:44" ht="19.5" hidden="1" customHeight="1">
      <c r="A365" s="29" t="s">
        <v>66</v>
      </c>
      <c r="B365" s="27" t="str">
        <f t="shared" si="564"/>
        <v>909</v>
      </c>
      <c r="C365" s="27" t="s">
        <v>347</v>
      </c>
      <c r="D365" s="27" t="s">
        <v>118</v>
      </c>
      <c r="E365" s="27" t="s">
        <v>373</v>
      </c>
      <c r="F365" s="27" t="s">
        <v>67</v>
      </c>
      <c r="G365" s="9">
        <f>G366</f>
        <v>1145</v>
      </c>
      <c r="H365" s="9">
        <f>H366</f>
        <v>0</v>
      </c>
      <c r="I365" s="9">
        <f t="shared" ref="I365:AR365" si="575">I366</f>
        <v>0</v>
      </c>
      <c r="J365" s="9">
        <f t="shared" si="575"/>
        <v>0</v>
      </c>
      <c r="K365" s="9">
        <f t="shared" si="575"/>
        <v>0</v>
      </c>
      <c r="L365" s="9">
        <f t="shared" si="575"/>
        <v>0</v>
      </c>
      <c r="M365" s="9">
        <f t="shared" si="575"/>
        <v>1145</v>
      </c>
      <c r="N365" s="9">
        <f t="shared" si="575"/>
        <v>0</v>
      </c>
      <c r="O365" s="9">
        <f t="shared" si="575"/>
        <v>0</v>
      </c>
      <c r="P365" s="9">
        <f t="shared" si="575"/>
        <v>0</v>
      </c>
      <c r="Q365" s="9">
        <f t="shared" si="575"/>
        <v>0</v>
      </c>
      <c r="R365" s="9">
        <f t="shared" si="575"/>
        <v>0</v>
      </c>
      <c r="S365" s="9">
        <f t="shared" si="575"/>
        <v>1145</v>
      </c>
      <c r="T365" s="9">
        <f t="shared" si="575"/>
        <v>0</v>
      </c>
      <c r="U365" s="9">
        <f t="shared" si="575"/>
        <v>0</v>
      </c>
      <c r="V365" s="9">
        <f t="shared" si="575"/>
        <v>0</v>
      </c>
      <c r="W365" s="9">
        <f t="shared" si="575"/>
        <v>0</v>
      </c>
      <c r="X365" s="9">
        <f t="shared" si="575"/>
        <v>0</v>
      </c>
      <c r="Y365" s="9">
        <f t="shared" si="575"/>
        <v>1145</v>
      </c>
      <c r="Z365" s="9">
        <f t="shared" si="575"/>
        <v>0</v>
      </c>
      <c r="AA365" s="9">
        <f t="shared" si="575"/>
        <v>0</v>
      </c>
      <c r="AB365" s="9">
        <f t="shared" si="575"/>
        <v>3</v>
      </c>
      <c r="AC365" s="9">
        <f t="shared" si="575"/>
        <v>0</v>
      </c>
      <c r="AD365" s="9">
        <f t="shared" si="575"/>
        <v>0</v>
      </c>
      <c r="AE365" s="9">
        <f t="shared" si="575"/>
        <v>1148</v>
      </c>
      <c r="AF365" s="9">
        <f t="shared" si="575"/>
        <v>0</v>
      </c>
      <c r="AG365" s="9">
        <f t="shared" si="575"/>
        <v>0</v>
      </c>
      <c r="AH365" s="9">
        <f t="shared" si="575"/>
        <v>0</v>
      </c>
      <c r="AI365" s="9">
        <f t="shared" si="575"/>
        <v>0</v>
      </c>
      <c r="AJ365" s="9">
        <f t="shared" si="575"/>
        <v>0</v>
      </c>
      <c r="AK365" s="86">
        <f t="shared" si="575"/>
        <v>1148</v>
      </c>
      <c r="AL365" s="86">
        <f t="shared" si="575"/>
        <v>0</v>
      </c>
      <c r="AM365" s="9">
        <f t="shared" si="575"/>
        <v>265</v>
      </c>
      <c r="AN365" s="9">
        <f t="shared" si="575"/>
        <v>608</v>
      </c>
      <c r="AO365" s="9">
        <f t="shared" si="575"/>
        <v>0</v>
      </c>
      <c r="AP365" s="9">
        <f t="shared" si="575"/>
        <v>0</v>
      </c>
      <c r="AQ365" s="9">
        <f t="shared" si="575"/>
        <v>2021</v>
      </c>
      <c r="AR365" s="9">
        <f t="shared" si="575"/>
        <v>0</v>
      </c>
    </row>
    <row r="366" spans="1:44" ht="21.75" hidden="1" customHeight="1">
      <c r="A366" s="26" t="s">
        <v>92</v>
      </c>
      <c r="B366" s="27">
        <f>B364</f>
        <v>909</v>
      </c>
      <c r="C366" s="27" t="s">
        <v>347</v>
      </c>
      <c r="D366" s="27" t="s">
        <v>118</v>
      </c>
      <c r="E366" s="27" t="s">
        <v>373</v>
      </c>
      <c r="F366" s="27" t="s">
        <v>69</v>
      </c>
      <c r="G366" s="9">
        <v>1145</v>
      </c>
      <c r="H366" s="9"/>
      <c r="I366" s="9"/>
      <c r="J366" s="9"/>
      <c r="K366" s="9"/>
      <c r="L366" s="9"/>
      <c r="M366" s="9">
        <f>G366+I366+J366+K366+L366</f>
        <v>1145</v>
      </c>
      <c r="N366" s="10">
        <f>H366+L366</f>
        <v>0</v>
      </c>
      <c r="O366" s="9"/>
      <c r="P366" s="9"/>
      <c r="Q366" s="9"/>
      <c r="R366" s="9"/>
      <c r="S366" s="9">
        <f>M366+O366+P366+Q366+R366</f>
        <v>1145</v>
      </c>
      <c r="T366" s="10">
        <f>N366+R366</f>
        <v>0</v>
      </c>
      <c r="U366" s="9"/>
      <c r="V366" s="9"/>
      <c r="W366" s="9"/>
      <c r="X366" s="9"/>
      <c r="Y366" s="9">
        <f>S366+U366+V366+W366+X366</f>
        <v>1145</v>
      </c>
      <c r="Z366" s="10">
        <f>T366+X366</f>
        <v>0</v>
      </c>
      <c r="AA366" s="9"/>
      <c r="AB366" s="9">
        <v>3</v>
      </c>
      <c r="AC366" s="9"/>
      <c r="AD366" s="9"/>
      <c r="AE366" s="9">
        <f>Y366+AA366+AB366+AC366+AD366</f>
        <v>1148</v>
      </c>
      <c r="AF366" s="10">
        <f>Z366+AD366</f>
        <v>0</v>
      </c>
      <c r="AG366" s="9"/>
      <c r="AH366" s="9"/>
      <c r="AI366" s="9"/>
      <c r="AJ366" s="9"/>
      <c r="AK366" s="86">
        <f>AE366+AG366+AH366+AI366+AJ366</f>
        <v>1148</v>
      </c>
      <c r="AL366" s="87">
        <f>AF366+AJ366</f>
        <v>0</v>
      </c>
      <c r="AM366" s="9">
        <v>265</v>
      </c>
      <c r="AN366" s="9">
        <v>608</v>
      </c>
      <c r="AO366" s="9"/>
      <c r="AP366" s="9"/>
      <c r="AQ366" s="9">
        <f>AK366+AM366+AN366+AO366+AP366</f>
        <v>2021</v>
      </c>
      <c r="AR366" s="10">
        <f>AL366+AP366</f>
        <v>0</v>
      </c>
    </row>
    <row r="367" spans="1:44" ht="18.75" hidden="1" customHeight="1">
      <c r="A367" s="26"/>
      <c r="B367" s="27"/>
      <c r="C367" s="27"/>
      <c r="D367" s="27"/>
      <c r="E367" s="27"/>
      <c r="F367" s="27"/>
      <c r="G367" s="9"/>
      <c r="H367" s="9"/>
      <c r="I367" s="9"/>
      <c r="J367" s="9"/>
      <c r="K367" s="9"/>
      <c r="L367" s="9"/>
      <c r="M367" s="9"/>
      <c r="N367" s="10"/>
      <c r="O367" s="9"/>
      <c r="P367" s="9"/>
      <c r="Q367" s="9"/>
      <c r="R367" s="9"/>
      <c r="S367" s="9"/>
      <c r="T367" s="10"/>
      <c r="U367" s="9"/>
      <c r="V367" s="9"/>
      <c r="W367" s="9"/>
      <c r="X367" s="9"/>
      <c r="Y367" s="9"/>
      <c r="Z367" s="10"/>
      <c r="AA367" s="9"/>
      <c r="AB367" s="9"/>
      <c r="AC367" s="9"/>
      <c r="AD367" s="9"/>
      <c r="AE367" s="9"/>
      <c r="AF367" s="10"/>
      <c r="AG367" s="9"/>
      <c r="AH367" s="9"/>
      <c r="AI367" s="9"/>
      <c r="AJ367" s="9"/>
      <c r="AK367" s="86"/>
      <c r="AL367" s="87"/>
      <c r="AM367" s="9"/>
      <c r="AN367" s="9"/>
      <c r="AO367" s="9"/>
      <c r="AP367" s="9"/>
      <c r="AQ367" s="9"/>
      <c r="AR367" s="10"/>
    </row>
    <row r="368" spans="1:44" ht="17.399999999999999" hidden="1">
      <c r="A368" s="41" t="s">
        <v>75</v>
      </c>
      <c r="B368" s="15">
        <v>909</v>
      </c>
      <c r="C368" s="25" t="s">
        <v>347</v>
      </c>
      <c r="D368" s="25" t="s">
        <v>76</v>
      </c>
      <c r="E368" s="25"/>
      <c r="F368" s="15"/>
      <c r="G368" s="15">
        <f t="shared" ref="G368:V373" si="576">G369</f>
        <v>97032</v>
      </c>
      <c r="H368" s="15">
        <f t="shared" si="576"/>
        <v>0</v>
      </c>
      <c r="I368" s="15">
        <f t="shared" si="576"/>
        <v>0</v>
      </c>
      <c r="J368" s="15">
        <f t="shared" si="576"/>
        <v>0</v>
      </c>
      <c r="K368" s="15">
        <f t="shared" si="576"/>
        <v>0</v>
      </c>
      <c r="L368" s="15">
        <f t="shared" si="576"/>
        <v>0</v>
      </c>
      <c r="M368" s="15">
        <f t="shared" si="576"/>
        <v>97032</v>
      </c>
      <c r="N368" s="15">
        <f t="shared" si="576"/>
        <v>0</v>
      </c>
      <c r="O368" s="15">
        <f t="shared" si="576"/>
        <v>0</v>
      </c>
      <c r="P368" s="15">
        <f t="shared" si="576"/>
        <v>0</v>
      </c>
      <c r="Q368" s="15">
        <f t="shared" si="576"/>
        <v>0</v>
      </c>
      <c r="R368" s="15">
        <f t="shared" si="576"/>
        <v>0</v>
      </c>
      <c r="S368" s="15">
        <f t="shared" si="576"/>
        <v>97032</v>
      </c>
      <c r="T368" s="15">
        <f t="shared" si="576"/>
        <v>0</v>
      </c>
      <c r="U368" s="15">
        <f t="shared" si="576"/>
        <v>0</v>
      </c>
      <c r="V368" s="15">
        <f t="shared" si="576"/>
        <v>0</v>
      </c>
      <c r="W368" s="15">
        <f t="shared" ref="U368:AJ373" si="577">W369</f>
        <v>0</v>
      </c>
      <c r="X368" s="15">
        <f t="shared" si="577"/>
        <v>0</v>
      </c>
      <c r="Y368" s="15">
        <f t="shared" si="577"/>
        <v>97032</v>
      </c>
      <c r="Z368" s="15">
        <f t="shared" si="577"/>
        <v>0</v>
      </c>
      <c r="AA368" s="15">
        <f t="shared" si="577"/>
        <v>0</v>
      </c>
      <c r="AB368" s="15">
        <f t="shared" si="577"/>
        <v>0</v>
      </c>
      <c r="AC368" s="15">
        <f t="shared" si="577"/>
        <v>0</v>
      </c>
      <c r="AD368" s="15">
        <f t="shared" si="577"/>
        <v>0</v>
      </c>
      <c r="AE368" s="15">
        <f t="shared" si="577"/>
        <v>97032</v>
      </c>
      <c r="AF368" s="15">
        <f t="shared" si="577"/>
        <v>0</v>
      </c>
      <c r="AG368" s="15">
        <f t="shared" si="577"/>
        <v>0</v>
      </c>
      <c r="AH368" s="15">
        <f t="shared" si="577"/>
        <v>0</v>
      </c>
      <c r="AI368" s="15">
        <f t="shared" si="577"/>
        <v>0</v>
      </c>
      <c r="AJ368" s="15">
        <f t="shared" si="577"/>
        <v>0</v>
      </c>
      <c r="AK368" s="92">
        <f t="shared" ref="AG368:AR373" si="578">AK369</f>
        <v>97032</v>
      </c>
      <c r="AL368" s="92">
        <f t="shared" si="578"/>
        <v>0</v>
      </c>
      <c r="AM368" s="15">
        <f t="shared" si="578"/>
        <v>0</v>
      </c>
      <c r="AN368" s="15">
        <f t="shared" si="578"/>
        <v>0</v>
      </c>
      <c r="AO368" s="15">
        <f t="shared" si="578"/>
        <v>0</v>
      </c>
      <c r="AP368" s="15">
        <f t="shared" si="578"/>
        <v>0</v>
      </c>
      <c r="AQ368" s="15">
        <f t="shared" si="578"/>
        <v>97032</v>
      </c>
      <c r="AR368" s="15">
        <f t="shared" si="578"/>
        <v>0</v>
      </c>
    </row>
    <row r="369" spans="1:44" ht="52.5" hidden="1" customHeight="1">
      <c r="A369" s="29" t="s">
        <v>345</v>
      </c>
      <c r="B369" s="9">
        <v>909</v>
      </c>
      <c r="C369" s="27" t="s">
        <v>347</v>
      </c>
      <c r="D369" s="27" t="s">
        <v>76</v>
      </c>
      <c r="E369" s="27" t="s">
        <v>173</v>
      </c>
      <c r="F369" s="9"/>
      <c r="G369" s="9">
        <f t="shared" si="576"/>
        <v>97032</v>
      </c>
      <c r="H369" s="9">
        <f t="shared" si="576"/>
        <v>0</v>
      </c>
      <c r="I369" s="9">
        <f t="shared" si="576"/>
        <v>0</v>
      </c>
      <c r="J369" s="9">
        <f t="shared" si="576"/>
        <v>0</v>
      </c>
      <c r="K369" s="9">
        <f t="shared" si="576"/>
        <v>0</v>
      </c>
      <c r="L369" s="9">
        <f t="shared" si="576"/>
        <v>0</v>
      </c>
      <c r="M369" s="9">
        <f t="shared" si="576"/>
        <v>97032</v>
      </c>
      <c r="N369" s="9">
        <f t="shared" si="576"/>
        <v>0</v>
      </c>
      <c r="O369" s="9">
        <f t="shared" si="576"/>
        <v>0</v>
      </c>
      <c r="P369" s="9">
        <f t="shared" si="576"/>
        <v>0</v>
      </c>
      <c r="Q369" s="9">
        <f t="shared" si="576"/>
        <v>0</v>
      </c>
      <c r="R369" s="9">
        <f t="shared" si="576"/>
        <v>0</v>
      </c>
      <c r="S369" s="9">
        <f t="shared" si="576"/>
        <v>97032</v>
      </c>
      <c r="T369" s="9">
        <f t="shared" si="576"/>
        <v>0</v>
      </c>
      <c r="U369" s="9">
        <f t="shared" si="577"/>
        <v>0</v>
      </c>
      <c r="V369" s="9">
        <f t="shared" si="577"/>
        <v>0</v>
      </c>
      <c r="W369" s="9">
        <f t="shared" si="577"/>
        <v>0</v>
      </c>
      <c r="X369" s="9">
        <f t="shared" si="577"/>
        <v>0</v>
      </c>
      <c r="Y369" s="9">
        <f t="shared" si="577"/>
        <v>97032</v>
      </c>
      <c r="Z369" s="9">
        <f t="shared" si="577"/>
        <v>0</v>
      </c>
      <c r="AA369" s="9">
        <f t="shared" si="577"/>
        <v>0</v>
      </c>
      <c r="AB369" s="9">
        <f t="shared" si="577"/>
        <v>0</v>
      </c>
      <c r="AC369" s="9">
        <f t="shared" si="577"/>
        <v>0</v>
      </c>
      <c r="AD369" s="9">
        <f t="shared" si="577"/>
        <v>0</v>
      </c>
      <c r="AE369" s="9">
        <f t="shared" si="577"/>
        <v>97032</v>
      </c>
      <c r="AF369" s="9">
        <f t="shared" si="577"/>
        <v>0</v>
      </c>
      <c r="AG369" s="9">
        <f t="shared" si="578"/>
        <v>0</v>
      </c>
      <c r="AH369" s="9">
        <f t="shared" si="578"/>
        <v>0</v>
      </c>
      <c r="AI369" s="9">
        <f t="shared" si="578"/>
        <v>0</v>
      </c>
      <c r="AJ369" s="9">
        <f t="shared" si="578"/>
        <v>0</v>
      </c>
      <c r="AK369" s="86">
        <f t="shared" si="578"/>
        <v>97032</v>
      </c>
      <c r="AL369" s="86">
        <f t="shared" si="578"/>
        <v>0</v>
      </c>
      <c r="AM369" s="9">
        <f t="shared" si="578"/>
        <v>0</v>
      </c>
      <c r="AN369" s="9">
        <f t="shared" si="578"/>
        <v>0</v>
      </c>
      <c r="AO369" s="9">
        <f t="shared" si="578"/>
        <v>0</v>
      </c>
      <c r="AP369" s="9">
        <f t="shared" si="578"/>
        <v>0</v>
      </c>
      <c r="AQ369" s="9">
        <f t="shared" si="578"/>
        <v>97032</v>
      </c>
      <c r="AR369" s="9">
        <f t="shared" si="578"/>
        <v>0</v>
      </c>
    </row>
    <row r="370" spans="1:44" ht="54.75" hidden="1" customHeight="1">
      <c r="A370" s="29" t="s">
        <v>346</v>
      </c>
      <c r="B370" s="9">
        <f t="shared" ref="B370:B386" si="579">B368</f>
        <v>909</v>
      </c>
      <c r="C370" s="27" t="s">
        <v>347</v>
      </c>
      <c r="D370" s="27" t="s">
        <v>76</v>
      </c>
      <c r="E370" s="27" t="s">
        <v>338</v>
      </c>
      <c r="F370" s="9"/>
      <c r="G370" s="9">
        <f t="shared" si="576"/>
        <v>97032</v>
      </c>
      <c r="H370" s="9">
        <f t="shared" si="576"/>
        <v>0</v>
      </c>
      <c r="I370" s="9">
        <f t="shared" si="576"/>
        <v>0</v>
      </c>
      <c r="J370" s="9">
        <f t="shared" si="576"/>
        <v>0</v>
      </c>
      <c r="K370" s="9">
        <f t="shared" si="576"/>
        <v>0</v>
      </c>
      <c r="L370" s="9">
        <f t="shared" si="576"/>
        <v>0</v>
      </c>
      <c r="M370" s="9">
        <f t="shared" si="576"/>
        <v>97032</v>
      </c>
      <c r="N370" s="9">
        <f t="shared" si="576"/>
        <v>0</v>
      </c>
      <c r="O370" s="9">
        <f t="shared" si="576"/>
        <v>0</v>
      </c>
      <c r="P370" s="9">
        <f t="shared" si="576"/>
        <v>0</v>
      </c>
      <c r="Q370" s="9">
        <f t="shared" si="576"/>
        <v>0</v>
      </c>
      <c r="R370" s="9">
        <f t="shared" si="576"/>
        <v>0</v>
      </c>
      <c r="S370" s="9">
        <f t="shared" si="576"/>
        <v>97032</v>
      </c>
      <c r="T370" s="9">
        <f t="shared" si="576"/>
        <v>0</v>
      </c>
      <c r="U370" s="9">
        <f t="shared" si="577"/>
        <v>0</v>
      </c>
      <c r="V370" s="9">
        <f t="shared" si="577"/>
        <v>0</v>
      </c>
      <c r="W370" s="9">
        <f t="shared" si="577"/>
        <v>0</v>
      </c>
      <c r="X370" s="9">
        <f t="shared" si="577"/>
        <v>0</v>
      </c>
      <c r="Y370" s="9">
        <f t="shared" si="577"/>
        <v>97032</v>
      </c>
      <c r="Z370" s="9">
        <f t="shared" si="577"/>
        <v>0</v>
      </c>
      <c r="AA370" s="9">
        <f t="shared" si="577"/>
        <v>0</v>
      </c>
      <c r="AB370" s="9">
        <f t="shared" si="577"/>
        <v>0</v>
      </c>
      <c r="AC370" s="9">
        <f t="shared" si="577"/>
        <v>0</v>
      </c>
      <c r="AD370" s="9">
        <f t="shared" si="577"/>
        <v>0</v>
      </c>
      <c r="AE370" s="9">
        <f t="shared" si="577"/>
        <v>97032</v>
      </c>
      <c r="AF370" s="9">
        <f t="shared" si="577"/>
        <v>0</v>
      </c>
      <c r="AG370" s="9">
        <f t="shared" si="578"/>
        <v>0</v>
      </c>
      <c r="AH370" s="9">
        <f t="shared" si="578"/>
        <v>0</v>
      </c>
      <c r="AI370" s="9">
        <f t="shared" si="578"/>
        <v>0</v>
      </c>
      <c r="AJ370" s="9">
        <f t="shared" si="578"/>
        <v>0</v>
      </c>
      <c r="AK370" s="86">
        <f t="shared" si="578"/>
        <v>97032</v>
      </c>
      <c r="AL370" s="86">
        <f t="shared" si="578"/>
        <v>0</v>
      </c>
      <c r="AM370" s="9">
        <f t="shared" si="578"/>
        <v>0</v>
      </c>
      <c r="AN370" s="9">
        <f t="shared" si="578"/>
        <v>0</v>
      </c>
      <c r="AO370" s="9">
        <f t="shared" si="578"/>
        <v>0</v>
      </c>
      <c r="AP370" s="9">
        <f t="shared" si="578"/>
        <v>0</v>
      </c>
      <c r="AQ370" s="9">
        <f t="shared" si="578"/>
        <v>97032</v>
      </c>
      <c r="AR370" s="9">
        <f t="shared" si="578"/>
        <v>0</v>
      </c>
    </row>
    <row r="371" spans="1:44" ht="19.5" hidden="1" customHeight="1">
      <c r="A371" s="29" t="s">
        <v>15</v>
      </c>
      <c r="B371" s="9">
        <f t="shared" si="579"/>
        <v>909</v>
      </c>
      <c r="C371" s="27" t="s">
        <v>347</v>
      </c>
      <c r="D371" s="27" t="s">
        <v>76</v>
      </c>
      <c r="E371" s="27" t="s">
        <v>339</v>
      </c>
      <c r="F371" s="9"/>
      <c r="G371" s="9">
        <f t="shared" si="576"/>
        <v>97032</v>
      </c>
      <c r="H371" s="9">
        <f t="shared" si="576"/>
        <v>0</v>
      </c>
      <c r="I371" s="9">
        <f t="shared" si="576"/>
        <v>0</v>
      </c>
      <c r="J371" s="9">
        <f t="shared" si="576"/>
        <v>0</v>
      </c>
      <c r="K371" s="9">
        <f t="shared" si="576"/>
        <v>0</v>
      </c>
      <c r="L371" s="9">
        <f t="shared" si="576"/>
        <v>0</v>
      </c>
      <c r="M371" s="9">
        <f t="shared" si="576"/>
        <v>97032</v>
      </c>
      <c r="N371" s="9">
        <f t="shared" si="576"/>
        <v>0</v>
      </c>
      <c r="O371" s="9">
        <f t="shared" si="576"/>
        <v>0</v>
      </c>
      <c r="P371" s="9">
        <f t="shared" si="576"/>
        <v>0</v>
      </c>
      <c r="Q371" s="9">
        <f t="shared" si="576"/>
        <v>0</v>
      </c>
      <c r="R371" s="9">
        <f t="shared" si="576"/>
        <v>0</v>
      </c>
      <c r="S371" s="9">
        <f t="shared" si="576"/>
        <v>97032</v>
      </c>
      <c r="T371" s="9">
        <f t="shared" si="576"/>
        <v>0</v>
      </c>
      <c r="U371" s="9">
        <f t="shared" si="577"/>
        <v>0</v>
      </c>
      <c r="V371" s="9">
        <f t="shared" si="577"/>
        <v>0</v>
      </c>
      <c r="W371" s="9">
        <f t="shared" si="577"/>
        <v>0</v>
      </c>
      <c r="X371" s="9">
        <f t="shared" si="577"/>
        <v>0</v>
      </c>
      <c r="Y371" s="9">
        <f t="shared" si="577"/>
        <v>97032</v>
      </c>
      <c r="Z371" s="9">
        <f t="shared" si="577"/>
        <v>0</v>
      </c>
      <c r="AA371" s="9">
        <f t="shared" si="577"/>
        <v>0</v>
      </c>
      <c r="AB371" s="9">
        <f t="shared" si="577"/>
        <v>0</v>
      </c>
      <c r="AC371" s="9">
        <f t="shared" si="577"/>
        <v>0</v>
      </c>
      <c r="AD371" s="9">
        <f t="shared" si="577"/>
        <v>0</v>
      </c>
      <c r="AE371" s="9">
        <f t="shared" si="577"/>
        <v>97032</v>
      </c>
      <c r="AF371" s="9">
        <f t="shared" si="577"/>
        <v>0</v>
      </c>
      <c r="AG371" s="9">
        <f t="shared" si="578"/>
        <v>0</v>
      </c>
      <c r="AH371" s="9">
        <f t="shared" si="578"/>
        <v>0</v>
      </c>
      <c r="AI371" s="9">
        <f t="shared" si="578"/>
        <v>0</v>
      </c>
      <c r="AJ371" s="9">
        <f t="shared" si="578"/>
        <v>0</v>
      </c>
      <c r="AK371" s="86">
        <f t="shared" si="578"/>
        <v>97032</v>
      </c>
      <c r="AL371" s="86">
        <f t="shared" si="578"/>
        <v>0</v>
      </c>
      <c r="AM371" s="9">
        <f t="shared" si="578"/>
        <v>0</v>
      </c>
      <c r="AN371" s="9">
        <f t="shared" si="578"/>
        <v>0</v>
      </c>
      <c r="AO371" s="9">
        <f t="shared" si="578"/>
        <v>0</v>
      </c>
      <c r="AP371" s="9">
        <f t="shared" si="578"/>
        <v>0</v>
      </c>
      <c r="AQ371" s="9">
        <f t="shared" si="578"/>
        <v>97032</v>
      </c>
      <c r="AR371" s="9">
        <f t="shared" si="578"/>
        <v>0</v>
      </c>
    </row>
    <row r="372" spans="1:44" ht="19.5" hidden="1" customHeight="1">
      <c r="A372" s="29" t="s">
        <v>165</v>
      </c>
      <c r="B372" s="9">
        <f t="shared" si="579"/>
        <v>909</v>
      </c>
      <c r="C372" s="27" t="s">
        <v>347</v>
      </c>
      <c r="D372" s="27" t="s">
        <v>76</v>
      </c>
      <c r="E372" s="27" t="s">
        <v>340</v>
      </c>
      <c r="F372" s="9"/>
      <c r="G372" s="9">
        <f t="shared" si="576"/>
        <v>97032</v>
      </c>
      <c r="H372" s="9">
        <f t="shared" si="576"/>
        <v>0</v>
      </c>
      <c r="I372" s="9">
        <f t="shared" si="576"/>
        <v>0</v>
      </c>
      <c r="J372" s="9">
        <f t="shared" si="576"/>
        <v>0</v>
      </c>
      <c r="K372" s="9">
        <f t="shared" si="576"/>
        <v>0</v>
      </c>
      <c r="L372" s="9">
        <f t="shared" si="576"/>
        <v>0</v>
      </c>
      <c r="M372" s="9">
        <f t="shared" si="576"/>
        <v>97032</v>
      </c>
      <c r="N372" s="9">
        <f t="shared" si="576"/>
        <v>0</v>
      </c>
      <c r="O372" s="9">
        <f t="shared" si="576"/>
        <v>0</v>
      </c>
      <c r="P372" s="9">
        <f t="shared" si="576"/>
        <v>0</v>
      </c>
      <c r="Q372" s="9">
        <f t="shared" si="576"/>
        <v>0</v>
      </c>
      <c r="R372" s="9">
        <f t="shared" si="576"/>
        <v>0</v>
      </c>
      <c r="S372" s="9">
        <f t="shared" si="576"/>
        <v>97032</v>
      </c>
      <c r="T372" s="9">
        <f t="shared" si="576"/>
        <v>0</v>
      </c>
      <c r="U372" s="9">
        <f t="shared" si="577"/>
        <v>0</v>
      </c>
      <c r="V372" s="9">
        <f t="shared" si="577"/>
        <v>0</v>
      </c>
      <c r="W372" s="9">
        <f t="shared" si="577"/>
        <v>0</v>
      </c>
      <c r="X372" s="9">
        <f t="shared" si="577"/>
        <v>0</v>
      </c>
      <c r="Y372" s="9">
        <f t="shared" si="577"/>
        <v>97032</v>
      </c>
      <c r="Z372" s="9">
        <f t="shared" si="577"/>
        <v>0</v>
      </c>
      <c r="AA372" s="9">
        <f t="shared" si="577"/>
        <v>0</v>
      </c>
      <c r="AB372" s="9">
        <f t="shared" si="577"/>
        <v>0</v>
      </c>
      <c r="AC372" s="9">
        <f t="shared" si="577"/>
        <v>0</v>
      </c>
      <c r="AD372" s="9">
        <f t="shared" si="577"/>
        <v>0</v>
      </c>
      <c r="AE372" s="9">
        <f t="shared" si="577"/>
        <v>97032</v>
      </c>
      <c r="AF372" s="9">
        <f t="shared" si="577"/>
        <v>0</v>
      </c>
      <c r="AG372" s="9">
        <f t="shared" si="578"/>
        <v>0</v>
      </c>
      <c r="AH372" s="9">
        <f t="shared" si="578"/>
        <v>0</v>
      </c>
      <c r="AI372" s="9">
        <f t="shared" si="578"/>
        <v>0</v>
      </c>
      <c r="AJ372" s="9">
        <f t="shared" si="578"/>
        <v>0</v>
      </c>
      <c r="AK372" s="86">
        <f t="shared" si="578"/>
        <v>97032</v>
      </c>
      <c r="AL372" s="86">
        <f t="shared" si="578"/>
        <v>0</v>
      </c>
      <c r="AM372" s="9">
        <f t="shared" si="578"/>
        <v>0</v>
      </c>
      <c r="AN372" s="9">
        <f t="shared" si="578"/>
        <v>0</v>
      </c>
      <c r="AO372" s="9">
        <f t="shared" si="578"/>
        <v>0</v>
      </c>
      <c r="AP372" s="9">
        <f t="shared" si="578"/>
        <v>0</v>
      </c>
      <c r="AQ372" s="9">
        <f t="shared" si="578"/>
        <v>97032</v>
      </c>
      <c r="AR372" s="9">
        <f t="shared" si="578"/>
        <v>0</v>
      </c>
    </row>
    <row r="373" spans="1:44" ht="33.6" hidden="1">
      <c r="A373" s="26" t="s">
        <v>244</v>
      </c>
      <c r="B373" s="9">
        <f t="shared" si="579"/>
        <v>909</v>
      </c>
      <c r="C373" s="27" t="s">
        <v>347</v>
      </c>
      <c r="D373" s="27" t="s">
        <v>76</v>
      </c>
      <c r="E373" s="27" t="s">
        <v>340</v>
      </c>
      <c r="F373" s="27" t="s">
        <v>31</v>
      </c>
      <c r="G373" s="9">
        <f t="shared" si="576"/>
        <v>97032</v>
      </c>
      <c r="H373" s="9">
        <f t="shared" si="576"/>
        <v>0</v>
      </c>
      <c r="I373" s="9">
        <f t="shared" si="576"/>
        <v>0</v>
      </c>
      <c r="J373" s="9">
        <f t="shared" si="576"/>
        <v>0</v>
      </c>
      <c r="K373" s="9">
        <f t="shared" si="576"/>
        <v>0</v>
      </c>
      <c r="L373" s="9">
        <f t="shared" si="576"/>
        <v>0</v>
      </c>
      <c r="M373" s="9">
        <f t="shared" si="576"/>
        <v>97032</v>
      </c>
      <c r="N373" s="9">
        <f t="shared" si="576"/>
        <v>0</v>
      </c>
      <c r="O373" s="9">
        <f t="shared" si="576"/>
        <v>0</v>
      </c>
      <c r="P373" s="9">
        <f t="shared" si="576"/>
        <v>0</v>
      </c>
      <c r="Q373" s="9">
        <f t="shared" si="576"/>
        <v>0</v>
      </c>
      <c r="R373" s="9">
        <f t="shared" si="576"/>
        <v>0</v>
      </c>
      <c r="S373" s="9">
        <f t="shared" si="576"/>
        <v>97032</v>
      </c>
      <c r="T373" s="9">
        <f t="shared" si="576"/>
        <v>0</v>
      </c>
      <c r="U373" s="9">
        <f t="shared" si="577"/>
        <v>0</v>
      </c>
      <c r="V373" s="9">
        <f t="shared" si="577"/>
        <v>0</v>
      </c>
      <c r="W373" s="9">
        <f t="shared" si="577"/>
        <v>0</v>
      </c>
      <c r="X373" s="9">
        <f t="shared" si="577"/>
        <v>0</v>
      </c>
      <c r="Y373" s="9">
        <f t="shared" si="577"/>
        <v>97032</v>
      </c>
      <c r="Z373" s="9">
        <f t="shared" si="577"/>
        <v>0</v>
      </c>
      <c r="AA373" s="9">
        <f t="shared" si="577"/>
        <v>0</v>
      </c>
      <c r="AB373" s="9">
        <f t="shared" si="577"/>
        <v>0</v>
      </c>
      <c r="AC373" s="9">
        <f t="shared" si="577"/>
        <v>0</v>
      </c>
      <c r="AD373" s="9">
        <f t="shared" si="577"/>
        <v>0</v>
      </c>
      <c r="AE373" s="9">
        <f t="shared" si="577"/>
        <v>97032</v>
      </c>
      <c r="AF373" s="9">
        <f t="shared" si="577"/>
        <v>0</v>
      </c>
      <c r="AG373" s="9">
        <f t="shared" si="578"/>
        <v>0</v>
      </c>
      <c r="AH373" s="9">
        <f t="shared" si="578"/>
        <v>0</v>
      </c>
      <c r="AI373" s="9">
        <f t="shared" si="578"/>
        <v>0</v>
      </c>
      <c r="AJ373" s="9">
        <f t="shared" si="578"/>
        <v>0</v>
      </c>
      <c r="AK373" s="86">
        <f t="shared" si="578"/>
        <v>97032</v>
      </c>
      <c r="AL373" s="86">
        <f t="shared" si="578"/>
        <v>0</v>
      </c>
      <c r="AM373" s="9">
        <f t="shared" si="578"/>
        <v>0</v>
      </c>
      <c r="AN373" s="9">
        <f t="shared" si="578"/>
        <v>0</v>
      </c>
      <c r="AO373" s="9">
        <f t="shared" si="578"/>
        <v>0</v>
      </c>
      <c r="AP373" s="9">
        <f t="shared" si="578"/>
        <v>0</v>
      </c>
      <c r="AQ373" s="9">
        <f t="shared" si="578"/>
        <v>97032</v>
      </c>
      <c r="AR373" s="9">
        <f t="shared" si="578"/>
        <v>0</v>
      </c>
    </row>
    <row r="374" spans="1:44" ht="33.6" hidden="1">
      <c r="A374" s="29" t="s">
        <v>37</v>
      </c>
      <c r="B374" s="9">
        <f t="shared" si="579"/>
        <v>909</v>
      </c>
      <c r="C374" s="27" t="s">
        <v>347</v>
      </c>
      <c r="D374" s="27" t="s">
        <v>76</v>
      </c>
      <c r="E374" s="27" t="s">
        <v>340</v>
      </c>
      <c r="F374" s="27" t="s">
        <v>38</v>
      </c>
      <c r="G374" s="9">
        <v>97032</v>
      </c>
      <c r="H374" s="9"/>
      <c r="I374" s="9"/>
      <c r="J374" s="9"/>
      <c r="K374" s="9"/>
      <c r="L374" s="9"/>
      <c r="M374" s="9">
        <f>G374+I374+J374+K374+L374</f>
        <v>97032</v>
      </c>
      <c r="N374" s="10">
        <f>H374+L374</f>
        <v>0</v>
      </c>
      <c r="O374" s="9"/>
      <c r="P374" s="9"/>
      <c r="Q374" s="9"/>
      <c r="R374" s="9"/>
      <c r="S374" s="9">
        <f>M374+O374+P374+Q374+R374</f>
        <v>97032</v>
      </c>
      <c r="T374" s="10">
        <f>N374+R374</f>
        <v>0</v>
      </c>
      <c r="U374" s="9"/>
      <c r="V374" s="9"/>
      <c r="W374" s="9"/>
      <c r="X374" s="9"/>
      <c r="Y374" s="9">
        <f>S374+U374+V374+W374+X374</f>
        <v>97032</v>
      </c>
      <c r="Z374" s="10">
        <f>T374+X374</f>
        <v>0</v>
      </c>
      <c r="AA374" s="9"/>
      <c r="AB374" s="9"/>
      <c r="AC374" s="9"/>
      <c r="AD374" s="9"/>
      <c r="AE374" s="9">
        <f>Y374+AA374+AB374+AC374+AD374</f>
        <v>97032</v>
      </c>
      <c r="AF374" s="10">
        <f>Z374+AD374</f>
        <v>0</v>
      </c>
      <c r="AG374" s="9"/>
      <c r="AH374" s="9"/>
      <c r="AI374" s="9"/>
      <c r="AJ374" s="9"/>
      <c r="AK374" s="86">
        <f>AE374+AG374+AH374+AI374+AJ374</f>
        <v>97032</v>
      </c>
      <c r="AL374" s="87">
        <f>AF374+AJ374</f>
        <v>0</v>
      </c>
      <c r="AM374" s="9"/>
      <c r="AN374" s="9"/>
      <c r="AO374" s="9"/>
      <c r="AP374" s="9"/>
      <c r="AQ374" s="9">
        <f>AK374+AM374+AN374+AO374+AP374</f>
        <v>97032</v>
      </c>
      <c r="AR374" s="10">
        <f>AL374+AP374</f>
        <v>0</v>
      </c>
    </row>
    <row r="375" spans="1:44" hidden="1">
      <c r="A375" s="29"/>
      <c r="B375" s="9"/>
      <c r="C375" s="27"/>
      <c r="D375" s="27"/>
      <c r="E375" s="27"/>
      <c r="F375" s="27"/>
      <c r="G375" s="9"/>
      <c r="H375" s="9"/>
      <c r="I375" s="9"/>
      <c r="J375" s="9"/>
      <c r="K375" s="9"/>
      <c r="L375" s="9"/>
      <c r="M375" s="9"/>
      <c r="N375" s="10"/>
      <c r="O375" s="9"/>
      <c r="P375" s="9"/>
      <c r="Q375" s="9"/>
      <c r="R375" s="9"/>
      <c r="S375" s="9"/>
      <c r="T375" s="10"/>
      <c r="U375" s="9"/>
      <c r="V375" s="9"/>
      <c r="W375" s="9"/>
      <c r="X375" s="9"/>
      <c r="Y375" s="9"/>
      <c r="Z375" s="10"/>
      <c r="AA375" s="9"/>
      <c r="AB375" s="9"/>
      <c r="AC375" s="9"/>
      <c r="AD375" s="9"/>
      <c r="AE375" s="9"/>
      <c r="AF375" s="10"/>
      <c r="AG375" s="9"/>
      <c r="AH375" s="9"/>
      <c r="AI375" s="9"/>
      <c r="AJ375" s="9"/>
      <c r="AK375" s="86"/>
      <c r="AL375" s="87"/>
      <c r="AM375" s="9"/>
      <c r="AN375" s="9"/>
      <c r="AO375" s="9"/>
      <c r="AP375" s="9"/>
      <c r="AQ375" s="9"/>
      <c r="AR375" s="10"/>
    </row>
    <row r="376" spans="1:44" ht="17.399999999999999" hidden="1">
      <c r="A376" s="41" t="s">
        <v>168</v>
      </c>
      <c r="B376" s="25">
        <v>909</v>
      </c>
      <c r="C376" s="25" t="s">
        <v>147</v>
      </c>
      <c r="D376" s="25" t="s">
        <v>80</v>
      </c>
      <c r="E376" s="25"/>
      <c r="F376" s="25"/>
      <c r="G376" s="13">
        <f t="shared" ref="G376:H376" si="580">G378</f>
        <v>846</v>
      </c>
      <c r="H376" s="13">
        <f t="shared" si="580"/>
        <v>0</v>
      </c>
      <c r="I376" s="13">
        <f t="shared" ref="I376:N376" si="581">I378</f>
        <v>0</v>
      </c>
      <c r="J376" s="13">
        <f t="shared" si="581"/>
        <v>0</v>
      </c>
      <c r="K376" s="13">
        <f t="shared" si="581"/>
        <v>0</v>
      </c>
      <c r="L376" s="13">
        <f t="shared" si="581"/>
        <v>0</v>
      </c>
      <c r="M376" s="13">
        <f t="shared" si="581"/>
        <v>846</v>
      </c>
      <c r="N376" s="13">
        <f t="shared" si="581"/>
        <v>0</v>
      </c>
      <c r="O376" s="13">
        <f t="shared" ref="O376:T376" si="582">O378</f>
        <v>0</v>
      </c>
      <c r="P376" s="13">
        <f t="shared" si="582"/>
        <v>0</v>
      </c>
      <c r="Q376" s="13">
        <f t="shared" si="582"/>
        <v>0</v>
      </c>
      <c r="R376" s="13">
        <f t="shared" si="582"/>
        <v>0</v>
      </c>
      <c r="S376" s="13">
        <f t="shared" si="582"/>
        <v>846</v>
      </c>
      <c r="T376" s="13">
        <f t="shared" si="582"/>
        <v>0</v>
      </c>
      <c r="U376" s="13">
        <f t="shared" ref="U376:Z376" si="583">U378</f>
        <v>0</v>
      </c>
      <c r="V376" s="13">
        <f t="shared" si="583"/>
        <v>0</v>
      </c>
      <c r="W376" s="13">
        <f t="shared" si="583"/>
        <v>0</v>
      </c>
      <c r="X376" s="13">
        <f t="shared" si="583"/>
        <v>0</v>
      </c>
      <c r="Y376" s="13">
        <f t="shared" si="583"/>
        <v>846</v>
      </c>
      <c r="Z376" s="13">
        <f t="shared" si="583"/>
        <v>0</v>
      </c>
      <c r="AA376" s="13">
        <f t="shared" ref="AA376:AF376" si="584">AA378</f>
        <v>0</v>
      </c>
      <c r="AB376" s="13">
        <f t="shared" si="584"/>
        <v>0</v>
      </c>
      <c r="AC376" s="13">
        <f t="shared" si="584"/>
        <v>0</v>
      </c>
      <c r="AD376" s="13">
        <f t="shared" si="584"/>
        <v>0</v>
      </c>
      <c r="AE376" s="13">
        <f t="shared" si="584"/>
        <v>846</v>
      </c>
      <c r="AF376" s="13">
        <f t="shared" si="584"/>
        <v>0</v>
      </c>
      <c r="AG376" s="13">
        <f>AG378+AG383</f>
        <v>1297</v>
      </c>
      <c r="AH376" s="13">
        <f t="shared" ref="AH376:AL376" si="585">AH378+AH383</f>
        <v>0</v>
      </c>
      <c r="AI376" s="13">
        <f t="shared" si="585"/>
        <v>0</v>
      </c>
      <c r="AJ376" s="13">
        <f t="shared" si="585"/>
        <v>11677</v>
      </c>
      <c r="AK376" s="90">
        <f t="shared" si="585"/>
        <v>13820</v>
      </c>
      <c r="AL376" s="90">
        <f t="shared" si="585"/>
        <v>11677</v>
      </c>
      <c r="AM376" s="13">
        <f>AM378+AM383</f>
        <v>0</v>
      </c>
      <c r="AN376" s="13">
        <f t="shared" ref="AN376:AR376" si="586">AN378+AN383</f>
        <v>0</v>
      </c>
      <c r="AO376" s="13">
        <f t="shared" si="586"/>
        <v>0</v>
      </c>
      <c r="AP376" s="13">
        <f t="shared" si="586"/>
        <v>0</v>
      </c>
      <c r="AQ376" s="13">
        <f t="shared" si="586"/>
        <v>13820</v>
      </c>
      <c r="AR376" s="13">
        <f t="shared" si="586"/>
        <v>11677</v>
      </c>
    </row>
    <row r="377" spans="1:44" ht="50.4" hidden="1">
      <c r="A377" s="29" t="s">
        <v>345</v>
      </c>
      <c r="B377" s="9">
        <f>B373</f>
        <v>909</v>
      </c>
      <c r="C377" s="27" t="s">
        <v>147</v>
      </c>
      <c r="D377" s="27" t="s">
        <v>80</v>
      </c>
      <c r="E377" s="49" t="s">
        <v>173</v>
      </c>
      <c r="F377" s="25"/>
      <c r="G377" s="11">
        <f t="shared" ref="G377:V381" si="587">G378</f>
        <v>846</v>
      </c>
      <c r="H377" s="11">
        <f t="shared" si="587"/>
        <v>0</v>
      </c>
      <c r="I377" s="11">
        <f t="shared" si="587"/>
        <v>0</v>
      </c>
      <c r="J377" s="11">
        <f t="shared" si="587"/>
        <v>0</v>
      </c>
      <c r="K377" s="11">
        <f t="shared" si="587"/>
        <v>0</v>
      </c>
      <c r="L377" s="11">
        <f t="shared" si="587"/>
        <v>0</v>
      </c>
      <c r="M377" s="11">
        <f t="shared" si="587"/>
        <v>846</v>
      </c>
      <c r="N377" s="11">
        <f t="shared" si="587"/>
        <v>0</v>
      </c>
      <c r="O377" s="11">
        <f t="shared" si="587"/>
        <v>0</v>
      </c>
      <c r="P377" s="11">
        <f t="shared" si="587"/>
        <v>0</v>
      </c>
      <c r="Q377" s="11">
        <f t="shared" si="587"/>
        <v>0</v>
      </c>
      <c r="R377" s="11">
        <f t="shared" si="587"/>
        <v>0</v>
      </c>
      <c r="S377" s="11">
        <f t="shared" si="587"/>
        <v>846</v>
      </c>
      <c r="T377" s="11">
        <f t="shared" si="587"/>
        <v>0</v>
      </c>
      <c r="U377" s="11">
        <f t="shared" si="587"/>
        <v>0</v>
      </c>
      <c r="V377" s="11">
        <f t="shared" si="587"/>
        <v>0</v>
      </c>
      <c r="W377" s="11">
        <f t="shared" ref="U377:AJ381" si="588">W378</f>
        <v>0</v>
      </c>
      <c r="X377" s="11">
        <f t="shared" si="588"/>
        <v>0</v>
      </c>
      <c r="Y377" s="11">
        <f t="shared" si="588"/>
        <v>846</v>
      </c>
      <c r="Z377" s="11">
        <f t="shared" si="588"/>
        <v>0</v>
      </c>
      <c r="AA377" s="11">
        <f t="shared" si="588"/>
        <v>0</v>
      </c>
      <c r="AB377" s="11">
        <f t="shared" si="588"/>
        <v>0</v>
      </c>
      <c r="AC377" s="11">
        <f t="shared" si="588"/>
        <v>0</v>
      </c>
      <c r="AD377" s="11">
        <f t="shared" si="588"/>
        <v>0</v>
      </c>
      <c r="AE377" s="11">
        <f t="shared" si="588"/>
        <v>846</v>
      </c>
      <c r="AF377" s="11">
        <f t="shared" si="588"/>
        <v>0</v>
      </c>
      <c r="AG377" s="11">
        <f t="shared" si="588"/>
        <v>0</v>
      </c>
      <c r="AH377" s="11">
        <f t="shared" si="588"/>
        <v>0</v>
      </c>
      <c r="AI377" s="11">
        <f t="shared" si="588"/>
        <v>0</v>
      </c>
      <c r="AJ377" s="11">
        <f t="shared" si="588"/>
        <v>0</v>
      </c>
      <c r="AK377" s="88">
        <f t="shared" ref="AG377:AR381" si="589">AK378</f>
        <v>846</v>
      </c>
      <c r="AL377" s="88">
        <f t="shared" si="589"/>
        <v>0</v>
      </c>
      <c r="AM377" s="11">
        <f t="shared" si="589"/>
        <v>0</v>
      </c>
      <c r="AN377" s="11">
        <f t="shared" si="589"/>
        <v>0</v>
      </c>
      <c r="AO377" s="11">
        <f t="shared" si="589"/>
        <v>0</v>
      </c>
      <c r="AP377" s="11">
        <f t="shared" si="589"/>
        <v>0</v>
      </c>
      <c r="AQ377" s="11">
        <f t="shared" si="589"/>
        <v>846</v>
      </c>
      <c r="AR377" s="11">
        <f t="shared" si="589"/>
        <v>0</v>
      </c>
    </row>
    <row r="378" spans="1:44" ht="36" hidden="1" customHeight="1">
      <c r="A378" s="29" t="s">
        <v>600</v>
      </c>
      <c r="B378" s="9">
        <f>B374</f>
        <v>909</v>
      </c>
      <c r="C378" s="27" t="s">
        <v>147</v>
      </c>
      <c r="D378" s="27" t="s">
        <v>80</v>
      </c>
      <c r="E378" s="49" t="s">
        <v>463</v>
      </c>
      <c r="F378" s="27"/>
      <c r="G378" s="9">
        <f t="shared" si="587"/>
        <v>846</v>
      </c>
      <c r="H378" s="9">
        <f t="shared" si="587"/>
        <v>0</v>
      </c>
      <c r="I378" s="9">
        <f t="shared" si="587"/>
        <v>0</v>
      </c>
      <c r="J378" s="9">
        <f t="shared" si="587"/>
        <v>0</v>
      </c>
      <c r="K378" s="9">
        <f t="shared" si="587"/>
        <v>0</v>
      </c>
      <c r="L378" s="9">
        <f t="shared" si="587"/>
        <v>0</v>
      </c>
      <c r="M378" s="9">
        <f t="shared" si="587"/>
        <v>846</v>
      </c>
      <c r="N378" s="9">
        <f t="shared" si="587"/>
        <v>0</v>
      </c>
      <c r="O378" s="9">
        <f t="shared" si="587"/>
        <v>0</v>
      </c>
      <c r="P378" s="9">
        <f t="shared" si="587"/>
        <v>0</v>
      </c>
      <c r="Q378" s="9">
        <f t="shared" si="587"/>
        <v>0</v>
      </c>
      <c r="R378" s="9">
        <f t="shared" si="587"/>
        <v>0</v>
      </c>
      <c r="S378" s="9">
        <f t="shared" si="587"/>
        <v>846</v>
      </c>
      <c r="T378" s="9">
        <f t="shared" si="587"/>
        <v>0</v>
      </c>
      <c r="U378" s="9">
        <f t="shared" si="588"/>
        <v>0</v>
      </c>
      <c r="V378" s="9">
        <f t="shared" si="588"/>
        <v>0</v>
      </c>
      <c r="W378" s="9">
        <f t="shared" si="588"/>
        <v>0</v>
      </c>
      <c r="X378" s="9">
        <f t="shared" si="588"/>
        <v>0</v>
      </c>
      <c r="Y378" s="9">
        <f t="shared" si="588"/>
        <v>846</v>
      </c>
      <c r="Z378" s="9">
        <f t="shared" si="588"/>
        <v>0</v>
      </c>
      <c r="AA378" s="9">
        <f t="shared" si="588"/>
        <v>0</v>
      </c>
      <c r="AB378" s="9">
        <f t="shared" si="588"/>
        <v>0</v>
      </c>
      <c r="AC378" s="9">
        <f t="shared" si="588"/>
        <v>0</v>
      </c>
      <c r="AD378" s="9">
        <f t="shared" si="588"/>
        <v>0</v>
      </c>
      <c r="AE378" s="9">
        <f t="shared" si="588"/>
        <v>846</v>
      </c>
      <c r="AF378" s="9">
        <f t="shared" si="588"/>
        <v>0</v>
      </c>
      <c r="AG378" s="9">
        <f t="shared" si="589"/>
        <v>0</v>
      </c>
      <c r="AH378" s="9">
        <f t="shared" si="589"/>
        <v>0</v>
      </c>
      <c r="AI378" s="9">
        <f t="shared" si="589"/>
        <v>0</v>
      </c>
      <c r="AJ378" s="9">
        <f t="shared" si="589"/>
        <v>0</v>
      </c>
      <c r="AK378" s="86">
        <f t="shared" si="589"/>
        <v>846</v>
      </c>
      <c r="AL378" s="86">
        <f t="shared" si="589"/>
        <v>0</v>
      </c>
      <c r="AM378" s="9">
        <f t="shared" si="589"/>
        <v>0</v>
      </c>
      <c r="AN378" s="9">
        <f t="shared" si="589"/>
        <v>0</v>
      </c>
      <c r="AO378" s="9">
        <f t="shared" si="589"/>
        <v>0</v>
      </c>
      <c r="AP378" s="9">
        <f t="shared" si="589"/>
        <v>0</v>
      </c>
      <c r="AQ378" s="9">
        <f t="shared" si="589"/>
        <v>846</v>
      </c>
      <c r="AR378" s="9">
        <f t="shared" si="589"/>
        <v>0</v>
      </c>
    </row>
    <row r="379" spans="1:44" ht="19.5" hidden="1" customHeight="1">
      <c r="A379" s="29" t="s">
        <v>15</v>
      </c>
      <c r="B379" s="9">
        <f>B376</f>
        <v>909</v>
      </c>
      <c r="C379" s="27" t="s">
        <v>147</v>
      </c>
      <c r="D379" s="27" t="s">
        <v>80</v>
      </c>
      <c r="E379" s="49" t="s">
        <v>464</v>
      </c>
      <c r="F379" s="27"/>
      <c r="G379" s="9">
        <f t="shared" si="587"/>
        <v>846</v>
      </c>
      <c r="H379" s="9">
        <f t="shared" si="587"/>
        <v>0</v>
      </c>
      <c r="I379" s="9">
        <f t="shared" si="587"/>
        <v>0</v>
      </c>
      <c r="J379" s="9">
        <f t="shared" si="587"/>
        <v>0</v>
      </c>
      <c r="K379" s="9">
        <f t="shared" si="587"/>
        <v>0</v>
      </c>
      <c r="L379" s="9">
        <f t="shared" si="587"/>
        <v>0</v>
      </c>
      <c r="M379" s="9">
        <f t="shared" si="587"/>
        <v>846</v>
      </c>
      <c r="N379" s="9">
        <f t="shared" si="587"/>
        <v>0</v>
      </c>
      <c r="O379" s="9">
        <f t="shared" si="587"/>
        <v>0</v>
      </c>
      <c r="P379" s="9">
        <f t="shared" si="587"/>
        <v>0</v>
      </c>
      <c r="Q379" s="9">
        <f t="shared" si="587"/>
        <v>0</v>
      </c>
      <c r="R379" s="9">
        <f t="shared" si="587"/>
        <v>0</v>
      </c>
      <c r="S379" s="9">
        <f t="shared" si="587"/>
        <v>846</v>
      </c>
      <c r="T379" s="9">
        <f t="shared" si="587"/>
        <v>0</v>
      </c>
      <c r="U379" s="9">
        <f t="shared" si="588"/>
        <v>0</v>
      </c>
      <c r="V379" s="9">
        <f t="shared" si="588"/>
        <v>0</v>
      </c>
      <c r="W379" s="9">
        <f t="shared" si="588"/>
        <v>0</v>
      </c>
      <c r="X379" s="9">
        <f t="shared" si="588"/>
        <v>0</v>
      </c>
      <c r="Y379" s="9">
        <f t="shared" si="588"/>
        <v>846</v>
      </c>
      <c r="Z379" s="9">
        <f t="shared" si="588"/>
        <v>0</v>
      </c>
      <c r="AA379" s="9">
        <f t="shared" si="588"/>
        <v>0</v>
      </c>
      <c r="AB379" s="9">
        <f t="shared" si="588"/>
        <v>0</v>
      </c>
      <c r="AC379" s="9">
        <f t="shared" si="588"/>
        <v>0</v>
      </c>
      <c r="AD379" s="9">
        <f t="shared" si="588"/>
        <v>0</v>
      </c>
      <c r="AE379" s="9">
        <f t="shared" si="588"/>
        <v>846</v>
      </c>
      <c r="AF379" s="9">
        <f t="shared" si="588"/>
        <v>0</v>
      </c>
      <c r="AG379" s="9">
        <f t="shared" si="589"/>
        <v>0</v>
      </c>
      <c r="AH379" s="9">
        <f t="shared" si="589"/>
        <v>0</v>
      </c>
      <c r="AI379" s="9">
        <f t="shared" si="589"/>
        <v>0</v>
      </c>
      <c r="AJ379" s="9">
        <f t="shared" si="589"/>
        <v>0</v>
      </c>
      <c r="AK379" s="86">
        <f t="shared" si="589"/>
        <v>846</v>
      </c>
      <c r="AL379" s="86">
        <f t="shared" si="589"/>
        <v>0</v>
      </c>
      <c r="AM379" s="9">
        <f t="shared" si="589"/>
        <v>0</v>
      </c>
      <c r="AN379" s="9">
        <f t="shared" si="589"/>
        <v>0</v>
      </c>
      <c r="AO379" s="9">
        <f t="shared" si="589"/>
        <v>0</v>
      </c>
      <c r="AP379" s="9">
        <f t="shared" si="589"/>
        <v>0</v>
      </c>
      <c r="AQ379" s="9">
        <f t="shared" si="589"/>
        <v>846</v>
      </c>
      <c r="AR379" s="9">
        <f t="shared" si="589"/>
        <v>0</v>
      </c>
    </row>
    <row r="380" spans="1:44" ht="18" hidden="1" customHeight="1">
      <c r="A380" s="29" t="s">
        <v>330</v>
      </c>
      <c r="B380" s="9">
        <f t="shared" si="579"/>
        <v>909</v>
      </c>
      <c r="C380" s="27" t="s">
        <v>147</v>
      </c>
      <c r="D380" s="27" t="s">
        <v>80</v>
      </c>
      <c r="E380" s="49" t="s">
        <v>466</v>
      </c>
      <c r="F380" s="27"/>
      <c r="G380" s="9">
        <f t="shared" si="587"/>
        <v>846</v>
      </c>
      <c r="H380" s="9">
        <f t="shared" si="587"/>
        <v>0</v>
      </c>
      <c r="I380" s="9">
        <f t="shared" si="587"/>
        <v>0</v>
      </c>
      <c r="J380" s="9">
        <f t="shared" si="587"/>
        <v>0</v>
      </c>
      <c r="K380" s="9">
        <f t="shared" si="587"/>
        <v>0</v>
      </c>
      <c r="L380" s="9">
        <f t="shared" si="587"/>
        <v>0</v>
      </c>
      <c r="M380" s="9">
        <f t="shared" si="587"/>
        <v>846</v>
      </c>
      <c r="N380" s="9">
        <f t="shared" si="587"/>
        <v>0</v>
      </c>
      <c r="O380" s="9">
        <f t="shared" si="587"/>
        <v>0</v>
      </c>
      <c r="P380" s="9">
        <f t="shared" si="587"/>
        <v>0</v>
      </c>
      <c r="Q380" s="9">
        <f t="shared" si="587"/>
        <v>0</v>
      </c>
      <c r="R380" s="9">
        <f t="shared" si="587"/>
        <v>0</v>
      </c>
      <c r="S380" s="9">
        <f t="shared" si="587"/>
        <v>846</v>
      </c>
      <c r="T380" s="9">
        <f t="shared" si="587"/>
        <v>0</v>
      </c>
      <c r="U380" s="9">
        <f t="shared" si="588"/>
        <v>0</v>
      </c>
      <c r="V380" s="9">
        <f t="shared" si="588"/>
        <v>0</v>
      </c>
      <c r="W380" s="9">
        <f t="shared" si="588"/>
        <v>0</v>
      </c>
      <c r="X380" s="9">
        <f t="shared" si="588"/>
        <v>0</v>
      </c>
      <c r="Y380" s="9">
        <f t="shared" si="588"/>
        <v>846</v>
      </c>
      <c r="Z380" s="9">
        <f t="shared" si="588"/>
        <v>0</v>
      </c>
      <c r="AA380" s="9">
        <f t="shared" si="588"/>
        <v>0</v>
      </c>
      <c r="AB380" s="9">
        <f t="shared" si="588"/>
        <v>0</v>
      </c>
      <c r="AC380" s="9">
        <f t="shared" si="588"/>
        <v>0</v>
      </c>
      <c r="AD380" s="9">
        <f t="shared" si="588"/>
        <v>0</v>
      </c>
      <c r="AE380" s="9">
        <f t="shared" si="588"/>
        <v>846</v>
      </c>
      <c r="AF380" s="9">
        <f t="shared" si="588"/>
        <v>0</v>
      </c>
      <c r="AG380" s="9">
        <f t="shared" si="589"/>
        <v>0</v>
      </c>
      <c r="AH380" s="9">
        <f t="shared" si="589"/>
        <v>0</v>
      </c>
      <c r="AI380" s="9">
        <f t="shared" si="589"/>
        <v>0</v>
      </c>
      <c r="AJ380" s="9">
        <f t="shared" si="589"/>
        <v>0</v>
      </c>
      <c r="AK380" s="86">
        <f t="shared" si="589"/>
        <v>846</v>
      </c>
      <c r="AL380" s="86">
        <f t="shared" si="589"/>
        <v>0</v>
      </c>
      <c r="AM380" s="9">
        <f t="shared" si="589"/>
        <v>0</v>
      </c>
      <c r="AN380" s="9">
        <f t="shared" si="589"/>
        <v>0</v>
      </c>
      <c r="AO380" s="9">
        <f t="shared" si="589"/>
        <v>0</v>
      </c>
      <c r="AP380" s="9">
        <f t="shared" si="589"/>
        <v>0</v>
      </c>
      <c r="AQ380" s="9">
        <f t="shared" si="589"/>
        <v>846</v>
      </c>
      <c r="AR380" s="9">
        <f t="shared" si="589"/>
        <v>0</v>
      </c>
    </row>
    <row r="381" spans="1:44" ht="33.6" hidden="1">
      <c r="A381" s="26" t="s">
        <v>244</v>
      </c>
      <c r="B381" s="9">
        <f t="shared" si="579"/>
        <v>909</v>
      </c>
      <c r="C381" s="27" t="s">
        <v>147</v>
      </c>
      <c r="D381" s="27" t="s">
        <v>80</v>
      </c>
      <c r="E381" s="49" t="s">
        <v>466</v>
      </c>
      <c r="F381" s="27" t="s">
        <v>31</v>
      </c>
      <c r="G381" s="9">
        <f t="shared" si="587"/>
        <v>846</v>
      </c>
      <c r="H381" s="9">
        <f t="shared" si="587"/>
        <v>0</v>
      </c>
      <c r="I381" s="9">
        <f t="shared" si="587"/>
        <v>0</v>
      </c>
      <c r="J381" s="9">
        <f t="shared" si="587"/>
        <v>0</v>
      </c>
      <c r="K381" s="9">
        <f t="shared" si="587"/>
        <v>0</v>
      </c>
      <c r="L381" s="9">
        <f t="shared" si="587"/>
        <v>0</v>
      </c>
      <c r="M381" s="9">
        <f t="shared" si="587"/>
        <v>846</v>
      </c>
      <c r="N381" s="9">
        <f t="shared" si="587"/>
        <v>0</v>
      </c>
      <c r="O381" s="9">
        <f t="shared" si="587"/>
        <v>0</v>
      </c>
      <c r="P381" s="9">
        <f t="shared" si="587"/>
        <v>0</v>
      </c>
      <c r="Q381" s="9">
        <f t="shared" si="587"/>
        <v>0</v>
      </c>
      <c r="R381" s="9">
        <f t="shared" si="587"/>
        <v>0</v>
      </c>
      <c r="S381" s="9">
        <f t="shared" si="587"/>
        <v>846</v>
      </c>
      <c r="T381" s="9">
        <f t="shared" si="587"/>
        <v>0</v>
      </c>
      <c r="U381" s="9">
        <f t="shared" si="588"/>
        <v>0</v>
      </c>
      <c r="V381" s="9">
        <f t="shared" si="588"/>
        <v>0</v>
      </c>
      <c r="W381" s="9">
        <f t="shared" si="588"/>
        <v>0</v>
      </c>
      <c r="X381" s="9">
        <f t="shared" si="588"/>
        <v>0</v>
      </c>
      <c r="Y381" s="9">
        <f t="shared" si="588"/>
        <v>846</v>
      </c>
      <c r="Z381" s="9">
        <f t="shared" si="588"/>
        <v>0</v>
      </c>
      <c r="AA381" s="9">
        <f t="shared" si="588"/>
        <v>0</v>
      </c>
      <c r="AB381" s="9">
        <f t="shared" si="588"/>
        <v>0</v>
      </c>
      <c r="AC381" s="9">
        <f t="shared" si="588"/>
        <v>0</v>
      </c>
      <c r="AD381" s="9">
        <f t="shared" si="588"/>
        <v>0</v>
      </c>
      <c r="AE381" s="9">
        <f t="shared" si="588"/>
        <v>846</v>
      </c>
      <c r="AF381" s="9">
        <f t="shared" si="588"/>
        <v>0</v>
      </c>
      <c r="AG381" s="9">
        <f t="shared" si="589"/>
        <v>0</v>
      </c>
      <c r="AH381" s="9">
        <f t="shared" si="589"/>
        <v>0</v>
      </c>
      <c r="AI381" s="9">
        <f t="shared" si="589"/>
        <v>0</v>
      </c>
      <c r="AJ381" s="9">
        <f t="shared" si="589"/>
        <v>0</v>
      </c>
      <c r="AK381" s="86">
        <f t="shared" si="589"/>
        <v>846</v>
      </c>
      <c r="AL381" s="86">
        <f t="shared" si="589"/>
        <v>0</v>
      </c>
      <c r="AM381" s="9">
        <f t="shared" si="589"/>
        <v>0</v>
      </c>
      <c r="AN381" s="9">
        <f t="shared" si="589"/>
        <v>0</v>
      </c>
      <c r="AO381" s="9">
        <f t="shared" si="589"/>
        <v>0</v>
      </c>
      <c r="AP381" s="9">
        <f t="shared" si="589"/>
        <v>0</v>
      </c>
      <c r="AQ381" s="9">
        <f t="shared" si="589"/>
        <v>846</v>
      </c>
      <c r="AR381" s="9">
        <f t="shared" si="589"/>
        <v>0</v>
      </c>
    </row>
    <row r="382" spans="1:44" ht="33.6" hidden="1">
      <c r="A382" s="29" t="s">
        <v>37</v>
      </c>
      <c r="B382" s="9">
        <f t="shared" si="579"/>
        <v>909</v>
      </c>
      <c r="C382" s="27" t="s">
        <v>147</v>
      </c>
      <c r="D382" s="27" t="s">
        <v>80</v>
      </c>
      <c r="E382" s="49" t="s">
        <v>466</v>
      </c>
      <c r="F382" s="27" t="s">
        <v>38</v>
      </c>
      <c r="G382" s="9">
        <v>846</v>
      </c>
      <c r="H382" s="9"/>
      <c r="I382" s="9"/>
      <c r="J382" s="9"/>
      <c r="K382" s="9"/>
      <c r="L382" s="9"/>
      <c r="M382" s="9">
        <f>G382+I382+J382+K382+L382</f>
        <v>846</v>
      </c>
      <c r="N382" s="10">
        <f>H382+L382</f>
        <v>0</v>
      </c>
      <c r="O382" s="9"/>
      <c r="P382" s="9"/>
      <c r="Q382" s="9"/>
      <c r="R382" s="9"/>
      <c r="S382" s="9">
        <f>M382+O382+P382+Q382+R382</f>
        <v>846</v>
      </c>
      <c r="T382" s="10">
        <f>N382+R382</f>
        <v>0</v>
      </c>
      <c r="U382" s="9"/>
      <c r="V382" s="9"/>
      <c r="W382" s="9"/>
      <c r="X382" s="9"/>
      <c r="Y382" s="9">
        <f>S382+U382+V382+W382+X382</f>
        <v>846</v>
      </c>
      <c r="Z382" s="10">
        <f>T382+X382</f>
        <v>0</v>
      </c>
      <c r="AA382" s="9"/>
      <c r="AB382" s="9"/>
      <c r="AC382" s="9"/>
      <c r="AD382" s="9"/>
      <c r="AE382" s="9">
        <f>Y382+AA382+AB382+AC382+AD382</f>
        <v>846</v>
      </c>
      <c r="AF382" s="10">
        <f>Z382+AD382</f>
        <v>0</v>
      </c>
      <c r="AG382" s="9"/>
      <c r="AH382" s="9"/>
      <c r="AI382" s="9"/>
      <c r="AJ382" s="9"/>
      <c r="AK382" s="86">
        <f>AE382+AG382+AH382+AI382+AJ382</f>
        <v>846</v>
      </c>
      <c r="AL382" s="87">
        <f>AF382+AJ382</f>
        <v>0</v>
      </c>
      <c r="AM382" s="9"/>
      <c r="AN382" s="9"/>
      <c r="AO382" s="9"/>
      <c r="AP382" s="9"/>
      <c r="AQ382" s="9">
        <f>AK382+AM382+AN382+AO382+AP382</f>
        <v>846</v>
      </c>
      <c r="AR382" s="10">
        <f>AL382+AP382</f>
        <v>0</v>
      </c>
    </row>
    <row r="383" spans="1:44" ht="34.799999999999997" hidden="1">
      <c r="A383" s="26" t="s">
        <v>633</v>
      </c>
      <c r="B383" s="9">
        <f t="shared" si="579"/>
        <v>909</v>
      </c>
      <c r="C383" s="27" t="s">
        <v>147</v>
      </c>
      <c r="D383" s="27" t="s">
        <v>80</v>
      </c>
      <c r="E383" s="27" t="s">
        <v>632</v>
      </c>
      <c r="F383" s="27"/>
      <c r="G383" s="9"/>
      <c r="H383" s="9"/>
      <c r="I383" s="9"/>
      <c r="J383" s="9"/>
      <c r="K383" s="9"/>
      <c r="L383" s="9"/>
      <c r="M383" s="9"/>
      <c r="N383" s="10"/>
      <c r="O383" s="9"/>
      <c r="P383" s="9"/>
      <c r="Q383" s="9"/>
      <c r="R383" s="9"/>
      <c r="S383" s="9"/>
      <c r="T383" s="10"/>
      <c r="U383" s="9"/>
      <c r="V383" s="9"/>
      <c r="W383" s="9"/>
      <c r="X383" s="9"/>
      <c r="Y383" s="9"/>
      <c r="Z383" s="10"/>
      <c r="AA383" s="9"/>
      <c r="AB383" s="9"/>
      <c r="AC383" s="9"/>
      <c r="AD383" s="9"/>
      <c r="AE383" s="9"/>
      <c r="AF383" s="10"/>
      <c r="AG383" s="9">
        <f>AG384</f>
        <v>1297</v>
      </c>
      <c r="AH383" s="9">
        <f t="shared" ref="AH383:AR385" si="590">AH384</f>
        <v>0</v>
      </c>
      <c r="AI383" s="9">
        <f t="shared" si="590"/>
        <v>0</v>
      </c>
      <c r="AJ383" s="9">
        <f t="shared" si="590"/>
        <v>11677</v>
      </c>
      <c r="AK383" s="86">
        <f t="shared" si="590"/>
        <v>12974</v>
      </c>
      <c r="AL383" s="86">
        <f t="shared" si="590"/>
        <v>11677</v>
      </c>
      <c r="AM383" s="9">
        <f>AM384</f>
        <v>0</v>
      </c>
      <c r="AN383" s="9">
        <f t="shared" si="590"/>
        <v>0</v>
      </c>
      <c r="AO383" s="9">
        <f t="shared" si="590"/>
        <v>0</v>
      </c>
      <c r="AP383" s="9">
        <f t="shared" si="590"/>
        <v>0</v>
      </c>
      <c r="AQ383" s="9">
        <f t="shared" si="590"/>
        <v>12974</v>
      </c>
      <c r="AR383" s="9">
        <f t="shared" si="590"/>
        <v>11677</v>
      </c>
    </row>
    <row r="384" spans="1:44" ht="50.4" hidden="1">
      <c r="A384" s="26" t="s">
        <v>709</v>
      </c>
      <c r="B384" s="9">
        <f t="shared" si="579"/>
        <v>909</v>
      </c>
      <c r="C384" s="27" t="s">
        <v>147</v>
      </c>
      <c r="D384" s="27" t="s">
        <v>80</v>
      </c>
      <c r="E384" s="27" t="s">
        <v>708</v>
      </c>
      <c r="F384" s="27"/>
      <c r="G384" s="9"/>
      <c r="H384" s="9"/>
      <c r="I384" s="9"/>
      <c r="J384" s="9"/>
      <c r="K384" s="9"/>
      <c r="L384" s="9"/>
      <c r="M384" s="9"/>
      <c r="N384" s="10"/>
      <c r="O384" s="9"/>
      <c r="P384" s="9"/>
      <c r="Q384" s="9"/>
      <c r="R384" s="9"/>
      <c r="S384" s="9"/>
      <c r="T384" s="10"/>
      <c r="U384" s="9"/>
      <c r="V384" s="9"/>
      <c r="W384" s="9"/>
      <c r="X384" s="9"/>
      <c r="Y384" s="9"/>
      <c r="Z384" s="10"/>
      <c r="AA384" s="9"/>
      <c r="AB384" s="9"/>
      <c r="AC384" s="9"/>
      <c r="AD384" s="9"/>
      <c r="AE384" s="9"/>
      <c r="AF384" s="10"/>
      <c r="AG384" s="9">
        <f>AG385</f>
        <v>1297</v>
      </c>
      <c r="AH384" s="9">
        <f t="shared" si="590"/>
        <v>0</v>
      </c>
      <c r="AI384" s="9">
        <f t="shared" si="590"/>
        <v>0</v>
      </c>
      <c r="AJ384" s="9">
        <f t="shared" si="590"/>
        <v>11677</v>
      </c>
      <c r="AK384" s="86">
        <f t="shared" si="590"/>
        <v>12974</v>
      </c>
      <c r="AL384" s="86">
        <f t="shared" si="590"/>
        <v>11677</v>
      </c>
      <c r="AM384" s="9">
        <f>AM385</f>
        <v>0</v>
      </c>
      <c r="AN384" s="9">
        <f t="shared" si="590"/>
        <v>0</v>
      </c>
      <c r="AO384" s="9">
        <f t="shared" si="590"/>
        <v>0</v>
      </c>
      <c r="AP384" s="9">
        <f t="shared" si="590"/>
        <v>0</v>
      </c>
      <c r="AQ384" s="9">
        <f t="shared" si="590"/>
        <v>12974</v>
      </c>
      <c r="AR384" s="9">
        <f t="shared" si="590"/>
        <v>11677</v>
      </c>
    </row>
    <row r="385" spans="1:44" ht="33.6" hidden="1">
      <c r="A385" s="26" t="s">
        <v>244</v>
      </c>
      <c r="B385" s="9">
        <f t="shared" si="579"/>
        <v>909</v>
      </c>
      <c r="C385" s="27" t="s">
        <v>147</v>
      </c>
      <c r="D385" s="27" t="s">
        <v>80</v>
      </c>
      <c r="E385" s="27" t="s">
        <v>708</v>
      </c>
      <c r="F385" s="27" t="s">
        <v>31</v>
      </c>
      <c r="G385" s="9"/>
      <c r="H385" s="9"/>
      <c r="I385" s="9"/>
      <c r="J385" s="9"/>
      <c r="K385" s="9"/>
      <c r="L385" s="9"/>
      <c r="M385" s="9"/>
      <c r="N385" s="10"/>
      <c r="O385" s="9"/>
      <c r="P385" s="9"/>
      <c r="Q385" s="9"/>
      <c r="R385" s="9"/>
      <c r="S385" s="9"/>
      <c r="T385" s="10"/>
      <c r="U385" s="9"/>
      <c r="V385" s="9"/>
      <c r="W385" s="9"/>
      <c r="X385" s="9"/>
      <c r="Y385" s="9"/>
      <c r="Z385" s="10"/>
      <c r="AA385" s="9"/>
      <c r="AB385" s="9"/>
      <c r="AC385" s="9"/>
      <c r="AD385" s="9"/>
      <c r="AE385" s="9"/>
      <c r="AF385" s="10"/>
      <c r="AG385" s="9">
        <f>AG386</f>
        <v>1297</v>
      </c>
      <c r="AH385" s="9">
        <f t="shared" si="590"/>
        <v>0</v>
      </c>
      <c r="AI385" s="9">
        <f t="shared" si="590"/>
        <v>0</v>
      </c>
      <c r="AJ385" s="9">
        <f t="shared" si="590"/>
        <v>11677</v>
      </c>
      <c r="AK385" s="86">
        <f t="shared" si="590"/>
        <v>12974</v>
      </c>
      <c r="AL385" s="86">
        <f t="shared" si="590"/>
        <v>11677</v>
      </c>
      <c r="AM385" s="9">
        <f>AM386</f>
        <v>0</v>
      </c>
      <c r="AN385" s="9">
        <f t="shared" si="590"/>
        <v>0</v>
      </c>
      <c r="AO385" s="9">
        <f t="shared" si="590"/>
        <v>0</v>
      </c>
      <c r="AP385" s="9">
        <f t="shared" si="590"/>
        <v>0</v>
      </c>
      <c r="AQ385" s="9">
        <f t="shared" si="590"/>
        <v>12974</v>
      </c>
      <c r="AR385" s="9">
        <f t="shared" si="590"/>
        <v>11677</v>
      </c>
    </row>
    <row r="386" spans="1:44" ht="33.6" hidden="1">
      <c r="A386" s="26" t="s">
        <v>37</v>
      </c>
      <c r="B386" s="9">
        <f t="shared" si="579"/>
        <v>909</v>
      </c>
      <c r="C386" s="27" t="s">
        <v>147</v>
      </c>
      <c r="D386" s="27" t="s">
        <v>80</v>
      </c>
      <c r="E386" s="27" t="s">
        <v>708</v>
      </c>
      <c r="F386" s="27" t="s">
        <v>38</v>
      </c>
      <c r="G386" s="9"/>
      <c r="H386" s="9"/>
      <c r="I386" s="9"/>
      <c r="J386" s="9"/>
      <c r="K386" s="9"/>
      <c r="L386" s="9"/>
      <c r="M386" s="9"/>
      <c r="N386" s="10"/>
      <c r="O386" s="9"/>
      <c r="P386" s="9"/>
      <c r="Q386" s="9"/>
      <c r="R386" s="9"/>
      <c r="S386" s="9"/>
      <c r="T386" s="10"/>
      <c r="U386" s="9"/>
      <c r="V386" s="9"/>
      <c r="W386" s="9"/>
      <c r="X386" s="9"/>
      <c r="Y386" s="9"/>
      <c r="Z386" s="10"/>
      <c r="AA386" s="9"/>
      <c r="AB386" s="9"/>
      <c r="AC386" s="9"/>
      <c r="AD386" s="9"/>
      <c r="AE386" s="9"/>
      <c r="AF386" s="10"/>
      <c r="AG386" s="9">
        <v>1297</v>
      </c>
      <c r="AH386" s="9"/>
      <c r="AI386" s="9"/>
      <c r="AJ386" s="9">
        <v>11677</v>
      </c>
      <c r="AK386" s="86">
        <f>AE386+AG386+AH386+AI386+AJ386</f>
        <v>12974</v>
      </c>
      <c r="AL386" s="86">
        <f>AF386+AJ386</f>
        <v>11677</v>
      </c>
      <c r="AM386" s="9"/>
      <c r="AN386" s="9"/>
      <c r="AO386" s="9"/>
      <c r="AP386" s="9"/>
      <c r="AQ386" s="9">
        <f>AK386+AM386+AN386+AO386+AP386</f>
        <v>12974</v>
      </c>
      <c r="AR386" s="9">
        <f>AL386+AP386</f>
        <v>11677</v>
      </c>
    </row>
    <row r="387" spans="1:44" hidden="1">
      <c r="A387" s="29"/>
      <c r="B387" s="9"/>
      <c r="C387" s="27"/>
      <c r="D387" s="27"/>
      <c r="E387" s="49"/>
      <c r="F387" s="27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86"/>
      <c r="AL387" s="86"/>
      <c r="AM387" s="9"/>
      <c r="AN387" s="9"/>
      <c r="AO387" s="9"/>
      <c r="AP387" s="9"/>
      <c r="AQ387" s="9"/>
      <c r="AR387" s="9"/>
    </row>
    <row r="388" spans="1:44" ht="42.75" hidden="1" customHeight="1">
      <c r="A388" s="40" t="s">
        <v>487</v>
      </c>
      <c r="B388" s="30">
        <v>910</v>
      </c>
      <c r="C388" s="22"/>
      <c r="D388" s="22"/>
      <c r="E388" s="22"/>
      <c r="F388" s="22"/>
      <c r="G388" s="12">
        <f>G390+G407</f>
        <v>34637</v>
      </c>
      <c r="H388" s="12">
        <f>H390+H407</f>
        <v>0</v>
      </c>
      <c r="I388" s="12">
        <f t="shared" ref="I388:N388" si="591">I390+I407</f>
        <v>0</v>
      </c>
      <c r="J388" s="12">
        <f t="shared" si="591"/>
        <v>499</v>
      </c>
      <c r="K388" s="12">
        <f t="shared" si="591"/>
        <v>0</v>
      </c>
      <c r="L388" s="12">
        <f t="shared" si="591"/>
        <v>0</v>
      </c>
      <c r="M388" s="12">
        <f t="shared" si="591"/>
        <v>35136</v>
      </c>
      <c r="N388" s="12">
        <f t="shared" si="591"/>
        <v>0</v>
      </c>
      <c r="O388" s="12">
        <f t="shared" ref="O388:T388" si="592">O390+O407</f>
        <v>0</v>
      </c>
      <c r="P388" s="12">
        <f t="shared" si="592"/>
        <v>0</v>
      </c>
      <c r="Q388" s="12">
        <f t="shared" si="592"/>
        <v>0</v>
      </c>
      <c r="R388" s="12">
        <f t="shared" si="592"/>
        <v>0</v>
      </c>
      <c r="S388" s="12">
        <f t="shared" si="592"/>
        <v>35136</v>
      </c>
      <c r="T388" s="12">
        <f t="shared" si="592"/>
        <v>0</v>
      </c>
      <c r="U388" s="12">
        <f t="shared" ref="U388:Z388" si="593">U390+U407</f>
        <v>0</v>
      </c>
      <c r="V388" s="12">
        <f t="shared" si="593"/>
        <v>174</v>
      </c>
      <c r="W388" s="12">
        <f t="shared" si="593"/>
        <v>0</v>
      </c>
      <c r="X388" s="12">
        <f t="shared" si="593"/>
        <v>0</v>
      </c>
      <c r="Y388" s="12">
        <f t="shared" si="593"/>
        <v>35310</v>
      </c>
      <c r="Z388" s="12">
        <f t="shared" si="593"/>
        <v>0</v>
      </c>
      <c r="AA388" s="12">
        <f t="shared" ref="AA388:AF388" si="594">AA390+AA407</f>
        <v>0</v>
      </c>
      <c r="AB388" s="12">
        <f t="shared" si="594"/>
        <v>0</v>
      </c>
      <c r="AC388" s="12">
        <f t="shared" si="594"/>
        <v>0</v>
      </c>
      <c r="AD388" s="12">
        <f t="shared" si="594"/>
        <v>0</v>
      </c>
      <c r="AE388" s="12">
        <f t="shared" si="594"/>
        <v>35310</v>
      </c>
      <c r="AF388" s="12">
        <f t="shared" si="594"/>
        <v>0</v>
      </c>
      <c r="AG388" s="12">
        <f t="shared" ref="AG388:AL388" si="595">AG390+AG407</f>
        <v>0</v>
      </c>
      <c r="AH388" s="12">
        <f t="shared" si="595"/>
        <v>0</v>
      </c>
      <c r="AI388" s="12">
        <f t="shared" si="595"/>
        <v>0</v>
      </c>
      <c r="AJ388" s="12">
        <f t="shared" si="595"/>
        <v>38760</v>
      </c>
      <c r="AK388" s="89">
        <f t="shared" si="595"/>
        <v>74070</v>
      </c>
      <c r="AL388" s="89">
        <f t="shared" si="595"/>
        <v>38760</v>
      </c>
      <c r="AM388" s="12">
        <f t="shared" ref="AM388:AR388" si="596">AM390+AM407</f>
        <v>-8238</v>
      </c>
      <c r="AN388" s="12">
        <f t="shared" si="596"/>
        <v>19075</v>
      </c>
      <c r="AO388" s="12">
        <f t="shared" si="596"/>
        <v>-489</v>
      </c>
      <c r="AP388" s="12">
        <f t="shared" si="596"/>
        <v>10632</v>
      </c>
      <c r="AQ388" s="12">
        <f t="shared" si="596"/>
        <v>95050</v>
      </c>
      <c r="AR388" s="12">
        <f t="shared" si="596"/>
        <v>49392</v>
      </c>
    </row>
    <row r="389" spans="1:44" ht="18.75" hidden="1" customHeight="1">
      <c r="A389" s="40"/>
      <c r="B389" s="30"/>
      <c r="C389" s="22"/>
      <c r="D389" s="22"/>
      <c r="E389" s="22"/>
      <c r="F389" s="2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89"/>
      <c r="AL389" s="89"/>
      <c r="AM389" s="12"/>
      <c r="AN389" s="12"/>
      <c r="AO389" s="12"/>
      <c r="AP389" s="12"/>
      <c r="AQ389" s="12"/>
      <c r="AR389" s="12"/>
    </row>
    <row r="390" spans="1:44" ht="17.399999999999999" hidden="1">
      <c r="A390" s="41" t="s">
        <v>59</v>
      </c>
      <c r="B390" s="25">
        <f>B388</f>
        <v>910</v>
      </c>
      <c r="C390" s="25" t="s">
        <v>22</v>
      </c>
      <c r="D390" s="25" t="s">
        <v>60</v>
      </c>
      <c r="E390" s="25"/>
      <c r="F390" s="25"/>
      <c r="G390" s="13">
        <f>G391+G396+G401</f>
        <v>7353</v>
      </c>
      <c r="H390" s="13">
        <f>H391+H396+H401</f>
        <v>0</v>
      </c>
      <c r="I390" s="13">
        <f t="shared" ref="I390:N390" si="597">I391+I396+I401</f>
        <v>0</v>
      </c>
      <c r="J390" s="13">
        <f t="shared" si="597"/>
        <v>0</v>
      </c>
      <c r="K390" s="13">
        <f t="shared" si="597"/>
        <v>0</v>
      </c>
      <c r="L390" s="13">
        <f t="shared" si="597"/>
        <v>0</v>
      </c>
      <c r="M390" s="13">
        <f t="shared" si="597"/>
        <v>7353</v>
      </c>
      <c r="N390" s="13">
        <f t="shared" si="597"/>
        <v>0</v>
      </c>
      <c r="O390" s="13">
        <f t="shared" ref="O390:T390" si="598">O391+O396+O401</f>
        <v>0</v>
      </c>
      <c r="P390" s="13">
        <f t="shared" si="598"/>
        <v>0</v>
      </c>
      <c r="Q390" s="13">
        <f t="shared" si="598"/>
        <v>0</v>
      </c>
      <c r="R390" s="13">
        <f t="shared" si="598"/>
        <v>0</v>
      </c>
      <c r="S390" s="13">
        <f t="shared" si="598"/>
        <v>7353</v>
      </c>
      <c r="T390" s="13">
        <f t="shared" si="598"/>
        <v>0</v>
      </c>
      <c r="U390" s="13">
        <f t="shared" ref="U390:Z390" si="599">U391+U396+U401</f>
        <v>0</v>
      </c>
      <c r="V390" s="13">
        <f t="shared" si="599"/>
        <v>0</v>
      </c>
      <c r="W390" s="13">
        <f t="shared" si="599"/>
        <v>0</v>
      </c>
      <c r="X390" s="13">
        <f t="shared" si="599"/>
        <v>0</v>
      </c>
      <c r="Y390" s="13">
        <f t="shared" si="599"/>
        <v>7353</v>
      </c>
      <c r="Z390" s="13">
        <f t="shared" si="599"/>
        <v>0</v>
      </c>
      <c r="AA390" s="13">
        <f t="shared" ref="AA390:AF390" si="600">AA391+AA396+AA401</f>
        <v>0</v>
      </c>
      <c r="AB390" s="13">
        <f t="shared" si="600"/>
        <v>0</v>
      </c>
      <c r="AC390" s="13">
        <f t="shared" si="600"/>
        <v>0</v>
      </c>
      <c r="AD390" s="13">
        <f t="shared" si="600"/>
        <v>0</v>
      </c>
      <c r="AE390" s="13">
        <f t="shared" si="600"/>
        <v>7353</v>
      </c>
      <c r="AF390" s="13">
        <f t="shared" si="600"/>
        <v>0</v>
      </c>
      <c r="AG390" s="13">
        <f t="shared" ref="AG390:AL390" si="601">AG391+AG396+AG401</f>
        <v>0</v>
      </c>
      <c r="AH390" s="13">
        <f t="shared" si="601"/>
        <v>0</v>
      </c>
      <c r="AI390" s="13">
        <f t="shared" si="601"/>
        <v>0</v>
      </c>
      <c r="AJ390" s="13">
        <f t="shared" si="601"/>
        <v>0</v>
      </c>
      <c r="AK390" s="90">
        <f t="shared" si="601"/>
        <v>7353</v>
      </c>
      <c r="AL390" s="90">
        <f t="shared" si="601"/>
        <v>0</v>
      </c>
      <c r="AM390" s="13">
        <f t="shared" ref="AM390:AR390" si="602">AM391+AM396+AM401</f>
        <v>0</v>
      </c>
      <c r="AN390" s="13">
        <f t="shared" si="602"/>
        <v>0</v>
      </c>
      <c r="AO390" s="13">
        <f t="shared" si="602"/>
        <v>-489</v>
      </c>
      <c r="AP390" s="13">
        <f t="shared" si="602"/>
        <v>0</v>
      </c>
      <c r="AQ390" s="13">
        <f t="shared" si="602"/>
        <v>6864</v>
      </c>
      <c r="AR390" s="13">
        <f t="shared" si="602"/>
        <v>0</v>
      </c>
    </row>
    <row r="391" spans="1:44" ht="51.75" hidden="1" customHeight="1">
      <c r="A391" s="29" t="s">
        <v>596</v>
      </c>
      <c r="B391" s="27">
        <f>B407</f>
        <v>910</v>
      </c>
      <c r="C391" s="27" t="s">
        <v>22</v>
      </c>
      <c r="D391" s="27" t="s">
        <v>60</v>
      </c>
      <c r="E391" s="27" t="s">
        <v>70</v>
      </c>
      <c r="F391" s="27"/>
      <c r="G391" s="9">
        <f t="shared" ref="G391:V394" si="603">G392</f>
        <v>1710</v>
      </c>
      <c r="H391" s="9">
        <f t="shared" si="603"/>
        <v>0</v>
      </c>
      <c r="I391" s="9">
        <f t="shared" si="603"/>
        <v>0</v>
      </c>
      <c r="J391" s="9">
        <f t="shared" si="603"/>
        <v>0</v>
      </c>
      <c r="K391" s="9">
        <f t="shared" si="603"/>
        <v>0</v>
      </c>
      <c r="L391" s="9">
        <f t="shared" si="603"/>
        <v>0</v>
      </c>
      <c r="M391" s="9">
        <f t="shared" si="603"/>
        <v>1710</v>
      </c>
      <c r="N391" s="9">
        <f t="shared" si="603"/>
        <v>0</v>
      </c>
      <c r="O391" s="9">
        <f t="shared" si="603"/>
        <v>0</v>
      </c>
      <c r="P391" s="9">
        <f t="shared" si="603"/>
        <v>0</v>
      </c>
      <c r="Q391" s="9">
        <f t="shared" si="603"/>
        <v>0</v>
      </c>
      <c r="R391" s="9">
        <f t="shared" si="603"/>
        <v>0</v>
      </c>
      <c r="S391" s="9">
        <f t="shared" si="603"/>
        <v>1710</v>
      </c>
      <c r="T391" s="9">
        <f t="shared" si="603"/>
        <v>0</v>
      </c>
      <c r="U391" s="9">
        <f t="shared" si="603"/>
        <v>0</v>
      </c>
      <c r="V391" s="9">
        <f t="shared" si="603"/>
        <v>0</v>
      </c>
      <c r="W391" s="9">
        <f t="shared" ref="U391:AJ394" si="604">W392</f>
        <v>0</v>
      </c>
      <c r="X391" s="9">
        <f t="shared" si="604"/>
        <v>0</v>
      </c>
      <c r="Y391" s="9">
        <f t="shared" si="604"/>
        <v>1710</v>
      </c>
      <c r="Z391" s="9">
        <f t="shared" si="604"/>
        <v>0</v>
      </c>
      <c r="AA391" s="9">
        <f t="shared" si="604"/>
        <v>0</v>
      </c>
      <c r="AB391" s="9">
        <f t="shared" si="604"/>
        <v>0</v>
      </c>
      <c r="AC391" s="9">
        <f t="shared" si="604"/>
        <v>0</v>
      </c>
      <c r="AD391" s="9">
        <f t="shared" si="604"/>
        <v>0</v>
      </c>
      <c r="AE391" s="9">
        <f t="shared" si="604"/>
        <v>1710</v>
      </c>
      <c r="AF391" s="9">
        <f t="shared" si="604"/>
        <v>0</v>
      </c>
      <c r="AG391" s="9">
        <f t="shared" si="604"/>
        <v>0</v>
      </c>
      <c r="AH391" s="9">
        <f t="shared" si="604"/>
        <v>0</v>
      </c>
      <c r="AI391" s="9">
        <f t="shared" si="604"/>
        <v>0</v>
      </c>
      <c r="AJ391" s="9">
        <f t="shared" si="604"/>
        <v>0</v>
      </c>
      <c r="AK391" s="86">
        <f t="shared" ref="AG391:AR394" si="605">AK392</f>
        <v>1710</v>
      </c>
      <c r="AL391" s="86">
        <f t="shared" si="605"/>
        <v>0</v>
      </c>
      <c r="AM391" s="9">
        <f t="shared" si="605"/>
        <v>0</v>
      </c>
      <c r="AN391" s="9">
        <f t="shared" si="605"/>
        <v>0</v>
      </c>
      <c r="AO391" s="9">
        <f t="shared" si="605"/>
        <v>0</v>
      </c>
      <c r="AP391" s="9">
        <f t="shared" si="605"/>
        <v>0</v>
      </c>
      <c r="AQ391" s="9">
        <f t="shared" si="605"/>
        <v>1710</v>
      </c>
      <c r="AR391" s="9">
        <f t="shared" si="605"/>
        <v>0</v>
      </c>
    </row>
    <row r="392" spans="1:44" ht="19.5" hidden="1" customHeight="1">
      <c r="A392" s="29" t="s">
        <v>15</v>
      </c>
      <c r="B392" s="27">
        <f>B408</f>
        <v>910</v>
      </c>
      <c r="C392" s="27" t="s">
        <v>22</v>
      </c>
      <c r="D392" s="27" t="s">
        <v>60</v>
      </c>
      <c r="E392" s="27" t="s">
        <v>71</v>
      </c>
      <c r="F392" s="27"/>
      <c r="G392" s="9">
        <f t="shared" si="603"/>
        <v>1710</v>
      </c>
      <c r="H392" s="9">
        <f t="shared" si="603"/>
        <v>0</v>
      </c>
      <c r="I392" s="9">
        <f t="shared" si="603"/>
        <v>0</v>
      </c>
      <c r="J392" s="9">
        <f t="shared" si="603"/>
        <v>0</v>
      </c>
      <c r="K392" s="9">
        <f t="shared" si="603"/>
        <v>0</v>
      </c>
      <c r="L392" s="9">
        <f t="shared" si="603"/>
        <v>0</v>
      </c>
      <c r="M392" s="9">
        <f t="shared" si="603"/>
        <v>1710</v>
      </c>
      <c r="N392" s="9">
        <f t="shared" si="603"/>
        <v>0</v>
      </c>
      <c r="O392" s="9">
        <f t="shared" si="603"/>
        <v>0</v>
      </c>
      <c r="P392" s="9">
        <f t="shared" si="603"/>
        <v>0</v>
      </c>
      <c r="Q392" s="9">
        <f t="shared" si="603"/>
        <v>0</v>
      </c>
      <c r="R392" s="9">
        <f t="shared" si="603"/>
        <v>0</v>
      </c>
      <c r="S392" s="9">
        <f t="shared" si="603"/>
        <v>1710</v>
      </c>
      <c r="T392" s="9">
        <f t="shared" si="603"/>
        <v>0</v>
      </c>
      <c r="U392" s="9">
        <f t="shared" si="604"/>
        <v>0</v>
      </c>
      <c r="V392" s="9">
        <f t="shared" si="604"/>
        <v>0</v>
      </c>
      <c r="W392" s="9">
        <f t="shared" si="604"/>
        <v>0</v>
      </c>
      <c r="X392" s="9">
        <f t="shared" si="604"/>
        <v>0</v>
      </c>
      <c r="Y392" s="9">
        <f t="shared" si="604"/>
        <v>1710</v>
      </c>
      <c r="Z392" s="9">
        <f t="shared" si="604"/>
        <v>0</v>
      </c>
      <c r="AA392" s="9">
        <f t="shared" si="604"/>
        <v>0</v>
      </c>
      <c r="AB392" s="9">
        <f t="shared" si="604"/>
        <v>0</v>
      </c>
      <c r="AC392" s="9">
        <f t="shared" si="604"/>
        <v>0</v>
      </c>
      <c r="AD392" s="9">
        <f t="shared" si="604"/>
        <v>0</v>
      </c>
      <c r="AE392" s="9">
        <f t="shared" si="604"/>
        <v>1710</v>
      </c>
      <c r="AF392" s="9">
        <f t="shared" si="604"/>
        <v>0</v>
      </c>
      <c r="AG392" s="9">
        <f t="shared" si="605"/>
        <v>0</v>
      </c>
      <c r="AH392" s="9">
        <f t="shared" si="605"/>
        <v>0</v>
      </c>
      <c r="AI392" s="9">
        <f t="shared" si="605"/>
        <v>0</v>
      </c>
      <c r="AJ392" s="9">
        <f t="shared" si="605"/>
        <v>0</v>
      </c>
      <c r="AK392" s="86">
        <f t="shared" si="605"/>
        <v>1710</v>
      </c>
      <c r="AL392" s="86">
        <f t="shared" si="605"/>
        <v>0</v>
      </c>
      <c r="AM392" s="9">
        <f t="shared" si="605"/>
        <v>0</v>
      </c>
      <c r="AN392" s="9">
        <f t="shared" si="605"/>
        <v>0</v>
      </c>
      <c r="AO392" s="9">
        <f t="shared" si="605"/>
        <v>0</v>
      </c>
      <c r="AP392" s="9">
        <f t="shared" si="605"/>
        <v>0</v>
      </c>
      <c r="AQ392" s="9">
        <f t="shared" si="605"/>
        <v>1710</v>
      </c>
      <c r="AR392" s="9">
        <f t="shared" si="605"/>
        <v>0</v>
      </c>
    </row>
    <row r="393" spans="1:44" ht="33.6" hidden="1">
      <c r="A393" s="50" t="s">
        <v>72</v>
      </c>
      <c r="B393" s="27">
        <f>B409</f>
        <v>910</v>
      </c>
      <c r="C393" s="27" t="s">
        <v>22</v>
      </c>
      <c r="D393" s="27" t="s">
        <v>60</v>
      </c>
      <c r="E393" s="27" t="s">
        <v>73</v>
      </c>
      <c r="F393" s="27"/>
      <c r="G393" s="9">
        <f t="shared" si="603"/>
        <v>1710</v>
      </c>
      <c r="H393" s="9">
        <f t="shared" si="603"/>
        <v>0</v>
      </c>
      <c r="I393" s="9">
        <f t="shared" si="603"/>
        <v>0</v>
      </c>
      <c r="J393" s="9">
        <f t="shared" si="603"/>
        <v>0</v>
      </c>
      <c r="K393" s="9">
        <f t="shared" si="603"/>
        <v>0</v>
      </c>
      <c r="L393" s="9">
        <f t="shared" si="603"/>
        <v>0</v>
      </c>
      <c r="M393" s="9">
        <f t="shared" si="603"/>
        <v>1710</v>
      </c>
      <c r="N393" s="9">
        <f t="shared" si="603"/>
        <v>0</v>
      </c>
      <c r="O393" s="9">
        <f t="shared" si="603"/>
        <v>0</v>
      </c>
      <c r="P393" s="9">
        <f t="shared" si="603"/>
        <v>0</v>
      </c>
      <c r="Q393" s="9">
        <f t="shared" si="603"/>
        <v>0</v>
      </c>
      <c r="R393" s="9">
        <f t="shared" si="603"/>
        <v>0</v>
      </c>
      <c r="S393" s="9">
        <f t="shared" si="603"/>
        <v>1710</v>
      </c>
      <c r="T393" s="9">
        <f t="shared" si="603"/>
        <v>0</v>
      </c>
      <c r="U393" s="9">
        <f t="shared" si="604"/>
        <v>0</v>
      </c>
      <c r="V393" s="9">
        <f t="shared" si="604"/>
        <v>0</v>
      </c>
      <c r="W393" s="9">
        <f t="shared" si="604"/>
        <v>0</v>
      </c>
      <c r="X393" s="9">
        <f t="shared" si="604"/>
        <v>0</v>
      </c>
      <c r="Y393" s="9">
        <f t="shared" si="604"/>
        <v>1710</v>
      </c>
      <c r="Z393" s="9">
        <f t="shared" si="604"/>
        <v>0</v>
      </c>
      <c r="AA393" s="9">
        <f t="shared" si="604"/>
        <v>0</v>
      </c>
      <c r="AB393" s="9">
        <f t="shared" si="604"/>
        <v>0</v>
      </c>
      <c r="AC393" s="9">
        <f t="shared" si="604"/>
        <v>0</v>
      </c>
      <c r="AD393" s="9">
        <f t="shared" si="604"/>
        <v>0</v>
      </c>
      <c r="AE393" s="9">
        <f t="shared" si="604"/>
        <v>1710</v>
      </c>
      <c r="AF393" s="9">
        <f t="shared" si="604"/>
        <v>0</v>
      </c>
      <c r="AG393" s="9">
        <f t="shared" si="605"/>
        <v>0</v>
      </c>
      <c r="AH393" s="9">
        <f t="shared" si="605"/>
        <v>0</v>
      </c>
      <c r="AI393" s="9">
        <f t="shared" si="605"/>
        <v>0</v>
      </c>
      <c r="AJ393" s="9">
        <f t="shared" si="605"/>
        <v>0</v>
      </c>
      <c r="AK393" s="86">
        <f t="shared" si="605"/>
        <v>1710</v>
      </c>
      <c r="AL393" s="86">
        <f t="shared" si="605"/>
        <v>0</v>
      </c>
      <c r="AM393" s="9">
        <f t="shared" si="605"/>
        <v>0</v>
      </c>
      <c r="AN393" s="9">
        <f t="shared" si="605"/>
        <v>0</v>
      </c>
      <c r="AO393" s="9">
        <f t="shared" si="605"/>
        <v>0</v>
      </c>
      <c r="AP393" s="9">
        <f t="shared" si="605"/>
        <v>0</v>
      </c>
      <c r="AQ393" s="9">
        <f t="shared" si="605"/>
        <v>1710</v>
      </c>
      <c r="AR393" s="9">
        <f t="shared" si="605"/>
        <v>0</v>
      </c>
    </row>
    <row r="394" spans="1:44" ht="33.6" hidden="1">
      <c r="A394" s="26" t="s">
        <v>244</v>
      </c>
      <c r="B394" s="27">
        <f>B410</f>
        <v>910</v>
      </c>
      <c r="C394" s="27" t="s">
        <v>22</v>
      </c>
      <c r="D394" s="27" t="s">
        <v>60</v>
      </c>
      <c r="E394" s="27" t="s">
        <v>73</v>
      </c>
      <c r="F394" s="27" t="s">
        <v>31</v>
      </c>
      <c r="G394" s="9">
        <f t="shared" si="603"/>
        <v>1710</v>
      </c>
      <c r="H394" s="9">
        <f t="shared" si="603"/>
        <v>0</v>
      </c>
      <c r="I394" s="9">
        <f t="shared" si="603"/>
        <v>0</v>
      </c>
      <c r="J394" s="9">
        <f t="shared" si="603"/>
        <v>0</v>
      </c>
      <c r="K394" s="9">
        <f t="shared" si="603"/>
        <v>0</v>
      </c>
      <c r="L394" s="9">
        <f t="shared" si="603"/>
        <v>0</v>
      </c>
      <c r="M394" s="9">
        <f t="shared" si="603"/>
        <v>1710</v>
      </c>
      <c r="N394" s="9">
        <f t="shared" si="603"/>
        <v>0</v>
      </c>
      <c r="O394" s="9">
        <f t="shared" si="603"/>
        <v>0</v>
      </c>
      <c r="P394" s="9">
        <f t="shared" si="603"/>
        <v>0</v>
      </c>
      <c r="Q394" s="9">
        <f t="shared" si="603"/>
        <v>0</v>
      </c>
      <c r="R394" s="9">
        <f t="shared" si="603"/>
        <v>0</v>
      </c>
      <c r="S394" s="9">
        <f t="shared" si="603"/>
        <v>1710</v>
      </c>
      <c r="T394" s="9">
        <f t="shared" si="603"/>
        <v>0</v>
      </c>
      <c r="U394" s="9">
        <f t="shared" si="604"/>
        <v>0</v>
      </c>
      <c r="V394" s="9">
        <f t="shared" si="604"/>
        <v>0</v>
      </c>
      <c r="W394" s="9">
        <f t="shared" si="604"/>
        <v>0</v>
      </c>
      <c r="X394" s="9">
        <f t="shared" si="604"/>
        <v>0</v>
      </c>
      <c r="Y394" s="9">
        <f t="shared" si="604"/>
        <v>1710</v>
      </c>
      <c r="Z394" s="9">
        <f t="shared" si="604"/>
        <v>0</v>
      </c>
      <c r="AA394" s="9">
        <f t="shared" si="604"/>
        <v>0</v>
      </c>
      <c r="AB394" s="9">
        <f t="shared" si="604"/>
        <v>0</v>
      </c>
      <c r="AC394" s="9">
        <f t="shared" si="604"/>
        <v>0</v>
      </c>
      <c r="AD394" s="9">
        <f t="shared" si="604"/>
        <v>0</v>
      </c>
      <c r="AE394" s="9">
        <f t="shared" si="604"/>
        <v>1710</v>
      </c>
      <c r="AF394" s="9">
        <f t="shared" si="604"/>
        <v>0</v>
      </c>
      <c r="AG394" s="9">
        <f t="shared" si="605"/>
        <v>0</v>
      </c>
      <c r="AH394" s="9">
        <f t="shared" si="605"/>
        <v>0</v>
      </c>
      <c r="AI394" s="9">
        <f t="shared" si="605"/>
        <v>0</v>
      </c>
      <c r="AJ394" s="9">
        <f t="shared" si="605"/>
        <v>0</v>
      </c>
      <c r="AK394" s="86">
        <f t="shared" si="605"/>
        <v>1710</v>
      </c>
      <c r="AL394" s="86">
        <f t="shared" si="605"/>
        <v>0</v>
      </c>
      <c r="AM394" s="9">
        <f t="shared" si="605"/>
        <v>0</v>
      </c>
      <c r="AN394" s="9">
        <f t="shared" si="605"/>
        <v>0</v>
      </c>
      <c r="AO394" s="9">
        <f t="shared" si="605"/>
        <v>0</v>
      </c>
      <c r="AP394" s="9">
        <f t="shared" si="605"/>
        <v>0</v>
      </c>
      <c r="AQ394" s="9">
        <f t="shared" si="605"/>
        <v>1710</v>
      </c>
      <c r="AR394" s="9">
        <f t="shared" si="605"/>
        <v>0</v>
      </c>
    </row>
    <row r="395" spans="1:44" ht="33.6" hidden="1">
      <c r="A395" s="29" t="s">
        <v>37</v>
      </c>
      <c r="B395" s="27">
        <f>B411</f>
        <v>910</v>
      </c>
      <c r="C395" s="27" t="s">
        <v>22</v>
      </c>
      <c r="D395" s="27" t="s">
        <v>60</v>
      </c>
      <c r="E395" s="27" t="s">
        <v>73</v>
      </c>
      <c r="F395" s="27" t="s">
        <v>38</v>
      </c>
      <c r="G395" s="9">
        <v>1710</v>
      </c>
      <c r="H395" s="9"/>
      <c r="I395" s="9"/>
      <c r="J395" s="9"/>
      <c r="K395" s="9"/>
      <c r="L395" s="9"/>
      <c r="M395" s="9">
        <f>G395+I395+J395+K395+L395</f>
        <v>1710</v>
      </c>
      <c r="N395" s="10">
        <f>H395+L395</f>
        <v>0</v>
      </c>
      <c r="O395" s="9"/>
      <c r="P395" s="9"/>
      <c r="Q395" s="9"/>
      <c r="R395" s="9"/>
      <c r="S395" s="9">
        <f>M395+O395+P395+Q395+R395</f>
        <v>1710</v>
      </c>
      <c r="T395" s="10">
        <f>N395+R395</f>
        <v>0</v>
      </c>
      <c r="U395" s="9"/>
      <c r="V395" s="9"/>
      <c r="W395" s="9"/>
      <c r="X395" s="9"/>
      <c r="Y395" s="9">
        <f>S395+U395+V395+W395+X395</f>
        <v>1710</v>
      </c>
      <c r="Z395" s="10">
        <f>T395+X395</f>
        <v>0</v>
      </c>
      <c r="AA395" s="9"/>
      <c r="AB395" s="9"/>
      <c r="AC395" s="9"/>
      <c r="AD395" s="9"/>
      <c r="AE395" s="9">
        <f>Y395+AA395+AB395+AC395+AD395</f>
        <v>1710</v>
      </c>
      <c r="AF395" s="10">
        <f>Z395+AD395</f>
        <v>0</v>
      </c>
      <c r="AG395" s="9"/>
      <c r="AH395" s="9"/>
      <c r="AI395" s="9"/>
      <c r="AJ395" s="9"/>
      <c r="AK395" s="86">
        <f>AE395+AG395+AH395+AI395+AJ395</f>
        <v>1710</v>
      </c>
      <c r="AL395" s="87">
        <f>AF395+AJ395</f>
        <v>0</v>
      </c>
      <c r="AM395" s="9"/>
      <c r="AN395" s="9"/>
      <c r="AO395" s="9"/>
      <c r="AP395" s="9"/>
      <c r="AQ395" s="9">
        <f>AK395+AM395+AN395+AO395+AP395</f>
        <v>1710</v>
      </c>
      <c r="AR395" s="10">
        <f>AL395+AP395</f>
        <v>0</v>
      </c>
    </row>
    <row r="396" spans="1:44" ht="50.4" hidden="1">
      <c r="A396" s="29" t="s">
        <v>436</v>
      </c>
      <c r="B396" s="27">
        <f t="shared" ref="B396:B400" si="606">B395</f>
        <v>910</v>
      </c>
      <c r="C396" s="27" t="s">
        <v>22</v>
      </c>
      <c r="D396" s="27" t="s">
        <v>60</v>
      </c>
      <c r="E396" s="27" t="s">
        <v>74</v>
      </c>
      <c r="F396" s="27"/>
      <c r="G396" s="9">
        <f>G397</f>
        <v>1178</v>
      </c>
      <c r="H396" s="9">
        <f>H397</f>
        <v>0</v>
      </c>
      <c r="I396" s="9">
        <f t="shared" ref="I396:AA399" si="607">I397</f>
        <v>0</v>
      </c>
      <c r="J396" s="9">
        <f t="shared" si="607"/>
        <v>0</v>
      </c>
      <c r="K396" s="9">
        <f t="shared" si="607"/>
        <v>0</v>
      </c>
      <c r="L396" s="9">
        <f t="shared" si="607"/>
        <v>0</v>
      </c>
      <c r="M396" s="9">
        <f t="shared" si="607"/>
        <v>1178</v>
      </c>
      <c r="N396" s="9">
        <f t="shared" si="607"/>
        <v>0</v>
      </c>
      <c r="O396" s="9">
        <f t="shared" si="607"/>
        <v>0</v>
      </c>
      <c r="P396" s="9">
        <f t="shared" si="607"/>
        <v>0</v>
      </c>
      <c r="Q396" s="9">
        <f t="shared" si="607"/>
        <v>0</v>
      </c>
      <c r="R396" s="9">
        <f t="shared" si="607"/>
        <v>0</v>
      </c>
      <c r="S396" s="9">
        <f t="shared" si="607"/>
        <v>1178</v>
      </c>
      <c r="T396" s="9">
        <f t="shared" si="607"/>
        <v>0</v>
      </c>
      <c r="U396" s="9">
        <f t="shared" si="607"/>
        <v>0</v>
      </c>
      <c r="V396" s="9">
        <f t="shared" si="607"/>
        <v>0</v>
      </c>
      <c r="W396" s="9">
        <f t="shared" si="607"/>
        <v>0</v>
      </c>
      <c r="X396" s="9">
        <f t="shared" si="607"/>
        <v>0</v>
      </c>
      <c r="Y396" s="9">
        <f t="shared" si="607"/>
        <v>1178</v>
      </c>
      <c r="Z396" s="9">
        <f t="shared" si="607"/>
        <v>0</v>
      </c>
      <c r="AA396" s="9">
        <f t="shared" si="607"/>
        <v>0</v>
      </c>
      <c r="AB396" s="9">
        <f t="shared" ref="AA396:AP399" si="608">AB397</f>
        <v>0</v>
      </c>
      <c r="AC396" s="9">
        <f t="shared" si="608"/>
        <v>0</v>
      </c>
      <c r="AD396" s="9">
        <f t="shared" si="608"/>
        <v>0</v>
      </c>
      <c r="AE396" s="9">
        <f t="shared" si="608"/>
        <v>1178</v>
      </c>
      <c r="AF396" s="9">
        <f t="shared" si="608"/>
        <v>0</v>
      </c>
      <c r="AG396" s="9">
        <f t="shared" si="608"/>
        <v>0</v>
      </c>
      <c r="AH396" s="9">
        <f t="shared" si="608"/>
        <v>0</v>
      </c>
      <c r="AI396" s="9">
        <f t="shared" si="608"/>
        <v>0</v>
      </c>
      <c r="AJ396" s="9">
        <f t="shared" si="608"/>
        <v>0</v>
      </c>
      <c r="AK396" s="86">
        <f t="shared" si="608"/>
        <v>1178</v>
      </c>
      <c r="AL396" s="86">
        <f t="shared" si="608"/>
        <v>0</v>
      </c>
      <c r="AM396" s="9">
        <f t="shared" si="608"/>
        <v>0</v>
      </c>
      <c r="AN396" s="9">
        <f t="shared" si="608"/>
        <v>0</v>
      </c>
      <c r="AO396" s="9">
        <f t="shared" si="608"/>
        <v>0</v>
      </c>
      <c r="AP396" s="9">
        <f t="shared" si="608"/>
        <v>0</v>
      </c>
      <c r="AQ396" s="9">
        <f t="shared" ref="AM396:AR399" si="609">AQ397</f>
        <v>1178</v>
      </c>
      <c r="AR396" s="9">
        <f t="shared" si="609"/>
        <v>0</v>
      </c>
    </row>
    <row r="397" spans="1:44" ht="19.5" hidden="1" customHeight="1">
      <c r="A397" s="29" t="s">
        <v>15</v>
      </c>
      <c r="B397" s="27">
        <f t="shared" si="606"/>
        <v>910</v>
      </c>
      <c r="C397" s="27" t="s">
        <v>22</v>
      </c>
      <c r="D397" s="27" t="s">
        <v>60</v>
      </c>
      <c r="E397" s="27" t="s">
        <v>564</v>
      </c>
      <c r="F397" s="27"/>
      <c r="G397" s="9">
        <f t="shared" ref="G397:V399" si="610">G398</f>
        <v>1178</v>
      </c>
      <c r="H397" s="9">
        <f t="shared" si="610"/>
        <v>0</v>
      </c>
      <c r="I397" s="9">
        <f t="shared" si="610"/>
        <v>0</v>
      </c>
      <c r="J397" s="9">
        <f t="shared" si="610"/>
        <v>0</v>
      </c>
      <c r="K397" s="9">
        <f t="shared" si="610"/>
        <v>0</v>
      </c>
      <c r="L397" s="9">
        <f t="shared" si="610"/>
        <v>0</v>
      </c>
      <c r="M397" s="9">
        <f t="shared" si="610"/>
        <v>1178</v>
      </c>
      <c r="N397" s="9">
        <f t="shared" si="610"/>
        <v>0</v>
      </c>
      <c r="O397" s="9">
        <f t="shared" si="610"/>
        <v>0</v>
      </c>
      <c r="P397" s="9">
        <f t="shared" si="610"/>
        <v>0</v>
      </c>
      <c r="Q397" s="9">
        <f t="shared" si="610"/>
        <v>0</v>
      </c>
      <c r="R397" s="9">
        <f t="shared" si="610"/>
        <v>0</v>
      </c>
      <c r="S397" s="9">
        <f t="shared" si="610"/>
        <v>1178</v>
      </c>
      <c r="T397" s="9">
        <f t="shared" si="610"/>
        <v>0</v>
      </c>
      <c r="U397" s="9">
        <f t="shared" si="610"/>
        <v>0</v>
      </c>
      <c r="V397" s="9">
        <f t="shared" si="610"/>
        <v>0</v>
      </c>
      <c r="W397" s="9">
        <f t="shared" si="607"/>
        <v>0</v>
      </c>
      <c r="X397" s="9">
        <f t="shared" si="607"/>
        <v>0</v>
      </c>
      <c r="Y397" s="9">
        <f t="shared" si="607"/>
        <v>1178</v>
      </c>
      <c r="Z397" s="9">
        <f t="shared" si="607"/>
        <v>0</v>
      </c>
      <c r="AA397" s="9">
        <f t="shared" si="607"/>
        <v>0</v>
      </c>
      <c r="AB397" s="9">
        <f t="shared" si="608"/>
        <v>0</v>
      </c>
      <c r="AC397" s="9">
        <f t="shared" si="608"/>
        <v>0</v>
      </c>
      <c r="AD397" s="9">
        <f t="shared" si="608"/>
        <v>0</v>
      </c>
      <c r="AE397" s="9">
        <f t="shared" si="608"/>
        <v>1178</v>
      </c>
      <c r="AF397" s="9">
        <f t="shared" si="608"/>
        <v>0</v>
      </c>
      <c r="AG397" s="9">
        <f t="shared" si="608"/>
        <v>0</v>
      </c>
      <c r="AH397" s="9">
        <f t="shared" si="608"/>
        <v>0</v>
      </c>
      <c r="AI397" s="9">
        <f t="shared" si="608"/>
        <v>0</v>
      </c>
      <c r="AJ397" s="9">
        <f t="shared" si="608"/>
        <v>0</v>
      </c>
      <c r="AK397" s="86">
        <f t="shared" si="608"/>
        <v>1178</v>
      </c>
      <c r="AL397" s="86">
        <f t="shared" si="608"/>
        <v>0</v>
      </c>
      <c r="AM397" s="9">
        <f t="shared" si="609"/>
        <v>0</v>
      </c>
      <c r="AN397" s="9">
        <f t="shared" si="609"/>
        <v>0</v>
      </c>
      <c r="AO397" s="9">
        <f t="shared" si="609"/>
        <v>0</v>
      </c>
      <c r="AP397" s="9">
        <f t="shared" si="609"/>
        <v>0</v>
      </c>
      <c r="AQ397" s="9">
        <f t="shared" si="609"/>
        <v>1178</v>
      </c>
      <c r="AR397" s="9">
        <f t="shared" si="609"/>
        <v>0</v>
      </c>
    </row>
    <row r="398" spans="1:44" ht="17.25" hidden="1" customHeight="1">
      <c r="A398" s="29" t="s">
        <v>61</v>
      </c>
      <c r="B398" s="27">
        <f t="shared" si="606"/>
        <v>910</v>
      </c>
      <c r="C398" s="27" t="s">
        <v>22</v>
      </c>
      <c r="D398" s="27" t="s">
        <v>60</v>
      </c>
      <c r="E398" s="27" t="s">
        <v>565</v>
      </c>
      <c r="F398" s="27"/>
      <c r="G398" s="9">
        <f t="shared" si="610"/>
        <v>1178</v>
      </c>
      <c r="H398" s="9">
        <f t="shared" si="610"/>
        <v>0</v>
      </c>
      <c r="I398" s="9">
        <f t="shared" si="610"/>
        <v>0</v>
      </c>
      <c r="J398" s="9">
        <f t="shared" si="610"/>
        <v>0</v>
      </c>
      <c r="K398" s="9">
        <f t="shared" si="610"/>
        <v>0</v>
      </c>
      <c r="L398" s="9">
        <f t="shared" si="610"/>
        <v>0</v>
      </c>
      <c r="M398" s="9">
        <f t="shared" si="610"/>
        <v>1178</v>
      </c>
      <c r="N398" s="9">
        <f t="shared" si="610"/>
        <v>0</v>
      </c>
      <c r="O398" s="9">
        <f t="shared" si="610"/>
        <v>0</v>
      </c>
      <c r="P398" s="9">
        <f t="shared" si="610"/>
        <v>0</v>
      </c>
      <c r="Q398" s="9">
        <f t="shared" si="610"/>
        <v>0</v>
      </c>
      <c r="R398" s="9">
        <f t="shared" si="610"/>
        <v>0</v>
      </c>
      <c r="S398" s="9">
        <f t="shared" si="610"/>
        <v>1178</v>
      </c>
      <c r="T398" s="9">
        <f t="shared" si="610"/>
        <v>0</v>
      </c>
      <c r="U398" s="9">
        <f t="shared" si="607"/>
        <v>0</v>
      </c>
      <c r="V398" s="9">
        <f t="shared" si="607"/>
        <v>0</v>
      </c>
      <c r="W398" s="9">
        <f t="shared" si="607"/>
        <v>0</v>
      </c>
      <c r="X398" s="9">
        <f t="shared" si="607"/>
        <v>0</v>
      </c>
      <c r="Y398" s="9">
        <f t="shared" si="607"/>
        <v>1178</v>
      </c>
      <c r="Z398" s="9">
        <f t="shared" si="607"/>
        <v>0</v>
      </c>
      <c r="AA398" s="9">
        <f t="shared" si="608"/>
        <v>0</v>
      </c>
      <c r="AB398" s="9">
        <f t="shared" si="608"/>
        <v>0</v>
      </c>
      <c r="AC398" s="9">
        <f t="shared" si="608"/>
        <v>0</v>
      </c>
      <c r="AD398" s="9">
        <f t="shared" si="608"/>
        <v>0</v>
      </c>
      <c r="AE398" s="9">
        <f t="shared" si="608"/>
        <v>1178</v>
      </c>
      <c r="AF398" s="9">
        <f t="shared" si="608"/>
        <v>0</v>
      </c>
      <c r="AG398" s="9">
        <f t="shared" si="608"/>
        <v>0</v>
      </c>
      <c r="AH398" s="9">
        <f t="shared" si="608"/>
        <v>0</v>
      </c>
      <c r="AI398" s="9">
        <f t="shared" si="608"/>
        <v>0</v>
      </c>
      <c r="AJ398" s="9">
        <f t="shared" si="608"/>
        <v>0</v>
      </c>
      <c r="AK398" s="86">
        <f t="shared" si="608"/>
        <v>1178</v>
      </c>
      <c r="AL398" s="86">
        <f t="shared" si="608"/>
        <v>0</v>
      </c>
      <c r="AM398" s="9">
        <f t="shared" si="609"/>
        <v>0</v>
      </c>
      <c r="AN398" s="9">
        <f t="shared" si="609"/>
        <v>0</v>
      </c>
      <c r="AO398" s="9">
        <f t="shared" si="609"/>
        <v>0</v>
      </c>
      <c r="AP398" s="9">
        <f t="shared" si="609"/>
        <v>0</v>
      </c>
      <c r="AQ398" s="9">
        <f t="shared" si="609"/>
        <v>1178</v>
      </c>
      <c r="AR398" s="9">
        <f t="shared" si="609"/>
        <v>0</v>
      </c>
    </row>
    <row r="399" spans="1:44" ht="33.6" hidden="1">
      <c r="A399" s="26" t="s">
        <v>244</v>
      </c>
      <c r="B399" s="27">
        <f t="shared" si="606"/>
        <v>910</v>
      </c>
      <c r="C399" s="27" t="s">
        <v>22</v>
      </c>
      <c r="D399" s="27" t="s">
        <v>60</v>
      </c>
      <c r="E399" s="27" t="s">
        <v>565</v>
      </c>
      <c r="F399" s="27" t="s">
        <v>31</v>
      </c>
      <c r="G399" s="9">
        <f t="shared" si="610"/>
        <v>1178</v>
      </c>
      <c r="H399" s="9">
        <f t="shared" si="610"/>
        <v>0</v>
      </c>
      <c r="I399" s="9">
        <f t="shared" si="610"/>
        <v>0</v>
      </c>
      <c r="J399" s="9">
        <f t="shared" si="610"/>
        <v>0</v>
      </c>
      <c r="K399" s="9">
        <f t="shared" si="610"/>
        <v>0</v>
      </c>
      <c r="L399" s="9">
        <f t="shared" si="610"/>
        <v>0</v>
      </c>
      <c r="M399" s="9">
        <f t="shared" si="610"/>
        <v>1178</v>
      </c>
      <c r="N399" s="9">
        <f t="shared" si="610"/>
        <v>0</v>
      </c>
      <c r="O399" s="9">
        <f t="shared" si="610"/>
        <v>0</v>
      </c>
      <c r="P399" s="9">
        <f t="shared" si="610"/>
        <v>0</v>
      </c>
      <c r="Q399" s="9">
        <f t="shared" si="610"/>
        <v>0</v>
      </c>
      <c r="R399" s="9">
        <f t="shared" si="610"/>
        <v>0</v>
      </c>
      <c r="S399" s="9">
        <f t="shared" si="610"/>
        <v>1178</v>
      </c>
      <c r="T399" s="9">
        <f t="shared" si="610"/>
        <v>0</v>
      </c>
      <c r="U399" s="9">
        <f t="shared" si="607"/>
        <v>0</v>
      </c>
      <c r="V399" s="9">
        <f t="shared" si="607"/>
        <v>0</v>
      </c>
      <c r="W399" s="9">
        <f t="shared" si="607"/>
        <v>0</v>
      </c>
      <c r="X399" s="9">
        <f t="shared" si="607"/>
        <v>0</v>
      </c>
      <c r="Y399" s="9">
        <f t="shared" si="607"/>
        <v>1178</v>
      </c>
      <c r="Z399" s="9">
        <f t="shared" si="607"/>
        <v>0</v>
      </c>
      <c r="AA399" s="9">
        <f t="shared" si="608"/>
        <v>0</v>
      </c>
      <c r="AB399" s="9">
        <f t="shared" si="608"/>
        <v>0</v>
      </c>
      <c r="AC399" s="9">
        <f t="shared" si="608"/>
        <v>0</v>
      </c>
      <c r="AD399" s="9">
        <f t="shared" si="608"/>
        <v>0</v>
      </c>
      <c r="AE399" s="9">
        <f t="shared" si="608"/>
        <v>1178</v>
      </c>
      <c r="AF399" s="9">
        <f t="shared" si="608"/>
        <v>0</v>
      </c>
      <c r="AG399" s="9">
        <f t="shared" si="608"/>
        <v>0</v>
      </c>
      <c r="AH399" s="9">
        <f t="shared" si="608"/>
        <v>0</v>
      </c>
      <c r="AI399" s="9">
        <f t="shared" si="608"/>
        <v>0</v>
      </c>
      <c r="AJ399" s="9">
        <f t="shared" si="608"/>
        <v>0</v>
      </c>
      <c r="AK399" s="86">
        <f t="shared" si="608"/>
        <v>1178</v>
      </c>
      <c r="AL399" s="86">
        <f t="shared" si="608"/>
        <v>0</v>
      </c>
      <c r="AM399" s="9">
        <f t="shared" si="609"/>
        <v>0</v>
      </c>
      <c r="AN399" s="9">
        <f t="shared" si="609"/>
        <v>0</v>
      </c>
      <c r="AO399" s="9">
        <f t="shared" si="609"/>
        <v>0</v>
      </c>
      <c r="AP399" s="9">
        <f t="shared" si="609"/>
        <v>0</v>
      </c>
      <c r="AQ399" s="9">
        <f t="shared" si="609"/>
        <v>1178</v>
      </c>
      <c r="AR399" s="9">
        <f t="shared" si="609"/>
        <v>0</v>
      </c>
    </row>
    <row r="400" spans="1:44" ht="33.6" hidden="1">
      <c r="A400" s="29" t="s">
        <v>37</v>
      </c>
      <c r="B400" s="27">
        <f t="shared" si="606"/>
        <v>910</v>
      </c>
      <c r="C400" s="27" t="s">
        <v>22</v>
      </c>
      <c r="D400" s="27" t="s">
        <v>60</v>
      </c>
      <c r="E400" s="27" t="s">
        <v>565</v>
      </c>
      <c r="F400" s="27" t="s">
        <v>38</v>
      </c>
      <c r="G400" s="9">
        <v>1178</v>
      </c>
      <c r="H400" s="9"/>
      <c r="I400" s="9"/>
      <c r="J400" s="9"/>
      <c r="K400" s="9"/>
      <c r="L400" s="9"/>
      <c r="M400" s="9">
        <f>G400+I400+J400+K400+L400</f>
        <v>1178</v>
      </c>
      <c r="N400" s="10">
        <f>H400+L400</f>
        <v>0</v>
      </c>
      <c r="O400" s="9"/>
      <c r="P400" s="9"/>
      <c r="Q400" s="9"/>
      <c r="R400" s="9"/>
      <c r="S400" s="9">
        <f>M400+O400+P400+Q400+R400</f>
        <v>1178</v>
      </c>
      <c r="T400" s="10">
        <f>N400+R400</f>
        <v>0</v>
      </c>
      <c r="U400" s="9"/>
      <c r="V400" s="9"/>
      <c r="W400" s="9"/>
      <c r="X400" s="9"/>
      <c r="Y400" s="9">
        <f>S400+U400+V400+W400+X400</f>
        <v>1178</v>
      </c>
      <c r="Z400" s="10">
        <f>T400+X400</f>
        <v>0</v>
      </c>
      <c r="AA400" s="9"/>
      <c r="AB400" s="9"/>
      <c r="AC400" s="9"/>
      <c r="AD400" s="9"/>
      <c r="AE400" s="9">
        <f>Y400+AA400+AB400+AC400+AD400</f>
        <v>1178</v>
      </c>
      <c r="AF400" s="10">
        <f>Z400+AD400</f>
        <v>0</v>
      </c>
      <c r="AG400" s="9"/>
      <c r="AH400" s="9"/>
      <c r="AI400" s="9"/>
      <c r="AJ400" s="9"/>
      <c r="AK400" s="86">
        <f>AE400+AG400+AH400+AI400+AJ400</f>
        <v>1178</v>
      </c>
      <c r="AL400" s="87">
        <f>AF400+AJ400</f>
        <v>0</v>
      </c>
      <c r="AM400" s="9"/>
      <c r="AN400" s="9"/>
      <c r="AO400" s="9"/>
      <c r="AP400" s="9"/>
      <c r="AQ400" s="9">
        <f>AK400+AM400+AN400+AO400+AP400</f>
        <v>1178</v>
      </c>
      <c r="AR400" s="10">
        <f>AL400+AP400</f>
        <v>0</v>
      </c>
    </row>
    <row r="401" spans="1:44" ht="18.75" hidden="1" customHeight="1">
      <c r="A401" s="29" t="s">
        <v>62</v>
      </c>
      <c r="B401" s="9">
        <v>910</v>
      </c>
      <c r="C401" s="27" t="s">
        <v>22</v>
      </c>
      <c r="D401" s="27" t="s">
        <v>60</v>
      </c>
      <c r="E401" s="49" t="s">
        <v>63</v>
      </c>
      <c r="F401" s="27"/>
      <c r="G401" s="9">
        <f>G402</f>
        <v>4465</v>
      </c>
      <c r="H401" s="9">
        <f t="shared" ref="H401:W404" si="611">H402</f>
        <v>0</v>
      </c>
      <c r="I401" s="9">
        <f t="shared" si="611"/>
        <v>0</v>
      </c>
      <c r="J401" s="9">
        <f t="shared" si="611"/>
        <v>0</v>
      </c>
      <c r="K401" s="9">
        <f t="shared" si="611"/>
        <v>0</v>
      </c>
      <c r="L401" s="9">
        <f t="shared" si="611"/>
        <v>0</v>
      </c>
      <c r="M401" s="9">
        <f t="shared" si="611"/>
        <v>4465</v>
      </c>
      <c r="N401" s="9">
        <f t="shared" si="611"/>
        <v>0</v>
      </c>
      <c r="O401" s="9">
        <f t="shared" si="611"/>
        <v>0</v>
      </c>
      <c r="P401" s="9">
        <f t="shared" si="611"/>
        <v>0</v>
      </c>
      <c r="Q401" s="9">
        <f t="shared" si="611"/>
        <v>0</v>
      </c>
      <c r="R401" s="9">
        <f t="shared" si="611"/>
        <v>0</v>
      </c>
      <c r="S401" s="9">
        <f t="shared" si="611"/>
        <v>4465</v>
      </c>
      <c r="T401" s="9">
        <f t="shared" si="611"/>
        <v>0</v>
      </c>
      <c r="U401" s="9">
        <f t="shared" si="611"/>
        <v>0</v>
      </c>
      <c r="V401" s="9">
        <f t="shared" si="611"/>
        <v>0</v>
      </c>
      <c r="W401" s="9">
        <f t="shared" si="611"/>
        <v>0</v>
      </c>
      <c r="X401" s="9">
        <f t="shared" ref="U401:AJ404" si="612">X402</f>
        <v>0</v>
      </c>
      <c r="Y401" s="9">
        <f t="shared" si="612"/>
        <v>4465</v>
      </c>
      <c r="Z401" s="9">
        <f t="shared" si="612"/>
        <v>0</v>
      </c>
      <c r="AA401" s="9">
        <f t="shared" si="612"/>
        <v>0</v>
      </c>
      <c r="AB401" s="9">
        <f t="shared" si="612"/>
        <v>0</v>
      </c>
      <c r="AC401" s="9">
        <f t="shared" si="612"/>
        <v>0</v>
      </c>
      <c r="AD401" s="9">
        <f t="shared" si="612"/>
        <v>0</v>
      </c>
      <c r="AE401" s="9">
        <f t="shared" si="612"/>
        <v>4465</v>
      </c>
      <c r="AF401" s="9">
        <f t="shared" si="612"/>
        <v>0</v>
      </c>
      <c r="AG401" s="9">
        <f t="shared" si="612"/>
        <v>0</v>
      </c>
      <c r="AH401" s="9">
        <f t="shared" si="612"/>
        <v>0</v>
      </c>
      <c r="AI401" s="9">
        <f t="shared" si="612"/>
        <v>0</v>
      </c>
      <c r="AJ401" s="9">
        <f t="shared" si="612"/>
        <v>0</v>
      </c>
      <c r="AK401" s="86">
        <f t="shared" ref="AG401:AR404" si="613">AK402</f>
        <v>4465</v>
      </c>
      <c r="AL401" s="86">
        <f t="shared" si="613"/>
        <v>0</v>
      </c>
      <c r="AM401" s="9">
        <f t="shared" si="613"/>
        <v>0</v>
      </c>
      <c r="AN401" s="9">
        <f t="shared" si="613"/>
        <v>0</v>
      </c>
      <c r="AO401" s="9">
        <f t="shared" si="613"/>
        <v>-489</v>
      </c>
      <c r="AP401" s="9">
        <f t="shared" si="613"/>
        <v>0</v>
      </c>
      <c r="AQ401" s="9">
        <f t="shared" si="613"/>
        <v>3976</v>
      </c>
      <c r="AR401" s="9">
        <f t="shared" si="613"/>
        <v>0</v>
      </c>
    </row>
    <row r="402" spans="1:44" ht="18" hidden="1" customHeight="1">
      <c r="A402" s="29" t="s">
        <v>15</v>
      </c>
      <c r="B402" s="9">
        <f>B401</f>
        <v>910</v>
      </c>
      <c r="C402" s="27" t="s">
        <v>22</v>
      </c>
      <c r="D402" s="27" t="s">
        <v>60</v>
      </c>
      <c r="E402" s="49" t="s">
        <v>64</v>
      </c>
      <c r="F402" s="27"/>
      <c r="G402" s="9">
        <f>G403</f>
        <v>4465</v>
      </c>
      <c r="H402" s="9">
        <f t="shared" ref="H402:N402" si="614">H404</f>
        <v>0</v>
      </c>
      <c r="I402" s="9">
        <f t="shared" si="611"/>
        <v>0</v>
      </c>
      <c r="J402" s="9">
        <f t="shared" si="614"/>
        <v>0</v>
      </c>
      <c r="K402" s="9">
        <f t="shared" si="611"/>
        <v>0</v>
      </c>
      <c r="L402" s="9">
        <f t="shared" si="614"/>
        <v>0</v>
      </c>
      <c r="M402" s="9">
        <f t="shared" si="611"/>
        <v>4465</v>
      </c>
      <c r="N402" s="9">
        <f t="shared" si="614"/>
        <v>0</v>
      </c>
      <c r="O402" s="9">
        <f t="shared" si="611"/>
        <v>0</v>
      </c>
      <c r="P402" s="9">
        <f t="shared" ref="P402" si="615">P404</f>
        <v>0</v>
      </c>
      <c r="Q402" s="9">
        <f t="shared" si="611"/>
        <v>0</v>
      </c>
      <c r="R402" s="9">
        <f t="shared" ref="R402" si="616">R404</f>
        <v>0</v>
      </c>
      <c r="S402" s="9">
        <f t="shared" si="611"/>
        <v>4465</v>
      </c>
      <c r="T402" s="9">
        <f t="shared" ref="T402" si="617">T404</f>
        <v>0</v>
      </c>
      <c r="U402" s="9">
        <f t="shared" si="612"/>
        <v>0</v>
      </c>
      <c r="V402" s="9">
        <f t="shared" ref="V402" si="618">V404</f>
        <v>0</v>
      </c>
      <c r="W402" s="9">
        <f t="shared" si="612"/>
        <v>0</v>
      </c>
      <c r="X402" s="9">
        <f t="shared" ref="X402" si="619">X404</f>
        <v>0</v>
      </c>
      <c r="Y402" s="9">
        <f t="shared" si="612"/>
        <v>4465</v>
      </c>
      <c r="Z402" s="9">
        <f t="shared" ref="Z402" si="620">Z404</f>
        <v>0</v>
      </c>
      <c r="AA402" s="9">
        <f t="shared" si="612"/>
        <v>0</v>
      </c>
      <c r="AB402" s="9">
        <f t="shared" ref="AB402" si="621">AB404</f>
        <v>0</v>
      </c>
      <c r="AC402" s="9">
        <f t="shared" si="612"/>
        <v>0</v>
      </c>
      <c r="AD402" s="9">
        <f t="shared" ref="AD402" si="622">AD404</f>
        <v>0</v>
      </c>
      <c r="AE402" s="9">
        <f t="shared" si="612"/>
        <v>4465</v>
      </c>
      <c r="AF402" s="9">
        <f t="shared" ref="AF402" si="623">AF404</f>
        <v>0</v>
      </c>
      <c r="AG402" s="9">
        <f t="shared" si="613"/>
        <v>0</v>
      </c>
      <c r="AH402" s="9">
        <f t="shared" ref="AH402" si="624">AH404</f>
        <v>0</v>
      </c>
      <c r="AI402" s="9">
        <f t="shared" si="613"/>
        <v>0</v>
      </c>
      <c r="AJ402" s="9">
        <f t="shared" ref="AJ402" si="625">AJ404</f>
        <v>0</v>
      </c>
      <c r="AK402" s="86">
        <f t="shared" si="613"/>
        <v>4465</v>
      </c>
      <c r="AL402" s="86">
        <f t="shared" ref="AL402" si="626">AL404</f>
        <v>0</v>
      </c>
      <c r="AM402" s="9">
        <f t="shared" si="613"/>
        <v>0</v>
      </c>
      <c r="AN402" s="9">
        <f t="shared" ref="AN402" si="627">AN404</f>
        <v>0</v>
      </c>
      <c r="AO402" s="9">
        <f t="shared" si="613"/>
        <v>-489</v>
      </c>
      <c r="AP402" s="9">
        <f t="shared" ref="AP402" si="628">AP404</f>
        <v>0</v>
      </c>
      <c r="AQ402" s="9">
        <f t="shared" si="613"/>
        <v>3976</v>
      </c>
      <c r="AR402" s="9">
        <f t="shared" ref="AR402" si="629">AR404</f>
        <v>0</v>
      </c>
    </row>
    <row r="403" spans="1:44" ht="18" hidden="1" customHeight="1">
      <c r="A403" s="29" t="s">
        <v>61</v>
      </c>
      <c r="B403" s="9">
        <f>B402</f>
        <v>910</v>
      </c>
      <c r="C403" s="27" t="s">
        <v>22</v>
      </c>
      <c r="D403" s="27" t="s">
        <v>60</v>
      </c>
      <c r="E403" s="49" t="s">
        <v>65</v>
      </c>
      <c r="F403" s="27"/>
      <c r="G403" s="9">
        <f>G404</f>
        <v>4465</v>
      </c>
      <c r="H403" s="9">
        <f>H404</f>
        <v>0</v>
      </c>
      <c r="I403" s="9">
        <f t="shared" si="611"/>
        <v>0</v>
      </c>
      <c r="J403" s="9">
        <f t="shared" si="611"/>
        <v>0</v>
      </c>
      <c r="K403" s="9">
        <f t="shared" si="611"/>
        <v>0</v>
      </c>
      <c r="L403" s="9">
        <f t="shared" si="611"/>
        <v>0</v>
      </c>
      <c r="M403" s="9">
        <f t="shared" si="611"/>
        <v>4465</v>
      </c>
      <c r="N403" s="9">
        <f t="shared" si="611"/>
        <v>0</v>
      </c>
      <c r="O403" s="9">
        <f t="shared" si="611"/>
        <v>0</v>
      </c>
      <c r="P403" s="9">
        <f t="shared" si="611"/>
        <v>0</v>
      </c>
      <c r="Q403" s="9">
        <f t="shared" si="611"/>
        <v>0</v>
      </c>
      <c r="R403" s="9">
        <f t="shared" si="611"/>
        <v>0</v>
      </c>
      <c r="S403" s="9">
        <f t="shared" si="611"/>
        <v>4465</v>
      </c>
      <c r="T403" s="9">
        <f t="shared" si="611"/>
        <v>0</v>
      </c>
      <c r="U403" s="9">
        <f t="shared" si="612"/>
        <v>0</v>
      </c>
      <c r="V403" s="9">
        <f t="shared" si="612"/>
        <v>0</v>
      </c>
      <c r="W403" s="9">
        <f t="shared" si="612"/>
        <v>0</v>
      </c>
      <c r="X403" s="9">
        <f t="shared" si="612"/>
        <v>0</v>
      </c>
      <c r="Y403" s="9">
        <f t="shared" si="612"/>
        <v>4465</v>
      </c>
      <c r="Z403" s="9">
        <f t="shared" si="612"/>
        <v>0</v>
      </c>
      <c r="AA403" s="9">
        <f t="shared" si="612"/>
        <v>0</v>
      </c>
      <c r="AB403" s="9">
        <f t="shared" si="612"/>
        <v>0</v>
      </c>
      <c r="AC403" s="9">
        <f t="shared" si="612"/>
        <v>0</v>
      </c>
      <c r="AD403" s="9">
        <f t="shared" si="612"/>
        <v>0</v>
      </c>
      <c r="AE403" s="9">
        <f t="shared" si="612"/>
        <v>4465</v>
      </c>
      <c r="AF403" s="9">
        <f t="shared" si="612"/>
        <v>0</v>
      </c>
      <c r="AG403" s="9">
        <f t="shared" si="613"/>
        <v>0</v>
      </c>
      <c r="AH403" s="9">
        <f t="shared" si="613"/>
        <v>0</v>
      </c>
      <c r="AI403" s="9">
        <f t="shared" si="613"/>
        <v>0</v>
      </c>
      <c r="AJ403" s="9">
        <f t="shared" si="613"/>
        <v>0</v>
      </c>
      <c r="AK403" s="86">
        <f t="shared" si="613"/>
        <v>4465</v>
      </c>
      <c r="AL403" s="86">
        <f t="shared" si="613"/>
        <v>0</v>
      </c>
      <c r="AM403" s="9">
        <f t="shared" si="613"/>
        <v>0</v>
      </c>
      <c r="AN403" s="9">
        <f t="shared" si="613"/>
        <v>0</v>
      </c>
      <c r="AO403" s="9">
        <f t="shared" si="613"/>
        <v>-489</v>
      </c>
      <c r="AP403" s="9">
        <f t="shared" si="613"/>
        <v>0</v>
      </c>
      <c r="AQ403" s="9">
        <f t="shared" si="613"/>
        <v>3976</v>
      </c>
      <c r="AR403" s="9">
        <f t="shared" si="613"/>
        <v>0</v>
      </c>
    </row>
    <row r="404" spans="1:44" ht="33.6" hidden="1">
      <c r="A404" s="26" t="s">
        <v>244</v>
      </c>
      <c r="B404" s="9">
        <f>B403</f>
        <v>910</v>
      </c>
      <c r="C404" s="27" t="s">
        <v>22</v>
      </c>
      <c r="D404" s="27" t="s">
        <v>60</v>
      </c>
      <c r="E404" s="49" t="s">
        <v>65</v>
      </c>
      <c r="F404" s="27" t="s">
        <v>31</v>
      </c>
      <c r="G404" s="9">
        <f>G405</f>
        <v>4465</v>
      </c>
      <c r="H404" s="9">
        <f>H405</f>
        <v>0</v>
      </c>
      <c r="I404" s="9">
        <f t="shared" si="611"/>
        <v>0</v>
      </c>
      <c r="J404" s="9">
        <f t="shared" si="611"/>
        <v>0</v>
      </c>
      <c r="K404" s="9">
        <f t="shared" si="611"/>
        <v>0</v>
      </c>
      <c r="L404" s="9">
        <f t="shared" si="611"/>
        <v>0</v>
      </c>
      <c r="M404" s="9">
        <f t="shared" si="611"/>
        <v>4465</v>
      </c>
      <c r="N404" s="9">
        <f t="shared" si="611"/>
        <v>0</v>
      </c>
      <c r="O404" s="9">
        <f t="shared" si="611"/>
        <v>0</v>
      </c>
      <c r="P404" s="9">
        <f t="shared" si="611"/>
        <v>0</v>
      </c>
      <c r="Q404" s="9">
        <f t="shared" si="611"/>
        <v>0</v>
      </c>
      <c r="R404" s="9">
        <f t="shared" si="611"/>
        <v>0</v>
      </c>
      <c r="S404" s="9">
        <f t="shared" si="611"/>
        <v>4465</v>
      </c>
      <c r="T404" s="9">
        <f t="shared" si="611"/>
        <v>0</v>
      </c>
      <c r="U404" s="9">
        <f t="shared" si="612"/>
        <v>0</v>
      </c>
      <c r="V404" s="9">
        <f t="shared" si="612"/>
        <v>0</v>
      </c>
      <c r="W404" s="9">
        <f t="shared" si="612"/>
        <v>0</v>
      </c>
      <c r="X404" s="9">
        <f t="shared" si="612"/>
        <v>0</v>
      </c>
      <c r="Y404" s="9">
        <f t="shared" si="612"/>
        <v>4465</v>
      </c>
      <c r="Z404" s="9">
        <f t="shared" si="612"/>
        <v>0</v>
      </c>
      <c r="AA404" s="9">
        <f t="shared" si="612"/>
        <v>0</v>
      </c>
      <c r="AB404" s="9">
        <f t="shared" si="612"/>
        <v>0</v>
      </c>
      <c r="AC404" s="9">
        <f t="shared" si="612"/>
        <v>0</v>
      </c>
      <c r="AD404" s="9">
        <f t="shared" si="612"/>
        <v>0</v>
      </c>
      <c r="AE404" s="9">
        <f t="shared" si="612"/>
        <v>4465</v>
      </c>
      <c r="AF404" s="9">
        <f t="shared" si="612"/>
        <v>0</v>
      </c>
      <c r="AG404" s="9">
        <f t="shared" si="613"/>
        <v>0</v>
      </c>
      <c r="AH404" s="9">
        <f t="shared" si="613"/>
        <v>0</v>
      </c>
      <c r="AI404" s="9">
        <f t="shared" si="613"/>
        <v>0</v>
      </c>
      <c r="AJ404" s="9">
        <f t="shared" si="613"/>
        <v>0</v>
      </c>
      <c r="AK404" s="86">
        <f t="shared" si="613"/>
        <v>4465</v>
      </c>
      <c r="AL404" s="86">
        <f t="shared" si="613"/>
        <v>0</v>
      </c>
      <c r="AM404" s="9">
        <f t="shared" si="613"/>
        <v>0</v>
      </c>
      <c r="AN404" s="9">
        <f t="shared" si="613"/>
        <v>0</v>
      </c>
      <c r="AO404" s="9">
        <f t="shared" si="613"/>
        <v>-489</v>
      </c>
      <c r="AP404" s="9">
        <f t="shared" si="613"/>
        <v>0</v>
      </c>
      <c r="AQ404" s="9">
        <f t="shared" si="613"/>
        <v>3976</v>
      </c>
      <c r="AR404" s="9">
        <f t="shared" si="613"/>
        <v>0</v>
      </c>
    </row>
    <row r="405" spans="1:44" ht="33.6" hidden="1">
      <c r="A405" s="29" t="s">
        <v>37</v>
      </c>
      <c r="B405" s="9">
        <f>B404</f>
        <v>910</v>
      </c>
      <c r="C405" s="27" t="s">
        <v>22</v>
      </c>
      <c r="D405" s="27" t="s">
        <v>60</v>
      </c>
      <c r="E405" s="49" t="s">
        <v>65</v>
      </c>
      <c r="F405" s="27" t="s">
        <v>38</v>
      </c>
      <c r="G405" s="9">
        <v>4465</v>
      </c>
      <c r="H405" s="9"/>
      <c r="I405" s="9"/>
      <c r="J405" s="9"/>
      <c r="K405" s="9"/>
      <c r="L405" s="9"/>
      <c r="M405" s="9">
        <f>G405+I405+J405+K405+L405</f>
        <v>4465</v>
      </c>
      <c r="N405" s="10">
        <f>H405+L405</f>
        <v>0</v>
      </c>
      <c r="O405" s="9"/>
      <c r="P405" s="9"/>
      <c r="Q405" s="9"/>
      <c r="R405" s="9"/>
      <c r="S405" s="9">
        <f>M405+O405+P405+Q405+R405</f>
        <v>4465</v>
      </c>
      <c r="T405" s="10">
        <f>N405+R405</f>
        <v>0</v>
      </c>
      <c r="U405" s="9"/>
      <c r="V405" s="9"/>
      <c r="W405" s="9"/>
      <c r="X405" s="9"/>
      <c r="Y405" s="9">
        <f>S405+U405+V405+W405+X405</f>
        <v>4465</v>
      </c>
      <c r="Z405" s="10">
        <f>T405+X405</f>
        <v>0</v>
      </c>
      <c r="AA405" s="9"/>
      <c r="AB405" s="9"/>
      <c r="AC405" s="9"/>
      <c r="AD405" s="9"/>
      <c r="AE405" s="9">
        <f>Y405+AA405+AB405+AC405+AD405</f>
        <v>4465</v>
      </c>
      <c r="AF405" s="10">
        <f>Z405+AD405</f>
        <v>0</v>
      </c>
      <c r="AG405" s="9"/>
      <c r="AH405" s="9"/>
      <c r="AI405" s="9"/>
      <c r="AJ405" s="9"/>
      <c r="AK405" s="86">
        <f>AE405+AG405+AH405+AI405+AJ405</f>
        <v>4465</v>
      </c>
      <c r="AL405" s="87">
        <f>AF405+AJ405</f>
        <v>0</v>
      </c>
      <c r="AM405" s="9"/>
      <c r="AN405" s="9"/>
      <c r="AO405" s="9">
        <v>-489</v>
      </c>
      <c r="AP405" s="9"/>
      <c r="AQ405" s="9">
        <f>AK405+AM405+AN405+AO405+AP405</f>
        <v>3976</v>
      </c>
      <c r="AR405" s="10">
        <f>AL405+AP405</f>
        <v>0</v>
      </c>
    </row>
    <row r="406" spans="1:44" hidden="1">
      <c r="A406" s="29"/>
      <c r="B406" s="9"/>
      <c r="C406" s="27"/>
      <c r="D406" s="27"/>
      <c r="E406" s="49"/>
      <c r="F406" s="27"/>
      <c r="G406" s="9"/>
      <c r="H406" s="9"/>
      <c r="I406" s="9"/>
      <c r="J406" s="9"/>
      <c r="K406" s="9"/>
      <c r="L406" s="9"/>
      <c r="M406" s="9"/>
      <c r="N406" s="10"/>
      <c r="O406" s="9"/>
      <c r="P406" s="9"/>
      <c r="Q406" s="9"/>
      <c r="R406" s="9"/>
      <c r="S406" s="9"/>
      <c r="T406" s="10"/>
      <c r="U406" s="9"/>
      <c r="V406" s="9"/>
      <c r="W406" s="9"/>
      <c r="X406" s="9"/>
      <c r="Y406" s="9"/>
      <c r="Z406" s="10"/>
      <c r="AA406" s="9"/>
      <c r="AB406" s="9"/>
      <c r="AC406" s="9"/>
      <c r="AD406" s="9"/>
      <c r="AE406" s="9"/>
      <c r="AF406" s="10"/>
      <c r="AG406" s="9"/>
      <c r="AH406" s="9"/>
      <c r="AI406" s="9"/>
      <c r="AJ406" s="9"/>
      <c r="AK406" s="86"/>
      <c r="AL406" s="87"/>
      <c r="AM406" s="9"/>
      <c r="AN406" s="9"/>
      <c r="AO406" s="9"/>
      <c r="AP406" s="9"/>
      <c r="AQ406" s="9"/>
      <c r="AR406" s="10"/>
    </row>
    <row r="407" spans="1:44" ht="17.399999999999999" hidden="1">
      <c r="A407" s="41" t="s">
        <v>75</v>
      </c>
      <c r="B407" s="25">
        <v>910</v>
      </c>
      <c r="C407" s="25" t="s">
        <v>29</v>
      </c>
      <c r="D407" s="25" t="s">
        <v>76</v>
      </c>
      <c r="E407" s="25"/>
      <c r="F407" s="25"/>
      <c r="G407" s="13">
        <f t="shared" ref="G407:V411" si="630">G408</f>
        <v>27284</v>
      </c>
      <c r="H407" s="13">
        <f t="shared" si="630"/>
        <v>0</v>
      </c>
      <c r="I407" s="13">
        <f t="shared" si="630"/>
        <v>0</v>
      </c>
      <c r="J407" s="13">
        <f t="shared" si="630"/>
        <v>499</v>
      </c>
      <c r="K407" s="13">
        <f t="shared" si="630"/>
        <v>0</v>
      </c>
      <c r="L407" s="13">
        <f t="shared" si="630"/>
        <v>0</v>
      </c>
      <c r="M407" s="13">
        <f t="shared" si="630"/>
        <v>27783</v>
      </c>
      <c r="N407" s="13">
        <f t="shared" si="630"/>
        <v>0</v>
      </c>
      <c r="O407" s="13">
        <f t="shared" si="630"/>
        <v>0</v>
      </c>
      <c r="P407" s="13">
        <f t="shared" si="630"/>
        <v>0</v>
      </c>
      <c r="Q407" s="13">
        <f t="shared" si="630"/>
        <v>0</v>
      </c>
      <c r="R407" s="13">
        <f t="shared" si="630"/>
        <v>0</v>
      </c>
      <c r="S407" s="13">
        <f t="shared" si="630"/>
        <v>27783</v>
      </c>
      <c r="T407" s="13">
        <f t="shared" si="630"/>
        <v>0</v>
      </c>
      <c r="U407" s="13">
        <f t="shared" si="630"/>
        <v>0</v>
      </c>
      <c r="V407" s="13">
        <f t="shared" si="630"/>
        <v>174</v>
      </c>
      <c r="W407" s="13">
        <f t="shared" ref="U407:AJ411" si="631">W408</f>
        <v>0</v>
      </c>
      <c r="X407" s="13">
        <f t="shared" si="631"/>
        <v>0</v>
      </c>
      <c r="Y407" s="13">
        <f t="shared" si="631"/>
        <v>27957</v>
      </c>
      <c r="Z407" s="13">
        <f t="shared" si="631"/>
        <v>0</v>
      </c>
      <c r="AA407" s="13">
        <f t="shared" si="631"/>
        <v>0</v>
      </c>
      <c r="AB407" s="13">
        <f t="shared" si="631"/>
        <v>0</v>
      </c>
      <c r="AC407" s="13">
        <f t="shared" si="631"/>
        <v>0</v>
      </c>
      <c r="AD407" s="13">
        <f t="shared" si="631"/>
        <v>0</v>
      </c>
      <c r="AE407" s="13">
        <f t="shared" si="631"/>
        <v>27957</v>
      </c>
      <c r="AF407" s="13">
        <f t="shared" si="631"/>
        <v>0</v>
      </c>
      <c r="AG407" s="13">
        <f t="shared" si="631"/>
        <v>0</v>
      </c>
      <c r="AH407" s="13">
        <f t="shared" si="631"/>
        <v>0</v>
      </c>
      <c r="AI407" s="13">
        <f t="shared" si="631"/>
        <v>0</v>
      </c>
      <c r="AJ407" s="13">
        <f t="shared" si="631"/>
        <v>38760</v>
      </c>
      <c r="AK407" s="90">
        <f t="shared" ref="AK407:AR407" si="632">AK408</f>
        <v>66717</v>
      </c>
      <c r="AL407" s="90">
        <f t="shared" si="632"/>
        <v>38760</v>
      </c>
      <c r="AM407" s="13">
        <f t="shared" si="632"/>
        <v>-8238</v>
      </c>
      <c r="AN407" s="13">
        <f t="shared" si="632"/>
        <v>19075</v>
      </c>
      <c r="AO407" s="13">
        <f t="shared" si="632"/>
        <v>0</v>
      </c>
      <c r="AP407" s="13">
        <f t="shared" si="632"/>
        <v>10632</v>
      </c>
      <c r="AQ407" s="13">
        <f t="shared" si="632"/>
        <v>88186</v>
      </c>
      <c r="AR407" s="13">
        <f t="shared" si="632"/>
        <v>49392</v>
      </c>
    </row>
    <row r="408" spans="1:44" ht="51" hidden="1" customHeight="1">
      <c r="A408" s="29" t="s">
        <v>524</v>
      </c>
      <c r="B408" s="27">
        <v>910</v>
      </c>
      <c r="C408" s="27" t="s">
        <v>29</v>
      </c>
      <c r="D408" s="27" t="s">
        <v>76</v>
      </c>
      <c r="E408" s="27" t="s">
        <v>341</v>
      </c>
      <c r="F408" s="27"/>
      <c r="G408" s="9">
        <f>G409+G413+G427</f>
        <v>27284</v>
      </c>
      <c r="H408" s="9">
        <f>H409+H413</f>
        <v>0</v>
      </c>
      <c r="I408" s="9">
        <f t="shared" ref="I408" si="633">I409+I413+I427</f>
        <v>0</v>
      </c>
      <c r="J408" s="9">
        <f t="shared" ref="J408" si="634">J409+J413</f>
        <v>499</v>
      </c>
      <c r="K408" s="9">
        <f t="shared" ref="K408" si="635">K409+K413+K427</f>
        <v>0</v>
      </c>
      <c r="L408" s="9">
        <f t="shared" ref="L408" si="636">L409+L413</f>
        <v>0</v>
      </c>
      <c r="M408" s="9">
        <f t="shared" ref="M408" si="637">M409+M413+M427</f>
        <v>27783</v>
      </c>
      <c r="N408" s="9">
        <f t="shared" ref="N408" si="638">N409+N413</f>
        <v>0</v>
      </c>
      <c r="O408" s="9">
        <f t="shared" ref="O408" si="639">O409+O413+O427</f>
        <v>0</v>
      </c>
      <c r="P408" s="9">
        <f t="shared" ref="P408" si="640">P409+P413</f>
        <v>0</v>
      </c>
      <c r="Q408" s="9">
        <f t="shared" ref="Q408" si="641">Q409+Q413+Q427</f>
        <v>0</v>
      </c>
      <c r="R408" s="9">
        <f t="shared" ref="R408" si="642">R409+R413</f>
        <v>0</v>
      </c>
      <c r="S408" s="9">
        <f t="shared" ref="S408" si="643">S409+S413+S427</f>
        <v>27783</v>
      </c>
      <c r="T408" s="9">
        <f t="shared" ref="T408" si="644">T409+T413</f>
        <v>0</v>
      </c>
      <c r="U408" s="9">
        <f t="shared" ref="U408" si="645">U409+U413+U427</f>
        <v>0</v>
      </c>
      <c r="V408" s="9">
        <f t="shared" ref="V408" si="646">V409+V413</f>
        <v>174</v>
      </c>
      <c r="W408" s="9">
        <f t="shared" ref="W408" si="647">W409+W413+W427</f>
        <v>0</v>
      </c>
      <c r="X408" s="9">
        <f t="shared" ref="X408" si="648">X409+X413</f>
        <v>0</v>
      </c>
      <c r="Y408" s="9">
        <f t="shared" ref="Y408" si="649">Y409+Y413+Y427</f>
        <v>27957</v>
      </c>
      <c r="Z408" s="9">
        <f t="shared" ref="Z408" si="650">Z409+Z413</f>
        <v>0</v>
      </c>
      <c r="AA408" s="9">
        <f t="shared" ref="AA408" si="651">AA409+AA413+AA427</f>
        <v>0</v>
      </c>
      <c r="AB408" s="9">
        <f t="shared" ref="AB408" si="652">AB409+AB413</f>
        <v>0</v>
      </c>
      <c r="AC408" s="9">
        <f t="shared" ref="AC408" si="653">AC409+AC413+AC427</f>
        <v>0</v>
      </c>
      <c r="AD408" s="9">
        <f t="shared" ref="AD408" si="654">AD409+AD413</f>
        <v>0</v>
      </c>
      <c r="AE408" s="9">
        <f t="shared" ref="AE408" si="655">AE409+AE413+AE427</f>
        <v>27957</v>
      </c>
      <c r="AF408" s="9">
        <f t="shared" ref="AF408" si="656">AF409+AF413</f>
        <v>0</v>
      </c>
      <c r="AG408" s="9">
        <f>AG409+AG413+AG427+AG419+AG434</f>
        <v>0</v>
      </c>
      <c r="AH408" s="9">
        <f t="shared" ref="AH408:AL408" si="657">AH409+AH413+AH427+AH419+AH434</f>
        <v>0</v>
      </c>
      <c r="AI408" s="9">
        <f t="shared" si="657"/>
        <v>0</v>
      </c>
      <c r="AJ408" s="9">
        <f t="shared" si="657"/>
        <v>38760</v>
      </c>
      <c r="AK408" s="86">
        <f t="shared" si="657"/>
        <v>66717</v>
      </c>
      <c r="AL408" s="86">
        <f t="shared" si="657"/>
        <v>38760</v>
      </c>
      <c r="AM408" s="9">
        <f>AM409+AM413+AM427+AM419+AM434+AM424</f>
        <v>-8238</v>
      </c>
      <c r="AN408" s="9">
        <f t="shared" ref="AN408:AP408" si="658">AN409+AN413+AN427+AN419+AN434+AN424</f>
        <v>19075</v>
      </c>
      <c r="AO408" s="9">
        <f t="shared" si="658"/>
        <v>0</v>
      </c>
      <c r="AP408" s="9">
        <f t="shared" si="658"/>
        <v>10632</v>
      </c>
      <c r="AQ408" s="9">
        <f>AQ409+AQ413+AQ427+AQ419+AQ434+AQ424</f>
        <v>88186</v>
      </c>
      <c r="AR408" s="9">
        <f>AR409+AR413+AR427+AR419+AR434+AR424</f>
        <v>49392</v>
      </c>
    </row>
    <row r="409" spans="1:44" ht="33.6" hidden="1">
      <c r="A409" s="29" t="s">
        <v>77</v>
      </c>
      <c r="B409" s="27">
        <f>B408</f>
        <v>910</v>
      </c>
      <c r="C409" s="27" t="s">
        <v>29</v>
      </c>
      <c r="D409" s="27" t="s">
        <v>76</v>
      </c>
      <c r="E409" s="27" t="s">
        <v>342</v>
      </c>
      <c r="F409" s="27"/>
      <c r="G409" s="11">
        <f t="shared" si="630"/>
        <v>12474</v>
      </c>
      <c r="H409" s="11">
        <f t="shared" si="630"/>
        <v>0</v>
      </c>
      <c r="I409" s="11">
        <f t="shared" si="630"/>
        <v>0</v>
      </c>
      <c r="J409" s="11">
        <f t="shared" si="630"/>
        <v>411</v>
      </c>
      <c r="K409" s="11">
        <f t="shared" si="630"/>
        <v>0</v>
      </c>
      <c r="L409" s="11">
        <f t="shared" si="630"/>
        <v>0</v>
      </c>
      <c r="M409" s="11">
        <f t="shared" si="630"/>
        <v>12885</v>
      </c>
      <c r="N409" s="11">
        <f t="shared" si="630"/>
        <v>0</v>
      </c>
      <c r="O409" s="11">
        <f t="shared" si="630"/>
        <v>0</v>
      </c>
      <c r="P409" s="11">
        <f t="shared" si="630"/>
        <v>0</v>
      </c>
      <c r="Q409" s="11">
        <f t="shared" si="630"/>
        <v>0</v>
      </c>
      <c r="R409" s="11">
        <f t="shared" si="630"/>
        <v>0</v>
      </c>
      <c r="S409" s="11">
        <f t="shared" si="630"/>
        <v>12885</v>
      </c>
      <c r="T409" s="11">
        <f t="shared" si="630"/>
        <v>0</v>
      </c>
      <c r="U409" s="11">
        <f t="shared" si="631"/>
        <v>0</v>
      </c>
      <c r="V409" s="11">
        <f t="shared" si="631"/>
        <v>174</v>
      </c>
      <c r="W409" s="11">
        <f t="shared" si="631"/>
        <v>0</v>
      </c>
      <c r="X409" s="11">
        <f t="shared" si="631"/>
        <v>0</v>
      </c>
      <c r="Y409" s="11">
        <f t="shared" si="631"/>
        <v>13059</v>
      </c>
      <c r="Z409" s="11">
        <f t="shared" si="631"/>
        <v>0</v>
      </c>
      <c r="AA409" s="11">
        <f t="shared" si="631"/>
        <v>0</v>
      </c>
      <c r="AB409" s="11">
        <f t="shared" si="631"/>
        <v>0</v>
      </c>
      <c r="AC409" s="11">
        <f t="shared" si="631"/>
        <v>0</v>
      </c>
      <c r="AD409" s="11">
        <f t="shared" si="631"/>
        <v>0</v>
      </c>
      <c r="AE409" s="11">
        <f t="shared" si="631"/>
        <v>13059</v>
      </c>
      <c r="AF409" s="11">
        <f t="shared" si="631"/>
        <v>0</v>
      </c>
      <c r="AG409" s="11">
        <f t="shared" ref="AG409:AR411" si="659">AG410</f>
        <v>0</v>
      </c>
      <c r="AH409" s="11">
        <f t="shared" si="659"/>
        <v>0</v>
      </c>
      <c r="AI409" s="11">
        <f t="shared" si="659"/>
        <v>0</v>
      </c>
      <c r="AJ409" s="11">
        <f t="shared" si="659"/>
        <v>0</v>
      </c>
      <c r="AK409" s="88">
        <f t="shared" si="659"/>
        <v>13059</v>
      </c>
      <c r="AL409" s="88">
        <f t="shared" si="659"/>
        <v>0</v>
      </c>
      <c r="AM409" s="11">
        <f t="shared" si="659"/>
        <v>0</v>
      </c>
      <c r="AN409" s="11">
        <f t="shared" si="659"/>
        <v>4000</v>
      </c>
      <c r="AO409" s="11">
        <f t="shared" si="659"/>
        <v>0</v>
      </c>
      <c r="AP409" s="11">
        <f t="shared" si="659"/>
        <v>0</v>
      </c>
      <c r="AQ409" s="11">
        <f t="shared" si="659"/>
        <v>17059</v>
      </c>
      <c r="AR409" s="11">
        <f t="shared" si="659"/>
        <v>0</v>
      </c>
    </row>
    <row r="410" spans="1:44" ht="33.6" hidden="1">
      <c r="A410" s="29" t="s">
        <v>343</v>
      </c>
      <c r="B410" s="27">
        <f>B409</f>
        <v>910</v>
      </c>
      <c r="C410" s="27" t="s">
        <v>29</v>
      </c>
      <c r="D410" s="27" t="s">
        <v>76</v>
      </c>
      <c r="E410" s="27" t="s">
        <v>344</v>
      </c>
      <c r="F410" s="27"/>
      <c r="G410" s="11">
        <f t="shared" si="630"/>
        <v>12474</v>
      </c>
      <c r="H410" s="11">
        <f t="shared" si="630"/>
        <v>0</v>
      </c>
      <c r="I410" s="11">
        <f t="shared" si="630"/>
        <v>0</v>
      </c>
      <c r="J410" s="11">
        <f t="shared" si="630"/>
        <v>411</v>
      </c>
      <c r="K410" s="11">
        <f t="shared" si="630"/>
        <v>0</v>
      </c>
      <c r="L410" s="11">
        <f t="shared" si="630"/>
        <v>0</v>
      </c>
      <c r="M410" s="11">
        <f t="shared" si="630"/>
        <v>12885</v>
      </c>
      <c r="N410" s="11">
        <f t="shared" si="630"/>
        <v>0</v>
      </c>
      <c r="O410" s="11">
        <f t="shared" si="630"/>
        <v>0</v>
      </c>
      <c r="P410" s="11">
        <f t="shared" si="630"/>
        <v>0</v>
      </c>
      <c r="Q410" s="11">
        <f t="shared" si="630"/>
        <v>0</v>
      </c>
      <c r="R410" s="11">
        <f t="shared" si="630"/>
        <v>0</v>
      </c>
      <c r="S410" s="11">
        <f t="shared" si="630"/>
        <v>12885</v>
      </c>
      <c r="T410" s="11">
        <f t="shared" si="630"/>
        <v>0</v>
      </c>
      <c r="U410" s="11">
        <f t="shared" si="631"/>
        <v>0</v>
      </c>
      <c r="V410" s="11">
        <f t="shared" si="631"/>
        <v>174</v>
      </c>
      <c r="W410" s="11">
        <f t="shared" si="631"/>
        <v>0</v>
      </c>
      <c r="X410" s="11">
        <f t="shared" si="631"/>
        <v>0</v>
      </c>
      <c r="Y410" s="11">
        <f t="shared" si="631"/>
        <v>13059</v>
      </c>
      <c r="Z410" s="11">
        <f t="shared" si="631"/>
        <v>0</v>
      </c>
      <c r="AA410" s="11">
        <f t="shared" si="631"/>
        <v>0</v>
      </c>
      <c r="AB410" s="11">
        <f t="shared" si="631"/>
        <v>0</v>
      </c>
      <c r="AC410" s="11">
        <f t="shared" si="631"/>
        <v>0</v>
      </c>
      <c r="AD410" s="11">
        <f t="shared" si="631"/>
        <v>0</v>
      </c>
      <c r="AE410" s="11">
        <f t="shared" si="631"/>
        <v>13059</v>
      </c>
      <c r="AF410" s="11">
        <f t="shared" si="631"/>
        <v>0</v>
      </c>
      <c r="AG410" s="11">
        <f t="shared" si="659"/>
        <v>0</v>
      </c>
      <c r="AH410" s="11">
        <f t="shared" si="659"/>
        <v>0</v>
      </c>
      <c r="AI410" s="11">
        <f t="shared" si="659"/>
        <v>0</v>
      </c>
      <c r="AJ410" s="11">
        <f t="shared" si="659"/>
        <v>0</v>
      </c>
      <c r="AK410" s="88">
        <f t="shared" si="659"/>
        <v>13059</v>
      </c>
      <c r="AL410" s="88">
        <f t="shared" si="659"/>
        <v>0</v>
      </c>
      <c r="AM410" s="11">
        <f t="shared" si="659"/>
        <v>0</v>
      </c>
      <c r="AN410" s="11">
        <f t="shared" si="659"/>
        <v>4000</v>
      </c>
      <c r="AO410" s="11">
        <f t="shared" si="659"/>
        <v>0</v>
      </c>
      <c r="AP410" s="11">
        <f t="shared" si="659"/>
        <v>0</v>
      </c>
      <c r="AQ410" s="11">
        <f t="shared" si="659"/>
        <v>17059</v>
      </c>
      <c r="AR410" s="11">
        <f t="shared" si="659"/>
        <v>0</v>
      </c>
    </row>
    <row r="411" spans="1:44" ht="33.6" hidden="1">
      <c r="A411" s="29" t="s">
        <v>12</v>
      </c>
      <c r="B411" s="27">
        <f>B410</f>
        <v>910</v>
      </c>
      <c r="C411" s="27" t="s">
        <v>29</v>
      </c>
      <c r="D411" s="27" t="s">
        <v>76</v>
      </c>
      <c r="E411" s="27" t="s">
        <v>344</v>
      </c>
      <c r="F411" s="27" t="s">
        <v>13</v>
      </c>
      <c r="G411" s="9">
        <f t="shared" si="630"/>
        <v>12474</v>
      </c>
      <c r="H411" s="9">
        <f t="shared" si="630"/>
        <v>0</v>
      </c>
      <c r="I411" s="9">
        <f t="shared" si="630"/>
        <v>0</v>
      </c>
      <c r="J411" s="9">
        <f t="shared" si="630"/>
        <v>411</v>
      </c>
      <c r="K411" s="9">
        <f t="shared" si="630"/>
        <v>0</v>
      </c>
      <c r="L411" s="9">
        <f t="shared" si="630"/>
        <v>0</v>
      </c>
      <c r="M411" s="9">
        <f t="shared" si="630"/>
        <v>12885</v>
      </c>
      <c r="N411" s="9">
        <f t="shared" si="630"/>
        <v>0</v>
      </c>
      <c r="O411" s="9">
        <f t="shared" si="630"/>
        <v>0</v>
      </c>
      <c r="P411" s="9">
        <f t="shared" si="630"/>
        <v>0</v>
      </c>
      <c r="Q411" s="9">
        <f t="shared" si="630"/>
        <v>0</v>
      </c>
      <c r="R411" s="9">
        <f t="shared" si="630"/>
        <v>0</v>
      </c>
      <c r="S411" s="9">
        <f t="shared" si="630"/>
        <v>12885</v>
      </c>
      <c r="T411" s="9">
        <f t="shared" si="630"/>
        <v>0</v>
      </c>
      <c r="U411" s="9">
        <f t="shared" si="631"/>
        <v>0</v>
      </c>
      <c r="V411" s="9">
        <f t="shared" si="631"/>
        <v>174</v>
      </c>
      <c r="W411" s="9">
        <f t="shared" si="631"/>
        <v>0</v>
      </c>
      <c r="X411" s="9">
        <f t="shared" si="631"/>
        <v>0</v>
      </c>
      <c r="Y411" s="9">
        <f t="shared" si="631"/>
        <v>13059</v>
      </c>
      <c r="Z411" s="9">
        <f t="shared" si="631"/>
        <v>0</v>
      </c>
      <c r="AA411" s="9">
        <f t="shared" si="631"/>
        <v>0</v>
      </c>
      <c r="AB411" s="9">
        <f t="shared" si="631"/>
        <v>0</v>
      </c>
      <c r="AC411" s="9">
        <f t="shared" si="631"/>
        <v>0</v>
      </c>
      <c r="AD411" s="9">
        <f t="shared" si="631"/>
        <v>0</v>
      </c>
      <c r="AE411" s="9">
        <f t="shared" si="631"/>
        <v>13059</v>
      </c>
      <c r="AF411" s="9">
        <f t="shared" si="631"/>
        <v>0</v>
      </c>
      <c r="AG411" s="9">
        <f t="shared" si="659"/>
        <v>0</v>
      </c>
      <c r="AH411" s="9">
        <f t="shared" si="659"/>
        <v>0</v>
      </c>
      <c r="AI411" s="9">
        <f t="shared" si="659"/>
        <v>0</v>
      </c>
      <c r="AJ411" s="9">
        <f t="shared" si="659"/>
        <v>0</v>
      </c>
      <c r="AK411" s="86">
        <f t="shared" si="659"/>
        <v>13059</v>
      </c>
      <c r="AL411" s="86">
        <f t="shared" si="659"/>
        <v>0</v>
      </c>
      <c r="AM411" s="9">
        <f t="shared" si="659"/>
        <v>0</v>
      </c>
      <c r="AN411" s="9">
        <f t="shared" si="659"/>
        <v>4000</v>
      </c>
      <c r="AO411" s="9">
        <f t="shared" si="659"/>
        <v>0</v>
      </c>
      <c r="AP411" s="9">
        <f t="shared" si="659"/>
        <v>0</v>
      </c>
      <c r="AQ411" s="9">
        <f t="shared" si="659"/>
        <v>17059</v>
      </c>
      <c r="AR411" s="9">
        <f t="shared" si="659"/>
        <v>0</v>
      </c>
    </row>
    <row r="412" spans="1:44" ht="18.75" hidden="1" customHeight="1">
      <c r="A412" s="53" t="s">
        <v>24</v>
      </c>
      <c r="B412" s="27">
        <v>910</v>
      </c>
      <c r="C412" s="27" t="s">
        <v>29</v>
      </c>
      <c r="D412" s="27" t="s">
        <v>76</v>
      </c>
      <c r="E412" s="27" t="s">
        <v>344</v>
      </c>
      <c r="F412" s="27" t="s">
        <v>36</v>
      </c>
      <c r="G412" s="9">
        <v>12474</v>
      </c>
      <c r="H412" s="9"/>
      <c r="I412" s="9"/>
      <c r="J412" s="9">
        <v>411</v>
      </c>
      <c r="K412" s="9"/>
      <c r="L412" s="9"/>
      <c r="M412" s="9">
        <f>G412+I412+J412+K412+L412</f>
        <v>12885</v>
      </c>
      <c r="N412" s="10">
        <f>H412+L412</f>
        <v>0</v>
      </c>
      <c r="O412" s="9"/>
      <c r="P412" s="9"/>
      <c r="Q412" s="9"/>
      <c r="R412" s="9"/>
      <c r="S412" s="9">
        <f>M412+O412+P412+Q412+R412</f>
        <v>12885</v>
      </c>
      <c r="T412" s="10">
        <f>N412+R412</f>
        <v>0</v>
      </c>
      <c r="U412" s="9"/>
      <c r="V412" s="9">
        <v>174</v>
      </c>
      <c r="W412" s="9"/>
      <c r="X412" s="9"/>
      <c r="Y412" s="9">
        <f>S412+U412+V412+W412+X412</f>
        <v>13059</v>
      </c>
      <c r="Z412" s="10">
        <f>T412+X412</f>
        <v>0</v>
      </c>
      <c r="AA412" s="9"/>
      <c r="AB412" s="9"/>
      <c r="AC412" s="9"/>
      <c r="AD412" s="9"/>
      <c r="AE412" s="9">
        <f>Y412+AA412+AB412+AC412+AD412</f>
        <v>13059</v>
      </c>
      <c r="AF412" s="10">
        <f>Z412+AD412</f>
        <v>0</v>
      </c>
      <c r="AG412" s="9"/>
      <c r="AH412" s="9"/>
      <c r="AI412" s="9"/>
      <c r="AJ412" s="9"/>
      <c r="AK412" s="86">
        <f>AE412+AG412+AH412+AI412+AJ412</f>
        <v>13059</v>
      </c>
      <c r="AL412" s="87">
        <f>AF412+AJ412</f>
        <v>0</v>
      </c>
      <c r="AM412" s="9"/>
      <c r="AN412" s="9">
        <v>4000</v>
      </c>
      <c r="AO412" s="9"/>
      <c r="AP412" s="9"/>
      <c r="AQ412" s="9">
        <f>AK412+AM412+AN412+AO412+AP412</f>
        <v>17059</v>
      </c>
      <c r="AR412" s="10">
        <f>AL412+AP412</f>
        <v>0</v>
      </c>
    </row>
    <row r="413" spans="1:44" ht="21" hidden="1" customHeight="1">
      <c r="A413" s="29" t="s">
        <v>15</v>
      </c>
      <c r="B413" s="27">
        <v>910</v>
      </c>
      <c r="C413" s="27" t="s">
        <v>29</v>
      </c>
      <c r="D413" s="27" t="s">
        <v>76</v>
      </c>
      <c r="E413" s="27" t="s">
        <v>467</v>
      </c>
      <c r="F413" s="27"/>
      <c r="G413" s="9">
        <f t="shared" ref="G413:V415" si="660">G414</f>
        <v>6180</v>
      </c>
      <c r="H413" s="9">
        <f t="shared" si="660"/>
        <v>0</v>
      </c>
      <c r="I413" s="9">
        <f t="shared" si="660"/>
        <v>0</v>
      </c>
      <c r="J413" s="9">
        <f t="shared" si="660"/>
        <v>88</v>
      </c>
      <c r="K413" s="9">
        <f t="shared" si="660"/>
        <v>0</v>
      </c>
      <c r="L413" s="9">
        <f t="shared" si="660"/>
        <v>0</v>
      </c>
      <c r="M413" s="9">
        <f t="shared" si="660"/>
        <v>6268</v>
      </c>
      <c r="N413" s="9">
        <f t="shared" si="660"/>
        <v>0</v>
      </c>
      <c r="O413" s="9">
        <f t="shared" si="660"/>
        <v>0</v>
      </c>
      <c r="P413" s="9">
        <f t="shared" si="660"/>
        <v>0</v>
      </c>
      <c r="Q413" s="9">
        <f t="shared" si="660"/>
        <v>0</v>
      </c>
      <c r="R413" s="9">
        <f t="shared" si="660"/>
        <v>0</v>
      </c>
      <c r="S413" s="9">
        <f t="shared" si="660"/>
        <v>6268</v>
      </c>
      <c r="T413" s="9">
        <f t="shared" si="660"/>
        <v>0</v>
      </c>
      <c r="U413" s="9">
        <f t="shared" si="660"/>
        <v>0</v>
      </c>
      <c r="V413" s="9">
        <f t="shared" si="660"/>
        <v>0</v>
      </c>
      <c r="W413" s="9">
        <f t="shared" ref="U413:AJ415" si="661">W414</f>
        <v>0</v>
      </c>
      <c r="X413" s="9">
        <f t="shared" si="661"/>
        <v>0</v>
      </c>
      <c r="Y413" s="9">
        <f t="shared" si="661"/>
        <v>6268</v>
      </c>
      <c r="Z413" s="9">
        <f t="shared" si="661"/>
        <v>0</v>
      </c>
      <c r="AA413" s="9">
        <f t="shared" si="661"/>
        <v>0</v>
      </c>
      <c r="AB413" s="9">
        <f t="shared" si="661"/>
        <v>0</v>
      </c>
      <c r="AC413" s="9">
        <f t="shared" si="661"/>
        <v>0</v>
      </c>
      <c r="AD413" s="9">
        <f t="shared" si="661"/>
        <v>0</v>
      </c>
      <c r="AE413" s="9">
        <f t="shared" si="661"/>
        <v>6268</v>
      </c>
      <c r="AF413" s="9">
        <f t="shared" si="661"/>
        <v>0</v>
      </c>
      <c r="AG413" s="9">
        <f t="shared" si="661"/>
        <v>0</v>
      </c>
      <c r="AH413" s="9">
        <f t="shared" si="661"/>
        <v>0</v>
      </c>
      <c r="AI413" s="9">
        <f t="shared" si="661"/>
        <v>0</v>
      </c>
      <c r="AJ413" s="9">
        <f t="shared" si="661"/>
        <v>0</v>
      </c>
      <c r="AK413" s="86">
        <f t="shared" ref="AG413:AR415" si="662">AK414</f>
        <v>6268</v>
      </c>
      <c r="AL413" s="86">
        <f t="shared" si="662"/>
        <v>0</v>
      </c>
      <c r="AM413" s="9">
        <f t="shared" si="662"/>
        <v>0</v>
      </c>
      <c r="AN413" s="9">
        <f t="shared" si="662"/>
        <v>13199</v>
      </c>
      <c r="AO413" s="9">
        <f t="shared" si="662"/>
        <v>0</v>
      </c>
      <c r="AP413" s="9">
        <f t="shared" si="662"/>
        <v>0</v>
      </c>
      <c r="AQ413" s="9">
        <f t="shared" si="662"/>
        <v>19467</v>
      </c>
      <c r="AR413" s="9">
        <f t="shared" si="662"/>
        <v>0</v>
      </c>
    </row>
    <row r="414" spans="1:44" ht="20.25" hidden="1" customHeight="1">
      <c r="A414" s="53" t="s">
        <v>113</v>
      </c>
      <c r="B414" s="27">
        <v>910</v>
      </c>
      <c r="C414" s="27" t="s">
        <v>29</v>
      </c>
      <c r="D414" s="27" t="s">
        <v>76</v>
      </c>
      <c r="E414" s="27" t="s">
        <v>468</v>
      </c>
      <c r="F414" s="27"/>
      <c r="G414" s="9">
        <f t="shared" si="660"/>
        <v>6180</v>
      </c>
      <c r="H414" s="9">
        <f t="shared" si="660"/>
        <v>0</v>
      </c>
      <c r="I414" s="9">
        <f t="shared" si="660"/>
        <v>0</v>
      </c>
      <c r="J414" s="9">
        <f t="shared" si="660"/>
        <v>88</v>
      </c>
      <c r="K414" s="9">
        <f t="shared" si="660"/>
        <v>0</v>
      </c>
      <c r="L414" s="9">
        <f t="shared" si="660"/>
        <v>0</v>
      </c>
      <c r="M414" s="9">
        <f t="shared" si="660"/>
        <v>6268</v>
      </c>
      <c r="N414" s="9">
        <f t="shared" si="660"/>
        <v>0</v>
      </c>
      <c r="O414" s="9">
        <f t="shared" si="660"/>
        <v>0</v>
      </c>
      <c r="P414" s="9">
        <f t="shared" si="660"/>
        <v>0</v>
      </c>
      <c r="Q414" s="9">
        <f t="shared" si="660"/>
        <v>0</v>
      </c>
      <c r="R414" s="9">
        <f t="shared" si="660"/>
        <v>0</v>
      </c>
      <c r="S414" s="9">
        <f t="shared" si="660"/>
        <v>6268</v>
      </c>
      <c r="T414" s="9">
        <f t="shared" si="660"/>
        <v>0</v>
      </c>
      <c r="U414" s="9">
        <f t="shared" si="661"/>
        <v>0</v>
      </c>
      <c r="V414" s="9">
        <f t="shared" si="661"/>
        <v>0</v>
      </c>
      <c r="W414" s="9">
        <f t="shared" si="661"/>
        <v>0</v>
      </c>
      <c r="X414" s="9">
        <f t="shared" si="661"/>
        <v>0</v>
      </c>
      <c r="Y414" s="9">
        <f t="shared" si="661"/>
        <v>6268</v>
      </c>
      <c r="Z414" s="9">
        <f t="shared" si="661"/>
        <v>0</v>
      </c>
      <c r="AA414" s="9">
        <f t="shared" si="661"/>
        <v>0</v>
      </c>
      <c r="AB414" s="9">
        <f t="shared" si="661"/>
        <v>0</v>
      </c>
      <c r="AC414" s="9">
        <f t="shared" si="661"/>
        <v>0</v>
      </c>
      <c r="AD414" s="9">
        <f t="shared" si="661"/>
        <v>0</v>
      </c>
      <c r="AE414" s="9">
        <f t="shared" si="661"/>
        <v>6268</v>
      </c>
      <c r="AF414" s="9">
        <f t="shared" si="661"/>
        <v>0</v>
      </c>
      <c r="AG414" s="9">
        <f t="shared" si="662"/>
        <v>0</v>
      </c>
      <c r="AH414" s="9">
        <f t="shared" si="662"/>
        <v>0</v>
      </c>
      <c r="AI414" s="9">
        <f t="shared" si="662"/>
        <v>0</v>
      </c>
      <c r="AJ414" s="9">
        <f t="shared" si="662"/>
        <v>0</v>
      </c>
      <c r="AK414" s="86">
        <f>AK415+AK417</f>
        <v>6268</v>
      </c>
      <c r="AL414" s="86">
        <f>AL415+AL417</f>
        <v>0</v>
      </c>
      <c r="AM414" s="9">
        <f>AM415+AM417</f>
        <v>0</v>
      </c>
      <c r="AN414" s="9">
        <f t="shared" ref="AN414:AP414" si="663">AN415+AN417</f>
        <v>13199</v>
      </c>
      <c r="AO414" s="9">
        <f t="shared" si="663"/>
        <v>0</v>
      </c>
      <c r="AP414" s="9">
        <f t="shared" si="663"/>
        <v>0</v>
      </c>
      <c r="AQ414" s="9">
        <f>AQ415+AQ417</f>
        <v>19467</v>
      </c>
      <c r="AR414" s="9">
        <f>AR415+AR417</f>
        <v>0</v>
      </c>
    </row>
    <row r="415" spans="1:44" ht="33.6" hidden="1">
      <c r="A415" s="29" t="s">
        <v>12</v>
      </c>
      <c r="B415" s="27">
        <v>910</v>
      </c>
      <c r="C415" s="27" t="s">
        <v>29</v>
      </c>
      <c r="D415" s="27" t="s">
        <v>76</v>
      </c>
      <c r="E415" s="27" t="s">
        <v>468</v>
      </c>
      <c r="F415" s="27" t="s">
        <v>13</v>
      </c>
      <c r="G415" s="9">
        <f t="shared" si="660"/>
        <v>6180</v>
      </c>
      <c r="H415" s="9">
        <f t="shared" si="660"/>
        <v>0</v>
      </c>
      <c r="I415" s="9">
        <f t="shared" si="660"/>
        <v>0</v>
      </c>
      <c r="J415" s="9">
        <f t="shared" si="660"/>
        <v>88</v>
      </c>
      <c r="K415" s="9">
        <f t="shared" si="660"/>
        <v>0</v>
      </c>
      <c r="L415" s="9">
        <f t="shared" si="660"/>
        <v>0</v>
      </c>
      <c r="M415" s="9">
        <f t="shared" si="660"/>
        <v>6268</v>
      </c>
      <c r="N415" s="9">
        <f t="shared" si="660"/>
        <v>0</v>
      </c>
      <c r="O415" s="9">
        <f t="shared" si="660"/>
        <v>0</v>
      </c>
      <c r="P415" s="9">
        <f t="shared" si="660"/>
        <v>0</v>
      </c>
      <c r="Q415" s="9">
        <f t="shared" si="660"/>
        <v>0</v>
      </c>
      <c r="R415" s="9">
        <f t="shared" si="660"/>
        <v>0</v>
      </c>
      <c r="S415" s="9">
        <f t="shared" si="660"/>
        <v>6268</v>
      </c>
      <c r="T415" s="9">
        <f t="shared" si="660"/>
        <v>0</v>
      </c>
      <c r="U415" s="9">
        <f t="shared" si="661"/>
        <v>0</v>
      </c>
      <c r="V415" s="9">
        <f t="shared" si="661"/>
        <v>0</v>
      </c>
      <c r="W415" s="9">
        <f t="shared" si="661"/>
        <v>0</v>
      </c>
      <c r="X415" s="9">
        <f t="shared" si="661"/>
        <v>0</v>
      </c>
      <c r="Y415" s="9">
        <f t="shared" si="661"/>
        <v>6268</v>
      </c>
      <c r="Z415" s="9">
        <f t="shared" si="661"/>
        <v>0</v>
      </c>
      <c r="AA415" s="9">
        <f t="shared" si="661"/>
        <v>0</v>
      </c>
      <c r="AB415" s="9">
        <f t="shared" si="661"/>
        <v>0</v>
      </c>
      <c r="AC415" s="9">
        <f t="shared" si="661"/>
        <v>0</v>
      </c>
      <c r="AD415" s="9">
        <f t="shared" si="661"/>
        <v>0</v>
      </c>
      <c r="AE415" s="9">
        <f t="shared" si="661"/>
        <v>6268</v>
      </c>
      <c r="AF415" s="9">
        <f t="shared" si="661"/>
        <v>0</v>
      </c>
      <c r="AG415" s="9">
        <f t="shared" si="662"/>
        <v>0</v>
      </c>
      <c r="AH415" s="9">
        <f t="shared" si="662"/>
        <v>0</v>
      </c>
      <c r="AI415" s="9">
        <f t="shared" si="662"/>
        <v>0</v>
      </c>
      <c r="AJ415" s="9">
        <f t="shared" si="662"/>
        <v>0</v>
      </c>
      <c r="AK415" s="86">
        <f t="shared" si="662"/>
        <v>6268</v>
      </c>
      <c r="AL415" s="86">
        <f t="shared" si="662"/>
        <v>0</v>
      </c>
      <c r="AM415" s="9">
        <f t="shared" si="662"/>
        <v>0</v>
      </c>
      <c r="AN415" s="9">
        <f t="shared" si="662"/>
        <v>0</v>
      </c>
      <c r="AO415" s="9">
        <f t="shared" si="662"/>
        <v>0</v>
      </c>
      <c r="AP415" s="9">
        <f t="shared" si="662"/>
        <v>0</v>
      </c>
      <c r="AQ415" s="9">
        <f t="shared" si="662"/>
        <v>6268</v>
      </c>
      <c r="AR415" s="9">
        <f t="shared" si="662"/>
        <v>0</v>
      </c>
    </row>
    <row r="416" spans="1:44" ht="18.75" hidden="1" customHeight="1">
      <c r="A416" s="53" t="s">
        <v>24</v>
      </c>
      <c r="B416" s="27">
        <v>910</v>
      </c>
      <c r="C416" s="27" t="s">
        <v>29</v>
      </c>
      <c r="D416" s="27" t="s">
        <v>76</v>
      </c>
      <c r="E416" s="27" t="s">
        <v>468</v>
      </c>
      <c r="F416" s="27" t="s">
        <v>36</v>
      </c>
      <c r="G416" s="9">
        <f>4580+1600</f>
        <v>6180</v>
      </c>
      <c r="H416" s="9"/>
      <c r="I416" s="9"/>
      <c r="J416" s="9">
        <v>88</v>
      </c>
      <c r="K416" s="9"/>
      <c r="L416" s="9"/>
      <c r="M416" s="9">
        <f>G416+I416+J416+K416+L416</f>
        <v>6268</v>
      </c>
      <c r="N416" s="10">
        <f>H416+L416</f>
        <v>0</v>
      </c>
      <c r="O416" s="9"/>
      <c r="P416" s="9"/>
      <c r="Q416" s="9"/>
      <c r="R416" s="9"/>
      <c r="S416" s="9">
        <f>M416+O416+P416+Q416+R416</f>
        <v>6268</v>
      </c>
      <c r="T416" s="10">
        <f>N416+R416</f>
        <v>0</v>
      </c>
      <c r="U416" s="9"/>
      <c r="V416" s="9"/>
      <c r="W416" s="9"/>
      <c r="X416" s="9"/>
      <c r="Y416" s="9">
        <f>S416+U416+V416+W416+X416</f>
        <v>6268</v>
      </c>
      <c r="Z416" s="10">
        <f>T416+X416</f>
        <v>0</v>
      </c>
      <c r="AA416" s="9"/>
      <c r="AB416" s="9"/>
      <c r="AC416" s="9"/>
      <c r="AD416" s="9"/>
      <c r="AE416" s="9">
        <f>Y416+AA416+AB416+AC416+AD416</f>
        <v>6268</v>
      </c>
      <c r="AF416" s="10">
        <f>Z416+AD416</f>
        <v>0</v>
      </c>
      <c r="AG416" s="9"/>
      <c r="AH416" s="9"/>
      <c r="AI416" s="9"/>
      <c r="AJ416" s="9"/>
      <c r="AK416" s="86">
        <f>AE416+AG416+AH416+AI416+AJ416</f>
        <v>6268</v>
      </c>
      <c r="AL416" s="87">
        <f>AF416+AJ416</f>
        <v>0</v>
      </c>
      <c r="AM416" s="9"/>
      <c r="AN416" s="9"/>
      <c r="AO416" s="9"/>
      <c r="AP416" s="9"/>
      <c r="AQ416" s="9">
        <f>AK416+AM416+AN416+AO416+AP416</f>
        <v>6268</v>
      </c>
      <c r="AR416" s="10">
        <f>AL416+AP416</f>
        <v>0</v>
      </c>
    </row>
    <row r="417" spans="1:44" ht="18.75" hidden="1" customHeight="1">
      <c r="A417" s="29" t="s">
        <v>66</v>
      </c>
      <c r="B417" s="27">
        <v>910</v>
      </c>
      <c r="C417" s="27" t="s">
        <v>29</v>
      </c>
      <c r="D417" s="27" t="s">
        <v>76</v>
      </c>
      <c r="E417" s="27" t="s">
        <v>468</v>
      </c>
      <c r="F417" s="27" t="s">
        <v>67</v>
      </c>
      <c r="G417" s="9"/>
      <c r="H417" s="9"/>
      <c r="I417" s="9"/>
      <c r="J417" s="9"/>
      <c r="K417" s="9"/>
      <c r="L417" s="9"/>
      <c r="M417" s="9"/>
      <c r="N417" s="10"/>
      <c r="O417" s="9"/>
      <c r="P417" s="9"/>
      <c r="Q417" s="9"/>
      <c r="R417" s="9"/>
      <c r="S417" s="9"/>
      <c r="T417" s="10"/>
      <c r="U417" s="9"/>
      <c r="V417" s="9"/>
      <c r="W417" s="9"/>
      <c r="X417" s="9"/>
      <c r="Y417" s="9"/>
      <c r="Z417" s="10"/>
      <c r="AA417" s="9"/>
      <c r="AB417" s="9"/>
      <c r="AC417" s="9"/>
      <c r="AD417" s="9"/>
      <c r="AE417" s="9"/>
      <c r="AF417" s="10"/>
      <c r="AG417" s="9"/>
      <c r="AH417" s="9"/>
      <c r="AI417" s="9"/>
      <c r="AJ417" s="9"/>
      <c r="AK417" s="86">
        <f>AK418</f>
        <v>0</v>
      </c>
      <c r="AL417" s="87">
        <f>AL418</f>
        <v>0</v>
      </c>
      <c r="AM417" s="9">
        <f>AM418</f>
        <v>0</v>
      </c>
      <c r="AN417" s="9">
        <f t="shared" ref="AN417:AP417" si="664">AN418</f>
        <v>13199</v>
      </c>
      <c r="AO417" s="9">
        <f t="shared" si="664"/>
        <v>0</v>
      </c>
      <c r="AP417" s="9">
        <f t="shared" si="664"/>
        <v>0</v>
      </c>
      <c r="AQ417" s="9">
        <f>AQ418</f>
        <v>13199</v>
      </c>
      <c r="AR417" s="9">
        <f>AR418</f>
        <v>0</v>
      </c>
    </row>
    <row r="418" spans="1:44" ht="51.75" hidden="1" customHeight="1">
      <c r="A418" s="26" t="s">
        <v>414</v>
      </c>
      <c r="B418" s="27">
        <v>910</v>
      </c>
      <c r="C418" s="27" t="s">
        <v>29</v>
      </c>
      <c r="D418" s="27" t="s">
        <v>76</v>
      </c>
      <c r="E418" s="27" t="s">
        <v>468</v>
      </c>
      <c r="F418" s="27" t="s">
        <v>254</v>
      </c>
      <c r="G418" s="9"/>
      <c r="H418" s="9"/>
      <c r="I418" s="9"/>
      <c r="J418" s="9"/>
      <c r="K418" s="9"/>
      <c r="L418" s="9"/>
      <c r="M418" s="9"/>
      <c r="N418" s="10"/>
      <c r="O418" s="9"/>
      <c r="P418" s="9"/>
      <c r="Q418" s="9"/>
      <c r="R418" s="9"/>
      <c r="S418" s="9"/>
      <c r="T418" s="10"/>
      <c r="U418" s="9"/>
      <c r="V418" s="9"/>
      <c r="W418" s="9"/>
      <c r="X418" s="9"/>
      <c r="Y418" s="9"/>
      <c r="Z418" s="10"/>
      <c r="AA418" s="9"/>
      <c r="AB418" s="9"/>
      <c r="AC418" s="9"/>
      <c r="AD418" s="9"/>
      <c r="AE418" s="9"/>
      <c r="AF418" s="10"/>
      <c r="AG418" s="9"/>
      <c r="AH418" s="9"/>
      <c r="AI418" s="9"/>
      <c r="AJ418" s="9"/>
      <c r="AK418" s="86"/>
      <c r="AL418" s="87"/>
      <c r="AM418" s="9"/>
      <c r="AN418" s="9">
        <v>13199</v>
      </c>
      <c r="AO418" s="9"/>
      <c r="AP418" s="9"/>
      <c r="AQ418" s="9">
        <f t="shared" ref="AQ418" si="665">AK418+AM418+AN418+AO418+AP418</f>
        <v>13199</v>
      </c>
      <c r="AR418" s="10">
        <f>AL418+AP418</f>
        <v>0</v>
      </c>
    </row>
    <row r="419" spans="1:44" ht="34.5" hidden="1" customHeight="1">
      <c r="A419" s="29" t="s">
        <v>525</v>
      </c>
      <c r="B419" s="27">
        <v>910</v>
      </c>
      <c r="C419" s="27" t="s">
        <v>29</v>
      </c>
      <c r="D419" s="27" t="s">
        <v>76</v>
      </c>
      <c r="E419" s="51" t="s">
        <v>704</v>
      </c>
      <c r="F419" s="27"/>
      <c r="G419" s="9"/>
      <c r="H419" s="9"/>
      <c r="I419" s="9"/>
      <c r="J419" s="9"/>
      <c r="K419" s="9"/>
      <c r="L419" s="9"/>
      <c r="M419" s="9"/>
      <c r="N419" s="10"/>
      <c r="O419" s="9"/>
      <c r="P419" s="9"/>
      <c r="Q419" s="9"/>
      <c r="R419" s="9"/>
      <c r="S419" s="9"/>
      <c r="T419" s="10"/>
      <c r="U419" s="9"/>
      <c r="V419" s="9"/>
      <c r="W419" s="9"/>
      <c r="X419" s="9"/>
      <c r="Y419" s="9"/>
      <c r="Z419" s="10"/>
      <c r="AA419" s="9"/>
      <c r="AB419" s="9"/>
      <c r="AC419" s="9"/>
      <c r="AD419" s="9"/>
      <c r="AE419" s="9"/>
      <c r="AF419" s="10"/>
      <c r="AG419" s="9">
        <f>AG420</f>
        <v>391</v>
      </c>
      <c r="AH419" s="9">
        <f t="shared" ref="AH419:AR420" si="666">AH420</f>
        <v>0</v>
      </c>
      <c r="AI419" s="9">
        <f t="shared" si="666"/>
        <v>0</v>
      </c>
      <c r="AJ419" s="9">
        <f t="shared" si="666"/>
        <v>38759</v>
      </c>
      <c r="AK419" s="86">
        <f t="shared" si="666"/>
        <v>39150</v>
      </c>
      <c r="AL419" s="86">
        <f t="shared" si="666"/>
        <v>38759</v>
      </c>
      <c r="AM419" s="9">
        <f>AM420+AM422</f>
        <v>0</v>
      </c>
      <c r="AN419" s="9">
        <f t="shared" ref="AN419:AR419" si="667">AN420+AN422</f>
        <v>0</v>
      </c>
      <c r="AO419" s="9">
        <f t="shared" si="667"/>
        <v>0</v>
      </c>
      <c r="AP419" s="9">
        <f t="shared" si="667"/>
        <v>0</v>
      </c>
      <c r="AQ419" s="9">
        <f t="shared" si="667"/>
        <v>39150</v>
      </c>
      <c r="AR419" s="9">
        <f t="shared" si="667"/>
        <v>38759</v>
      </c>
    </row>
    <row r="420" spans="1:44" s="118" customFormat="1" ht="36" hidden="1" customHeight="1">
      <c r="A420" s="113" t="s">
        <v>244</v>
      </c>
      <c r="B420" s="114">
        <v>910</v>
      </c>
      <c r="C420" s="114" t="s">
        <v>29</v>
      </c>
      <c r="D420" s="114" t="s">
        <v>76</v>
      </c>
      <c r="E420" s="115" t="s">
        <v>704</v>
      </c>
      <c r="F420" s="114" t="s">
        <v>31</v>
      </c>
      <c r="G420" s="116"/>
      <c r="H420" s="116"/>
      <c r="I420" s="116"/>
      <c r="J420" s="116"/>
      <c r="K420" s="116"/>
      <c r="L420" s="116"/>
      <c r="M420" s="116"/>
      <c r="N420" s="117"/>
      <c r="O420" s="116"/>
      <c r="P420" s="116"/>
      <c r="Q420" s="116"/>
      <c r="R420" s="116"/>
      <c r="S420" s="116"/>
      <c r="T420" s="117"/>
      <c r="U420" s="116"/>
      <c r="V420" s="116"/>
      <c r="W420" s="116"/>
      <c r="X420" s="116"/>
      <c r="Y420" s="116"/>
      <c r="Z420" s="117"/>
      <c r="AA420" s="116"/>
      <c r="AB420" s="116"/>
      <c r="AC420" s="116"/>
      <c r="AD420" s="116"/>
      <c r="AE420" s="116"/>
      <c r="AF420" s="117"/>
      <c r="AG420" s="116">
        <f>AG421</f>
        <v>391</v>
      </c>
      <c r="AH420" s="116">
        <f t="shared" si="666"/>
        <v>0</v>
      </c>
      <c r="AI420" s="116">
        <f t="shared" si="666"/>
        <v>0</v>
      </c>
      <c r="AJ420" s="116">
        <f t="shared" si="666"/>
        <v>38759</v>
      </c>
      <c r="AK420" s="116">
        <f t="shared" si="666"/>
        <v>39150</v>
      </c>
      <c r="AL420" s="116">
        <f t="shared" si="666"/>
        <v>38759</v>
      </c>
      <c r="AM420" s="116">
        <f>AM421</f>
        <v>-391</v>
      </c>
      <c r="AN420" s="116">
        <f t="shared" si="666"/>
        <v>0</v>
      </c>
      <c r="AO420" s="116">
        <f t="shared" si="666"/>
        <v>0</v>
      </c>
      <c r="AP420" s="116">
        <f t="shared" si="666"/>
        <v>-38759</v>
      </c>
      <c r="AQ420" s="116">
        <f t="shared" si="666"/>
        <v>0</v>
      </c>
      <c r="AR420" s="116">
        <f t="shared" si="666"/>
        <v>0</v>
      </c>
    </row>
    <row r="421" spans="1:44" s="118" customFormat="1" ht="33.6" hidden="1">
      <c r="A421" s="113" t="s">
        <v>37</v>
      </c>
      <c r="B421" s="114">
        <v>910</v>
      </c>
      <c r="C421" s="114" t="s">
        <v>29</v>
      </c>
      <c r="D421" s="114" t="s">
        <v>76</v>
      </c>
      <c r="E421" s="115" t="s">
        <v>704</v>
      </c>
      <c r="F421" s="114" t="s">
        <v>38</v>
      </c>
      <c r="G421" s="116"/>
      <c r="H421" s="116"/>
      <c r="I421" s="116"/>
      <c r="J421" s="116"/>
      <c r="K421" s="116"/>
      <c r="L421" s="116"/>
      <c r="M421" s="116"/>
      <c r="N421" s="117"/>
      <c r="O421" s="116"/>
      <c r="P421" s="116"/>
      <c r="Q421" s="116"/>
      <c r="R421" s="116"/>
      <c r="S421" s="116"/>
      <c r="T421" s="117"/>
      <c r="U421" s="116"/>
      <c r="V421" s="116"/>
      <c r="W421" s="116"/>
      <c r="X421" s="116"/>
      <c r="Y421" s="116"/>
      <c r="Z421" s="117"/>
      <c r="AA421" s="116"/>
      <c r="AB421" s="116"/>
      <c r="AC421" s="116"/>
      <c r="AD421" s="116"/>
      <c r="AE421" s="116"/>
      <c r="AF421" s="117"/>
      <c r="AG421" s="116">
        <v>391</v>
      </c>
      <c r="AH421" s="116"/>
      <c r="AI421" s="116"/>
      <c r="AJ421" s="116">
        <v>38759</v>
      </c>
      <c r="AK421" s="116">
        <f>AE421+AG421+AH421+AI421+AJ421</f>
        <v>39150</v>
      </c>
      <c r="AL421" s="116">
        <f>AF421+AJ421</f>
        <v>38759</v>
      </c>
      <c r="AM421" s="116">
        <v>-391</v>
      </c>
      <c r="AN421" s="116"/>
      <c r="AO421" s="116"/>
      <c r="AP421" s="116">
        <v>-38759</v>
      </c>
      <c r="AQ421" s="116">
        <f>AK421+AM421+AN421+AO421+AP421</f>
        <v>0</v>
      </c>
      <c r="AR421" s="116">
        <f>AL421+AP421</f>
        <v>0</v>
      </c>
    </row>
    <row r="422" spans="1:44" ht="33.6" hidden="1">
      <c r="A422" s="26" t="s">
        <v>181</v>
      </c>
      <c r="B422" s="27">
        <v>910</v>
      </c>
      <c r="C422" s="27" t="s">
        <v>29</v>
      </c>
      <c r="D422" s="27" t="s">
        <v>76</v>
      </c>
      <c r="E422" s="51" t="s">
        <v>704</v>
      </c>
      <c r="F422" s="27" t="s">
        <v>182</v>
      </c>
      <c r="G422" s="9"/>
      <c r="H422" s="9"/>
      <c r="I422" s="9"/>
      <c r="J422" s="9"/>
      <c r="K422" s="9"/>
      <c r="L422" s="9"/>
      <c r="M422" s="9"/>
      <c r="N422" s="10"/>
      <c r="O422" s="9"/>
      <c r="P422" s="9"/>
      <c r="Q422" s="9"/>
      <c r="R422" s="9"/>
      <c r="S422" s="9"/>
      <c r="T422" s="10"/>
      <c r="U422" s="9"/>
      <c r="V422" s="9"/>
      <c r="W422" s="9"/>
      <c r="X422" s="9"/>
      <c r="Y422" s="9"/>
      <c r="Z422" s="10"/>
      <c r="AA422" s="9"/>
      <c r="AB422" s="9"/>
      <c r="AC422" s="9"/>
      <c r="AD422" s="9"/>
      <c r="AE422" s="9"/>
      <c r="AF422" s="10"/>
      <c r="AG422" s="9"/>
      <c r="AH422" s="9"/>
      <c r="AI422" s="9"/>
      <c r="AJ422" s="9"/>
      <c r="AK422" s="86">
        <f>AK423</f>
        <v>0</v>
      </c>
      <c r="AL422" s="86">
        <f>AL423</f>
        <v>0</v>
      </c>
      <c r="AM422" s="9">
        <f>AM423</f>
        <v>391</v>
      </c>
      <c r="AN422" s="9">
        <f t="shared" ref="AN422:AR422" si="668">AN423</f>
        <v>0</v>
      </c>
      <c r="AO422" s="9">
        <f t="shared" si="668"/>
        <v>0</v>
      </c>
      <c r="AP422" s="9">
        <f t="shared" si="668"/>
        <v>38759</v>
      </c>
      <c r="AQ422" s="9">
        <f t="shared" si="668"/>
        <v>39150</v>
      </c>
      <c r="AR422" s="9">
        <f t="shared" si="668"/>
        <v>38759</v>
      </c>
    </row>
    <row r="423" spans="1:44" ht="25.5" hidden="1" customHeight="1">
      <c r="A423" s="26" t="s">
        <v>169</v>
      </c>
      <c r="B423" s="27">
        <v>910</v>
      </c>
      <c r="C423" s="27" t="s">
        <v>29</v>
      </c>
      <c r="D423" s="27" t="s">
        <v>76</v>
      </c>
      <c r="E423" s="51" t="s">
        <v>704</v>
      </c>
      <c r="F423" s="27" t="s">
        <v>183</v>
      </c>
      <c r="G423" s="9"/>
      <c r="H423" s="9"/>
      <c r="I423" s="9"/>
      <c r="J423" s="9"/>
      <c r="K423" s="9"/>
      <c r="L423" s="9"/>
      <c r="M423" s="9"/>
      <c r="N423" s="10"/>
      <c r="O423" s="9"/>
      <c r="P423" s="9"/>
      <c r="Q423" s="9"/>
      <c r="R423" s="9"/>
      <c r="S423" s="9"/>
      <c r="T423" s="10"/>
      <c r="U423" s="9"/>
      <c r="V423" s="9"/>
      <c r="W423" s="9"/>
      <c r="X423" s="9"/>
      <c r="Y423" s="9"/>
      <c r="Z423" s="10"/>
      <c r="AA423" s="9"/>
      <c r="AB423" s="9"/>
      <c r="AC423" s="9"/>
      <c r="AD423" s="9"/>
      <c r="AE423" s="9"/>
      <c r="AF423" s="10"/>
      <c r="AG423" s="9"/>
      <c r="AH423" s="9"/>
      <c r="AI423" s="9"/>
      <c r="AJ423" s="9"/>
      <c r="AK423" s="86"/>
      <c r="AL423" s="86"/>
      <c r="AM423" s="9">
        <v>391</v>
      </c>
      <c r="AN423" s="9"/>
      <c r="AO423" s="9"/>
      <c r="AP423" s="9">
        <v>38759</v>
      </c>
      <c r="AQ423" s="9">
        <f>AK423+AM423+AN423+AO423+AP423</f>
        <v>39150</v>
      </c>
      <c r="AR423" s="9">
        <f>AL423+AP423</f>
        <v>38759</v>
      </c>
    </row>
    <row r="424" spans="1:44" ht="33.6" hidden="1">
      <c r="A424" s="29" t="s">
        <v>525</v>
      </c>
      <c r="B424" s="27">
        <v>910</v>
      </c>
      <c r="C424" s="27" t="s">
        <v>29</v>
      </c>
      <c r="D424" s="27" t="s">
        <v>76</v>
      </c>
      <c r="E424" s="51" t="s">
        <v>714</v>
      </c>
      <c r="F424" s="27"/>
      <c r="G424" s="9"/>
      <c r="H424" s="9"/>
      <c r="I424" s="9"/>
      <c r="J424" s="9"/>
      <c r="K424" s="9"/>
      <c r="L424" s="9"/>
      <c r="M424" s="9"/>
      <c r="N424" s="10"/>
      <c r="O424" s="9"/>
      <c r="P424" s="9"/>
      <c r="Q424" s="9"/>
      <c r="R424" s="9"/>
      <c r="S424" s="9"/>
      <c r="T424" s="10"/>
      <c r="U424" s="9"/>
      <c r="V424" s="9"/>
      <c r="W424" s="9"/>
      <c r="X424" s="9"/>
      <c r="Y424" s="9"/>
      <c r="Z424" s="10"/>
      <c r="AA424" s="9"/>
      <c r="AB424" s="9"/>
      <c r="AC424" s="9"/>
      <c r="AD424" s="9"/>
      <c r="AE424" s="9"/>
      <c r="AF424" s="10"/>
      <c r="AG424" s="9"/>
      <c r="AH424" s="9"/>
      <c r="AI424" s="9"/>
      <c r="AJ424" s="9"/>
      <c r="AK424" s="86">
        <f>AK425</f>
        <v>0</v>
      </c>
      <c r="AL424" s="86">
        <f t="shared" ref="AL424:AP425" si="669">AL425</f>
        <v>0</v>
      </c>
      <c r="AM424" s="9">
        <f t="shared" si="669"/>
        <v>0</v>
      </c>
      <c r="AN424" s="9">
        <f t="shared" si="669"/>
        <v>1556</v>
      </c>
      <c r="AO424" s="9">
        <f t="shared" si="669"/>
        <v>0</v>
      </c>
      <c r="AP424" s="9">
        <f t="shared" si="669"/>
        <v>8819</v>
      </c>
      <c r="AQ424" s="9">
        <f>AQ425</f>
        <v>10375</v>
      </c>
      <c r="AR424" s="9">
        <f>AR425</f>
        <v>8819</v>
      </c>
    </row>
    <row r="425" spans="1:44" ht="21.75" hidden="1" customHeight="1">
      <c r="A425" s="29" t="s">
        <v>66</v>
      </c>
      <c r="B425" s="27">
        <v>910</v>
      </c>
      <c r="C425" s="27" t="s">
        <v>29</v>
      </c>
      <c r="D425" s="27" t="s">
        <v>76</v>
      </c>
      <c r="E425" s="51" t="s">
        <v>714</v>
      </c>
      <c r="F425" s="27" t="s">
        <v>67</v>
      </c>
      <c r="G425" s="9"/>
      <c r="H425" s="9"/>
      <c r="I425" s="9"/>
      <c r="J425" s="9"/>
      <c r="K425" s="9"/>
      <c r="L425" s="9"/>
      <c r="M425" s="9"/>
      <c r="N425" s="10"/>
      <c r="O425" s="9"/>
      <c r="P425" s="9"/>
      <c r="Q425" s="9"/>
      <c r="R425" s="9"/>
      <c r="S425" s="9"/>
      <c r="T425" s="10"/>
      <c r="U425" s="9"/>
      <c r="V425" s="9"/>
      <c r="W425" s="9"/>
      <c r="X425" s="9"/>
      <c r="Y425" s="9"/>
      <c r="Z425" s="10"/>
      <c r="AA425" s="9"/>
      <c r="AB425" s="9"/>
      <c r="AC425" s="9"/>
      <c r="AD425" s="9"/>
      <c r="AE425" s="9"/>
      <c r="AF425" s="10"/>
      <c r="AG425" s="9"/>
      <c r="AH425" s="9"/>
      <c r="AI425" s="9"/>
      <c r="AJ425" s="9"/>
      <c r="AK425" s="86">
        <f>AK426</f>
        <v>0</v>
      </c>
      <c r="AL425" s="86">
        <f t="shared" si="669"/>
        <v>0</v>
      </c>
      <c r="AM425" s="9">
        <f t="shared" si="669"/>
        <v>0</v>
      </c>
      <c r="AN425" s="9">
        <f t="shared" si="669"/>
        <v>1556</v>
      </c>
      <c r="AO425" s="9">
        <f t="shared" si="669"/>
        <v>0</v>
      </c>
      <c r="AP425" s="9">
        <f t="shared" si="669"/>
        <v>8819</v>
      </c>
      <c r="AQ425" s="9">
        <f>AQ426</f>
        <v>10375</v>
      </c>
      <c r="AR425" s="9">
        <f>AR426</f>
        <v>8819</v>
      </c>
    </row>
    <row r="426" spans="1:44" ht="52.5" hidden="1" customHeight="1">
      <c r="A426" s="26" t="s">
        <v>414</v>
      </c>
      <c r="B426" s="27">
        <v>910</v>
      </c>
      <c r="C426" s="27" t="s">
        <v>29</v>
      </c>
      <c r="D426" s="27" t="s">
        <v>76</v>
      </c>
      <c r="E426" s="51" t="s">
        <v>714</v>
      </c>
      <c r="F426" s="27" t="s">
        <v>254</v>
      </c>
      <c r="G426" s="9"/>
      <c r="H426" s="9"/>
      <c r="I426" s="9"/>
      <c r="J426" s="9"/>
      <c r="K426" s="9"/>
      <c r="L426" s="9"/>
      <c r="M426" s="9"/>
      <c r="N426" s="10"/>
      <c r="O426" s="9"/>
      <c r="P426" s="9"/>
      <c r="Q426" s="9"/>
      <c r="R426" s="9"/>
      <c r="S426" s="9"/>
      <c r="T426" s="10"/>
      <c r="U426" s="9"/>
      <c r="V426" s="9"/>
      <c r="W426" s="9"/>
      <c r="X426" s="9"/>
      <c r="Y426" s="9"/>
      <c r="Z426" s="10"/>
      <c r="AA426" s="9"/>
      <c r="AB426" s="9"/>
      <c r="AC426" s="9"/>
      <c r="AD426" s="9"/>
      <c r="AE426" s="9"/>
      <c r="AF426" s="10"/>
      <c r="AG426" s="9"/>
      <c r="AH426" s="9"/>
      <c r="AI426" s="9"/>
      <c r="AJ426" s="9"/>
      <c r="AK426" s="86"/>
      <c r="AL426" s="86"/>
      <c r="AM426" s="9"/>
      <c r="AN426" s="9">
        <v>1556</v>
      </c>
      <c r="AO426" s="9"/>
      <c r="AP426" s="9">
        <v>8819</v>
      </c>
      <c r="AQ426" s="9">
        <f>AK426+AM426+AN426+AO426+AP426</f>
        <v>10375</v>
      </c>
      <c r="AR426" s="9">
        <f>AL426+AP426</f>
        <v>8819</v>
      </c>
    </row>
    <row r="427" spans="1:44" s="108" customFormat="1" ht="36" hidden="1" customHeight="1">
      <c r="A427" s="109" t="s">
        <v>525</v>
      </c>
      <c r="B427" s="104">
        <v>910</v>
      </c>
      <c r="C427" s="104" t="s">
        <v>29</v>
      </c>
      <c r="D427" s="104" t="s">
        <v>76</v>
      </c>
      <c r="E427" s="105" t="s">
        <v>526</v>
      </c>
      <c r="F427" s="104"/>
      <c r="G427" s="106">
        <f>G428+G430+G432</f>
        <v>8630</v>
      </c>
      <c r="H427" s="106">
        <f>H428+H430+H432</f>
        <v>0</v>
      </c>
      <c r="I427" s="106">
        <f t="shared" ref="I427:N427" si="670">I428+I430+I432</f>
        <v>0</v>
      </c>
      <c r="J427" s="106">
        <f t="shared" si="670"/>
        <v>0</v>
      </c>
      <c r="K427" s="106">
        <f t="shared" si="670"/>
        <v>0</v>
      </c>
      <c r="L427" s="106">
        <f t="shared" si="670"/>
        <v>0</v>
      </c>
      <c r="M427" s="106">
        <f t="shared" si="670"/>
        <v>8630</v>
      </c>
      <c r="N427" s="106">
        <f t="shared" si="670"/>
        <v>0</v>
      </c>
      <c r="O427" s="106">
        <f t="shared" ref="O427:T427" si="671">O428+O430+O432</f>
        <v>0</v>
      </c>
      <c r="P427" s="106">
        <f t="shared" si="671"/>
        <v>0</v>
      </c>
      <c r="Q427" s="106">
        <f t="shared" si="671"/>
        <v>0</v>
      </c>
      <c r="R427" s="106">
        <f t="shared" si="671"/>
        <v>0</v>
      </c>
      <c r="S427" s="106">
        <f t="shared" si="671"/>
        <v>8630</v>
      </c>
      <c r="T427" s="106">
        <f t="shared" si="671"/>
        <v>0</v>
      </c>
      <c r="U427" s="106">
        <f t="shared" ref="U427:Z427" si="672">U428+U430+U432</f>
        <v>0</v>
      </c>
      <c r="V427" s="106">
        <f t="shared" si="672"/>
        <v>0</v>
      </c>
      <c r="W427" s="106">
        <f t="shared" si="672"/>
        <v>0</v>
      </c>
      <c r="X427" s="106">
        <f t="shared" si="672"/>
        <v>0</v>
      </c>
      <c r="Y427" s="106">
        <f t="shared" si="672"/>
        <v>8630</v>
      </c>
      <c r="Z427" s="106">
        <f t="shared" si="672"/>
        <v>0</v>
      </c>
      <c r="AA427" s="106">
        <f t="shared" ref="AA427:AF427" si="673">AA428+AA430+AA432</f>
        <v>0</v>
      </c>
      <c r="AB427" s="106">
        <f t="shared" si="673"/>
        <v>0</v>
      </c>
      <c r="AC427" s="106">
        <f t="shared" si="673"/>
        <v>0</v>
      </c>
      <c r="AD427" s="106">
        <f t="shared" si="673"/>
        <v>0</v>
      </c>
      <c r="AE427" s="106">
        <f t="shared" si="673"/>
        <v>8630</v>
      </c>
      <c r="AF427" s="106">
        <f t="shared" si="673"/>
        <v>0</v>
      </c>
      <c r="AG427" s="106">
        <f t="shared" ref="AG427:AL427" si="674">AG428+AG430+AG432</f>
        <v>-392</v>
      </c>
      <c r="AH427" s="106">
        <f t="shared" si="674"/>
        <v>0</v>
      </c>
      <c r="AI427" s="106">
        <f t="shared" si="674"/>
        <v>0</v>
      </c>
      <c r="AJ427" s="106">
        <f t="shared" si="674"/>
        <v>0</v>
      </c>
      <c r="AK427" s="106">
        <f t="shared" si="674"/>
        <v>8238</v>
      </c>
      <c r="AL427" s="106">
        <f t="shared" si="674"/>
        <v>0</v>
      </c>
      <c r="AM427" s="106">
        <f t="shared" ref="AM427:AR427" si="675">AM428+AM430+AM432</f>
        <v>-8238</v>
      </c>
      <c r="AN427" s="106">
        <f t="shared" si="675"/>
        <v>0</v>
      </c>
      <c r="AO427" s="106">
        <f t="shared" si="675"/>
        <v>0</v>
      </c>
      <c r="AP427" s="106">
        <f t="shared" si="675"/>
        <v>0</v>
      </c>
      <c r="AQ427" s="106">
        <f t="shared" si="675"/>
        <v>0</v>
      </c>
      <c r="AR427" s="106">
        <f t="shared" si="675"/>
        <v>0</v>
      </c>
    </row>
    <row r="428" spans="1:44" s="108" customFormat="1" ht="33.6" hidden="1">
      <c r="A428" s="110" t="s">
        <v>244</v>
      </c>
      <c r="B428" s="104">
        <v>910</v>
      </c>
      <c r="C428" s="104" t="s">
        <v>29</v>
      </c>
      <c r="D428" s="104" t="s">
        <v>76</v>
      </c>
      <c r="E428" s="105" t="s">
        <v>526</v>
      </c>
      <c r="F428" s="104" t="s">
        <v>31</v>
      </c>
      <c r="G428" s="106">
        <f>G429</f>
        <v>392</v>
      </c>
      <c r="H428" s="106"/>
      <c r="I428" s="106">
        <f t="shared" ref="I428" si="676">I429</f>
        <v>0</v>
      </c>
      <c r="J428" s="106"/>
      <c r="K428" s="106">
        <f t="shared" ref="K428" si="677">K429</f>
        <v>0</v>
      </c>
      <c r="L428" s="106"/>
      <c r="M428" s="106">
        <f t="shared" ref="M428" si="678">M429</f>
        <v>392</v>
      </c>
      <c r="N428" s="106"/>
      <c r="O428" s="106">
        <f t="shared" ref="O428" si="679">O429</f>
        <v>0</v>
      </c>
      <c r="P428" s="106"/>
      <c r="Q428" s="106">
        <f t="shared" ref="Q428" si="680">Q429</f>
        <v>0</v>
      </c>
      <c r="R428" s="106"/>
      <c r="S428" s="106">
        <f t="shared" ref="S428" si="681">S429</f>
        <v>392</v>
      </c>
      <c r="T428" s="106"/>
      <c r="U428" s="106">
        <f t="shared" ref="U428" si="682">U429</f>
        <v>0</v>
      </c>
      <c r="V428" s="106"/>
      <c r="W428" s="106">
        <f t="shared" ref="W428" si="683">W429</f>
        <v>0</v>
      </c>
      <c r="X428" s="106"/>
      <c r="Y428" s="106">
        <f t="shared" ref="Y428" si="684">Y429</f>
        <v>392</v>
      </c>
      <c r="Z428" s="106"/>
      <c r="AA428" s="106">
        <f t="shared" ref="AA428" si="685">AA429</f>
        <v>0</v>
      </c>
      <c r="AB428" s="106"/>
      <c r="AC428" s="106">
        <f t="shared" ref="AC428" si="686">AC429</f>
        <v>0</v>
      </c>
      <c r="AD428" s="106"/>
      <c r="AE428" s="106">
        <f t="shared" ref="AE428" si="687">AE429</f>
        <v>392</v>
      </c>
      <c r="AF428" s="106"/>
      <c r="AG428" s="106">
        <f t="shared" ref="AG428" si="688">AG429</f>
        <v>-392</v>
      </c>
      <c r="AH428" s="106"/>
      <c r="AI428" s="106">
        <f t="shared" ref="AI428" si="689">AI429</f>
        <v>0</v>
      </c>
      <c r="AJ428" s="106"/>
      <c r="AK428" s="106">
        <f t="shared" ref="AK428" si="690">AK429</f>
        <v>0</v>
      </c>
      <c r="AL428" s="106"/>
      <c r="AM428" s="106">
        <f t="shared" ref="AM428" si="691">AM429</f>
        <v>0</v>
      </c>
      <c r="AN428" s="106"/>
      <c r="AO428" s="106">
        <f t="shared" ref="AO428" si="692">AO429</f>
        <v>0</v>
      </c>
      <c r="AP428" s="106"/>
      <c r="AQ428" s="106">
        <f t="shared" ref="AQ428" si="693">AQ429</f>
        <v>0</v>
      </c>
      <c r="AR428" s="106"/>
    </row>
    <row r="429" spans="1:44" s="108" customFormat="1" ht="33.6" hidden="1">
      <c r="A429" s="110" t="s">
        <v>37</v>
      </c>
      <c r="B429" s="104">
        <v>910</v>
      </c>
      <c r="C429" s="104" t="s">
        <v>29</v>
      </c>
      <c r="D429" s="104" t="s">
        <v>76</v>
      </c>
      <c r="E429" s="105" t="s">
        <v>526</v>
      </c>
      <c r="F429" s="104" t="s">
        <v>38</v>
      </c>
      <c r="G429" s="106">
        <v>392</v>
      </c>
      <c r="H429" s="106"/>
      <c r="I429" s="106"/>
      <c r="J429" s="106"/>
      <c r="K429" s="106"/>
      <c r="L429" s="106"/>
      <c r="M429" s="106">
        <f>G429+I429+J429+K429+L429</f>
        <v>392</v>
      </c>
      <c r="N429" s="107">
        <f>H429+L429</f>
        <v>0</v>
      </c>
      <c r="O429" s="106"/>
      <c r="P429" s="106"/>
      <c r="Q429" s="106"/>
      <c r="R429" s="106"/>
      <c r="S429" s="106">
        <f>M429+O429+P429+Q429+R429</f>
        <v>392</v>
      </c>
      <c r="T429" s="107">
        <f>N429+R429</f>
        <v>0</v>
      </c>
      <c r="U429" s="106"/>
      <c r="V429" s="106"/>
      <c r="W429" s="106"/>
      <c r="X429" s="106"/>
      <c r="Y429" s="106">
        <f>S429+U429+V429+W429+X429</f>
        <v>392</v>
      </c>
      <c r="Z429" s="107">
        <f>T429+X429</f>
        <v>0</v>
      </c>
      <c r="AA429" s="106"/>
      <c r="AB429" s="106"/>
      <c r="AC429" s="106"/>
      <c r="AD429" s="106"/>
      <c r="AE429" s="106">
        <f>Y429+AA429+AB429+AC429+AD429</f>
        <v>392</v>
      </c>
      <c r="AF429" s="107">
        <f>Z429+AD429</f>
        <v>0</v>
      </c>
      <c r="AG429" s="106">
        <v>-392</v>
      </c>
      <c r="AH429" s="106"/>
      <c r="AI429" s="106"/>
      <c r="AJ429" s="106"/>
      <c r="AK429" s="106">
        <f>AE429+AG429+AH429+AI429+AJ429</f>
        <v>0</v>
      </c>
      <c r="AL429" s="107">
        <f>AF429+AJ429</f>
        <v>0</v>
      </c>
      <c r="AM429" s="106"/>
      <c r="AN429" s="106"/>
      <c r="AO429" s="106"/>
      <c r="AP429" s="106"/>
      <c r="AQ429" s="106">
        <f>AK429+AM429+AN429+AO429+AP429</f>
        <v>0</v>
      </c>
      <c r="AR429" s="107">
        <f>AL429+AP429</f>
        <v>0</v>
      </c>
    </row>
    <row r="430" spans="1:44" s="108" customFormat="1" ht="34.5" hidden="1" customHeight="1">
      <c r="A430" s="109" t="s">
        <v>12</v>
      </c>
      <c r="B430" s="104">
        <v>910</v>
      </c>
      <c r="C430" s="104" t="s">
        <v>29</v>
      </c>
      <c r="D430" s="104" t="s">
        <v>76</v>
      </c>
      <c r="E430" s="105" t="s">
        <v>526</v>
      </c>
      <c r="F430" s="104" t="s">
        <v>13</v>
      </c>
      <c r="G430" s="106">
        <f>G431</f>
        <v>1500</v>
      </c>
      <c r="H430" s="106"/>
      <c r="I430" s="106">
        <f t="shared" ref="I430" si="694">I431</f>
        <v>0</v>
      </c>
      <c r="J430" s="106"/>
      <c r="K430" s="106">
        <f t="shared" ref="K430" si="695">K431</f>
        <v>0</v>
      </c>
      <c r="L430" s="106"/>
      <c r="M430" s="106">
        <f t="shared" ref="M430" si="696">M431</f>
        <v>1500</v>
      </c>
      <c r="N430" s="106"/>
      <c r="O430" s="106">
        <f t="shared" ref="O430" si="697">O431</f>
        <v>0</v>
      </c>
      <c r="P430" s="106"/>
      <c r="Q430" s="106">
        <f t="shared" ref="Q430" si="698">Q431</f>
        <v>0</v>
      </c>
      <c r="R430" s="106"/>
      <c r="S430" s="106">
        <f t="shared" ref="S430" si="699">S431</f>
        <v>1500</v>
      </c>
      <c r="T430" s="106"/>
      <c r="U430" s="106">
        <f t="shared" ref="U430" si="700">U431</f>
        <v>0</v>
      </c>
      <c r="V430" s="106"/>
      <c r="W430" s="106">
        <f t="shared" ref="W430" si="701">W431</f>
        <v>0</v>
      </c>
      <c r="X430" s="106"/>
      <c r="Y430" s="106">
        <f t="shared" ref="Y430" si="702">Y431</f>
        <v>1500</v>
      </c>
      <c r="Z430" s="106"/>
      <c r="AA430" s="106">
        <f t="shared" ref="AA430" si="703">AA431</f>
        <v>0</v>
      </c>
      <c r="AB430" s="106"/>
      <c r="AC430" s="106">
        <f t="shared" ref="AC430" si="704">AC431</f>
        <v>0</v>
      </c>
      <c r="AD430" s="106"/>
      <c r="AE430" s="106">
        <f t="shared" ref="AE430" si="705">AE431</f>
        <v>1500</v>
      </c>
      <c r="AF430" s="106"/>
      <c r="AG430" s="106">
        <f t="shared" ref="AG430" si="706">AG431</f>
        <v>0</v>
      </c>
      <c r="AH430" s="106"/>
      <c r="AI430" s="106">
        <f t="shared" ref="AI430" si="707">AI431</f>
        <v>0</v>
      </c>
      <c r="AJ430" s="106"/>
      <c r="AK430" s="106">
        <f t="shared" ref="AK430" si="708">AK431</f>
        <v>1500</v>
      </c>
      <c r="AL430" s="106"/>
      <c r="AM430" s="106">
        <f t="shared" ref="AM430" si="709">AM431</f>
        <v>-1500</v>
      </c>
      <c r="AN430" s="106"/>
      <c r="AO430" s="106">
        <f t="shared" ref="AO430" si="710">AO431</f>
        <v>0</v>
      </c>
      <c r="AP430" s="106"/>
      <c r="AQ430" s="106">
        <f t="shared" ref="AQ430" si="711">AQ431</f>
        <v>0</v>
      </c>
      <c r="AR430" s="106"/>
    </row>
    <row r="431" spans="1:44" s="108" customFormat="1" ht="19.5" hidden="1" customHeight="1">
      <c r="A431" s="103" t="s">
        <v>24</v>
      </c>
      <c r="B431" s="104">
        <v>910</v>
      </c>
      <c r="C431" s="104" t="s">
        <v>29</v>
      </c>
      <c r="D431" s="104" t="s">
        <v>76</v>
      </c>
      <c r="E431" s="105" t="s">
        <v>526</v>
      </c>
      <c r="F431" s="104" t="s">
        <v>36</v>
      </c>
      <c r="G431" s="106">
        <v>1500</v>
      </c>
      <c r="H431" s="106"/>
      <c r="I431" s="106"/>
      <c r="J431" s="106"/>
      <c r="K431" s="106"/>
      <c r="L431" s="106"/>
      <c r="M431" s="106">
        <f>G431+I431+J431+K431+L431</f>
        <v>1500</v>
      </c>
      <c r="N431" s="107">
        <f>H431+L431</f>
        <v>0</v>
      </c>
      <c r="O431" s="106"/>
      <c r="P431" s="106"/>
      <c r="Q431" s="106"/>
      <c r="R431" s="106"/>
      <c r="S431" s="106">
        <f>M431+O431+P431+Q431+R431</f>
        <v>1500</v>
      </c>
      <c r="T431" s="107">
        <f>N431+R431</f>
        <v>0</v>
      </c>
      <c r="U431" s="106"/>
      <c r="V431" s="106"/>
      <c r="W431" s="106"/>
      <c r="X431" s="106"/>
      <c r="Y431" s="106">
        <f>S431+U431+V431+W431+X431</f>
        <v>1500</v>
      </c>
      <c r="Z431" s="107">
        <f>T431+X431</f>
        <v>0</v>
      </c>
      <c r="AA431" s="106"/>
      <c r="AB431" s="106"/>
      <c r="AC431" s="106"/>
      <c r="AD431" s="106"/>
      <c r="AE431" s="106">
        <f>Y431+AA431+AB431+AC431+AD431</f>
        <v>1500</v>
      </c>
      <c r="AF431" s="107">
        <f>Z431+AD431</f>
        <v>0</v>
      </c>
      <c r="AG431" s="106"/>
      <c r="AH431" s="106"/>
      <c r="AI431" s="106"/>
      <c r="AJ431" s="106"/>
      <c r="AK431" s="106">
        <f>AE431+AG431+AH431+AI431+AJ431</f>
        <v>1500</v>
      </c>
      <c r="AL431" s="107">
        <f>AF431+AJ431</f>
        <v>0</v>
      </c>
      <c r="AM431" s="106">
        <v>-1500</v>
      </c>
      <c r="AN431" s="106"/>
      <c r="AO431" s="106"/>
      <c r="AP431" s="106"/>
      <c r="AQ431" s="106">
        <f>AK431+AM431+AN431+AO431+AP431</f>
        <v>0</v>
      </c>
      <c r="AR431" s="107">
        <f>AL431+AP431</f>
        <v>0</v>
      </c>
    </row>
    <row r="432" spans="1:44" s="108" customFormat="1" ht="19.5" hidden="1" customHeight="1">
      <c r="A432" s="109" t="s">
        <v>66</v>
      </c>
      <c r="B432" s="104">
        <v>910</v>
      </c>
      <c r="C432" s="104" t="s">
        <v>29</v>
      </c>
      <c r="D432" s="104" t="s">
        <v>76</v>
      </c>
      <c r="E432" s="105" t="s">
        <v>526</v>
      </c>
      <c r="F432" s="104" t="s">
        <v>67</v>
      </c>
      <c r="G432" s="106">
        <f>G433</f>
        <v>6738</v>
      </c>
      <c r="H432" s="106"/>
      <c r="I432" s="106">
        <f t="shared" ref="I432" si="712">I433</f>
        <v>0</v>
      </c>
      <c r="J432" s="106"/>
      <c r="K432" s="106">
        <f t="shared" ref="K432" si="713">K433</f>
        <v>0</v>
      </c>
      <c r="L432" s="106"/>
      <c r="M432" s="106">
        <f t="shared" ref="M432" si="714">M433</f>
        <v>6738</v>
      </c>
      <c r="N432" s="106"/>
      <c r="O432" s="106">
        <f t="shared" ref="O432" si="715">O433</f>
        <v>0</v>
      </c>
      <c r="P432" s="106"/>
      <c r="Q432" s="106">
        <f t="shared" ref="Q432" si="716">Q433</f>
        <v>0</v>
      </c>
      <c r="R432" s="106"/>
      <c r="S432" s="106">
        <f t="shared" ref="S432" si="717">S433</f>
        <v>6738</v>
      </c>
      <c r="T432" s="106"/>
      <c r="U432" s="106">
        <f t="shared" ref="U432" si="718">U433</f>
        <v>0</v>
      </c>
      <c r="V432" s="106"/>
      <c r="W432" s="106">
        <f t="shared" ref="W432" si="719">W433</f>
        <v>0</v>
      </c>
      <c r="X432" s="106"/>
      <c r="Y432" s="106">
        <f t="shared" ref="Y432" si="720">Y433</f>
        <v>6738</v>
      </c>
      <c r="Z432" s="106"/>
      <c r="AA432" s="106">
        <f t="shared" ref="AA432" si="721">AA433</f>
        <v>0</v>
      </c>
      <c r="AB432" s="106"/>
      <c r="AC432" s="106">
        <f t="shared" ref="AC432" si="722">AC433</f>
        <v>0</v>
      </c>
      <c r="AD432" s="106"/>
      <c r="AE432" s="106">
        <f t="shared" ref="AE432" si="723">AE433</f>
        <v>6738</v>
      </c>
      <c r="AF432" s="106"/>
      <c r="AG432" s="106">
        <f t="shared" ref="AG432" si="724">AG433</f>
        <v>0</v>
      </c>
      <c r="AH432" s="106"/>
      <c r="AI432" s="106">
        <f t="shared" ref="AI432" si="725">AI433</f>
        <v>0</v>
      </c>
      <c r="AJ432" s="106"/>
      <c r="AK432" s="106">
        <f t="shared" ref="AK432" si="726">AK433</f>
        <v>6738</v>
      </c>
      <c r="AL432" s="106"/>
      <c r="AM432" s="106">
        <f t="shared" ref="AM432" si="727">AM433</f>
        <v>-6738</v>
      </c>
      <c r="AN432" s="106"/>
      <c r="AO432" s="106">
        <f t="shared" ref="AO432" si="728">AO433</f>
        <v>0</v>
      </c>
      <c r="AP432" s="106"/>
      <c r="AQ432" s="106">
        <f t="shared" ref="AQ432" si="729">AQ433</f>
        <v>0</v>
      </c>
      <c r="AR432" s="106"/>
    </row>
    <row r="433" spans="1:44" s="108" customFormat="1" ht="51" hidden="1" customHeight="1">
      <c r="A433" s="110" t="s">
        <v>414</v>
      </c>
      <c r="B433" s="104">
        <v>910</v>
      </c>
      <c r="C433" s="104" t="s">
        <v>29</v>
      </c>
      <c r="D433" s="104" t="s">
        <v>76</v>
      </c>
      <c r="E433" s="105" t="s">
        <v>526</v>
      </c>
      <c r="F433" s="104" t="s">
        <v>254</v>
      </c>
      <c r="G433" s="106">
        <v>6738</v>
      </c>
      <c r="H433" s="106"/>
      <c r="I433" s="106"/>
      <c r="J433" s="106"/>
      <c r="K433" s="106"/>
      <c r="L433" s="106"/>
      <c r="M433" s="106">
        <f>G433+I433+J433+K433+L433</f>
        <v>6738</v>
      </c>
      <c r="N433" s="107">
        <f>H433+L433</f>
        <v>0</v>
      </c>
      <c r="O433" s="106"/>
      <c r="P433" s="106"/>
      <c r="Q433" s="106"/>
      <c r="R433" s="106"/>
      <c r="S433" s="106">
        <f>M433+O433+P433+Q433+R433</f>
        <v>6738</v>
      </c>
      <c r="T433" s="107">
        <f>N433+R433</f>
        <v>0</v>
      </c>
      <c r="U433" s="106"/>
      <c r="V433" s="106"/>
      <c r="W433" s="106"/>
      <c r="X433" s="106"/>
      <c r="Y433" s="106">
        <f>S433+U433+V433+W433+X433</f>
        <v>6738</v>
      </c>
      <c r="Z433" s="107">
        <f>T433+X433</f>
        <v>0</v>
      </c>
      <c r="AA433" s="106"/>
      <c r="AB433" s="106"/>
      <c r="AC433" s="106"/>
      <c r="AD433" s="106"/>
      <c r="AE433" s="106">
        <f>Y433+AA433+AB433+AC433+AD433</f>
        <v>6738</v>
      </c>
      <c r="AF433" s="107">
        <f>Z433+AD433</f>
        <v>0</v>
      </c>
      <c r="AG433" s="106"/>
      <c r="AH433" s="106"/>
      <c r="AI433" s="106"/>
      <c r="AJ433" s="106"/>
      <c r="AK433" s="106">
        <f>AE433+AG433+AH433+AI433+AJ433</f>
        <v>6738</v>
      </c>
      <c r="AL433" s="107">
        <f>AF433+AJ433</f>
        <v>0</v>
      </c>
      <c r="AM433" s="106">
        <v>-6738</v>
      </c>
      <c r="AN433" s="106"/>
      <c r="AO433" s="106"/>
      <c r="AP433" s="106"/>
      <c r="AQ433" s="106">
        <f>AK433+AM433+AN433+AO433+AP433</f>
        <v>0</v>
      </c>
      <c r="AR433" s="107">
        <f>AL433+AP433</f>
        <v>0</v>
      </c>
    </row>
    <row r="434" spans="1:44" ht="33" hidden="1" customHeight="1">
      <c r="A434" s="29" t="s">
        <v>525</v>
      </c>
      <c r="B434" s="27">
        <v>910</v>
      </c>
      <c r="C434" s="27" t="s">
        <v>29</v>
      </c>
      <c r="D434" s="27" t="s">
        <v>76</v>
      </c>
      <c r="E434" s="51" t="s">
        <v>705</v>
      </c>
      <c r="F434" s="27"/>
      <c r="G434" s="9"/>
      <c r="H434" s="9"/>
      <c r="I434" s="9"/>
      <c r="J434" s="9"/>
      <c r="K434" s="9"/>
      <c r="L434" s="9"/>
      <c r="M434" s="9"/>
      <c r="N434" s="10"/>
      <c r="O434" s="9"/>
      <c r="P434" s="9"/>
      <c r="Q434" s="9"/>
      <c r="R434" s="9"/>
      <c r="S434" s="9"/>
      <c r="T434" s="10"/>
      <c r="U434" s="9"/>
      <c r="V434" s="9"/>
      <c r="W434" s="9"/>
      <c r="X434" s="9"/>
      <c r="Y434" s="9"/>
      <c r="Z434" s="10"/>
      <c r="AA434" s="9"/>
      <c r="AB434" s="9"/>
      <c r="AC434" s="9"/>
      <c r="AD434" s="9"/>
      <c r="AE434" s="9"/>
      <c r="AF434" s="10"/>
      <c r="AG434" s="9">
        <f>AG435</f>
        <v>1</v>
      </c>
      <c r="AH434" s="9">
        <f t="shared" ref="AH434:AH435" si="730">AH435</f>
        <v>0</v>
      </c>
      <c r="AI434" s="9">
        <f t="shared" ref="AI434:AI435" si="731">AI435</f>
        <v>0</v>
      </c>
      <c r="AJ434" s="9">
        <f t="shared" ref="AJ434:AJ435" si="732">AJ435</f>
        <v>1</v>
      </c>
      <c r="AK434" s="86">
        <f>AK435+AK439</f>
        <v>2</v>
      </c>
      <c r="AL434" s="86">
        <f>AL435+AL439</f>
        <v>1</v>
      </c>
      <c r="AM434" s="9">
        <f>AM435+AM439+AM437</f>
        <v>0</v>
      </c>
      <c r="AN434" s="9">
        <f t="shared" ref="AN434:AR434" si="733">AN435+AN439+AN437</f>
        <v>320</v>
      </c>
      <c r="AO434" s="9">
        <f t="shared" si="733"/>
        <v>0</v>
      </c>
      <c r="AP434" s="9">
        <f t="shared" si="733"/>
        <v>1813</v>
      </c>
      <c r="AQ434" s="9">
        <f t="shared" si="733"/>
        <v>2135</v>
      </c>
      <c r="AR434" s="9">
        <f t="shared" si="733"/>
        <v>1814</v>
      </c>
    </row>
    <row r="435" spans="1:44" s="118" customFormat="1" ht="35.25" hidden="1" customHeight="1">
      <c r="A435" s="113" t="s">
        <v>244</v>
      </c>
      <c r="B435" s="114">
        <v>910</v>
      </c>
      <c r="C435" s="114" t="s">
        <v>29</v>
      </c>
      <c r="D435" s="114" t="s">
        <v>76</v>
      </c>
      <c r="E435" s="115" t="s">
        <v>705</v>
      </c>
      <c r="F435" s="114" t="s">
        <v>31</v>
      </c>
      <c r="G435" s="116"/>
      <c r="H435" s="116"/>
      <c r="I435" s="116"/>
      <c r="J435" s="116"/>
      <c r="K435" s="116"/>
      <c r="L435" s="116"/>
      <c r="M435" s="116"/>
      <c r="N435" s="117"/>
      <c r="O435" s="116"/>
      <c r="P435" s="116"/>
      <c r="Q435" s="116"/>
      <c r="R435" s="116"/>
      <c r="S435" s="116"/>
      <c r="T435" s="117"/>
      <c r="U435" s="116"/>
      <c r="V435" s="116"/>
      <c r="W435" s="116"/>
      <c r="X435" s="116"/>
      <c r="Y435" s="116"/>
      <c r="Z435" s="117"/>
      <c r="AA435" s="116"/>
      <c r="AB435" s="116"/>
      <c r="AC435" s="116"/>
      <c r="AD435" s="116"/>
      <c r="AE435" s="116"/>
      <c r="AF435" s="117"/>
      <c r="AG435" s="116">
        <f>AG436</f>
        <v>1</v>
      </c>
      <c r="AH435" s="116">
        <f t="shared" si="730"/>
        <v>0</v>
      </c>
      <c r="AI435" s="116">
        <f t="shared" si="731"/>
        <v>0</v>
      </c>
      <c r="AJ435" s="116">
        <f t="shared" si="732"/>
        <v>1</v>
      </c>
      <c r="AK435" s="116">
        <f t="shared" ref="AK435" si="734">AK436</f>
        <v>2</v>
      </c>
      <c r="AL435" s="116">
        <f t="shared" ref="AL435" si="735">AL436</f>
        <v>1</v>
      </c>
      <c r="AM435" s="116">
        <f>AM436</f>
        <v>-1</v>
      </c>
      <c r="AN435" s="116">
        <f t="shared" ref="AN435:AR435" si="736">AN436</f>
        <v>0</v>
      </c>
      <c r="AO435" s="116">
        <f t="shared" si="736"/>
        <v>0</v>
      </c>
      <c r="AP435" s="116">
        <f t="shared" si="736"/>
        <v>-1</v>
      </c>
      <c r="AQ435" s="116">
        <f t="shared" si="736"/>
        <v>0</v>
      </c>
      <c r="AR435" s="116">
        <f t="shared" si="736"/>
        <v>0</v>
      </c>
    </row>
    <row r="436" spans="1:44" s="118" customFormat="1" ht="33" hidden="1" customHeight="1">
      <c r="A436" s="113" t="s">
        <v>37</v>
      </c>
      <c r="B436" s="114">
        <v>910</v>
      </c>
      <c r="C436" s="114" t="s">
        <v>29</v>
      </c>
      <c r="D436" s="114" t="s">
        <v>76</v>
      </c>
      <c r="E436" s="115" t="s">
        <v>705</v>
      </c>
      <c r="F436" s="114" t="s">
        <v>38</v>
      </c>
      <c r="G436" s="116"/>
      <c r="H436" s="116"/>
      <c r="I436" s="116"/>
      <c r="J436" s="116"/>
      <c r="K436" s="116"/>
      <c r="L436" s="116"/>
      <c r="M436" s="116"/>
      <c r="N436" s="117"/>
      <c r="O436" s="116"/>
      <c r="P436" s="116"/>
      <c r="Q436" s="116"/>
      <c r="R436" s="116"/>
      <c r="S436" s="116"/>
      <c r="T436" s="117"/>
      <c r="U436" s="116"/>
      <c r="V436" s="116"/>
      <c r="W436" s="116"/>
      <c r="X436" s="116"/>
      <c r="Y436" s="116"/>
      <c r="Z436" s="117"/>
      <c r="AA436" s="116"/>
      <c r="AB436" s="116"/>
      <c r="AC436" s="116"/>
      <c r="AD436" s="116"/>
      <c r="AE436" s="116"/>
      <c r="AF436" s="117"/>
      <c r="AG436" s="116">
        <v>1</v>
      </c>
      <c r="AH436" s="116"/>
      <c r="AI436" s="116"/>
      <c r="AJ436" s="116">
        <v>1</v>
      </c>
      <c r="AK436" s="116">
        <f>AE436+AG436+AH436+AI436+AJ436</f>
        <v>2</v>
      </c>
      <c r="AL436" s="116">
        <f>AF436+AJ436</f>
        <v>1</v>
      </c>
      <c r="AM436" s="116">
        <v>-1</v>
      </c>
      <c r="AN436" s="116"/>
      <c r="AO436" s="116"/>
      <c r="AP436" s="116">
        <v>-1</v>
      </c>
      <c r="AQ436" s="116">
        <f>AK436+AM436+AN436+AO436+AP436</f>
        <v>0</v>
      </c>
      <c r="AR436" s="116">
        <f>AL436+AP436</f>
        <v>0</v>
      </c>
    </row>
    <row r="437" spans="1:44" ht="33" hidden="1" customHeight="1">
      <c r="A437" s="26" t="s">
        <v>181</v>
      </c>
      <c r="B437" s="27">
        <v>910</v>
      </c>
      <c r="C437" s="27" t="s">
        <v>29</v>
      </c>
      <c r="D437" s="27" t="s">
        <v>76</v>
      </c>
      <c r="E437" s="51" t="s">
        <v>705</v>
      </c>
      <c r="F437" s="27" t="s">
        <v>182</v>
      </c>
      <c r="G437" s="9"/>
      <c r="H437" s="9"/>
      <c r="I437" s="9"/>
      <c r="J437" s="9"/>
      <c r="K437" s="9"/>
      <c r="L437" s="9"/>
      <c r="M437" s="9"/>
      <c r="N437" s="10"/>
      <c r="O437" s="9"/>
      <c r="P437" s="9"/>
      <c r="Q437" s="9"/>
      <c r="R437" s="9"/>
      <c r="S437" s="9"/>
      <c r="T437" s="10"/>
      <c r="U437" s="9"/>
      <c r="V437" s="9"/>
      <c r="W437" s="9"/>
      <c r="X437" s="9"/>
      <c r="Y437" s="9"/>
      <c r="Z437" s="10"/>
      <c r="AA437" s="9"/>
      <c r="AB437" s="9"/>
      <c r="AC437" s="9"/>
      <c r="AD437" s="9"/>
      <c r="AE437" s="9"/>
      <c r="AF437" s="10"/>
      <c r="AG437" s="9"/>
      <c r="AH437" s="9"/>
      <c r="AI437" s="9"/>
      <c r="AJ437" s="9"/>
      <c r="AK437" s="86">
        <f>AK438</f>
        <v>0</v>
      </c>
      <c r="AL437" s="86">
        <f>AL438</f>
        <v>0</v>
      </c>
      <c r="AM437" s="9">
        <f>AM438</f>
        <v>1</v>
      </c>
      <c r="AN437" s="9">
        <f t="shared" ref="AN437:AR437" si="737">AN438</f>
        <v>0</v>
      </c>
      <c r="AO437" s="9">
        <f t="shared" si="737"/>
        <v>0</v>
      </c>
      <c r="AP437" s="9">
        <f t="shared" si="737"/>
        <v>1</v>
      </c>
      <c r="AQ437" s="9">
        <f t="shared" si="737"/>
        <v>2</v>
      </c>
      <c r="AR437" s="9">
        <f t="shared" si="737"/>
        <v>1</v>
      </c>
    </row>
    <row r="438" spans="1:44" ht="24.75" hidden="1" customHeight="1">
      <c r="A438" s="26" t="s">
        <v>169</v>
      </c>
      <c r="B438" s="27">
        <v>910</v>
      </c>
      <c r="C438" s="27" t="s">
        <v>29</v>
      </c>
      <c r="D438" s="27" t="s">
        <v>76</v>
      </c>
      <c r="E438" s="51" t="s">
        <v>705</v>
      </c>
      <c r="F438" s="27" t="s">
        <v>183</v>
      </c>
      <c r="G438" s="9"/>
      <c r="H438" s="9"/>
      <c r="I438" s="9"/>
      <c r="J438" s="9"/>
      <c r="K438" s="9"/>
      <c r="L438" s="9"/>
      <c r="M438" s="9"/>
      <c r="N438" s="10"/>
      <c r="O438" s="9"/>
      <c r="P438" s="9"/>
      <c r="Q438" s="9"/>
      <c r="R438" s="9"/>
      <c r="S438" s="9"/>
      <c r="T438" s="10"/>
      <c r="U438" s="9"/>
      <c r="V438" s="9"/>
      <c r="W438" s="9"/>
      <c r="X438" s="9"/>
      <c r="Y438" s="9"/>
      <c r="Z438" s="10"/>
      <c r="AA438" s="9"/>
      <c r="AB438" s="9"/>
      <c r="AC438" s="9"/>
      <c r="AD438" s="9"/>
      <c r="AE438" s="9"/>
      <c r="AF438" s="10"/>
      <c r="AG438" s="9"/>
      <c r="AH438" s="9"/>
      <c r="AI438" s="9"/>
      <c r="AJ438" s="9"/>
      <c r="AK438" s="86"/>
      <c r="AL438" s="86"/>
      <c r="AM438" s="9">
        <v>1</v>
      </c>
      <c r="AN438" s="9"/>
      <c r="AO438" s="9"/>
      <c r="AP438" s="9">
        <v>1</v>
      </c>
      <c r="AQ438" s="9">
        <f>AK438+AM438+AN438+AO438+AP438</f>
        <v>2</v>
      </c>
      <c r="AR438" s="9">
        <f>AL438+AP438</f>
        <v>1</v>
      </c>
    </row>
    <row r="439" spans="1:44" ht="18" hidden="1" customHeight="1">
      <c r="A439" s="29" t="s">
        <v>66</v>
      </c>
      <c r="B439" s="27">
        <v>910</v>
      </c>
      <c r="C439" s="27" t="s">
        <v>29</v>
      </c>
      <c r="D439" s="27" t="s">
        <v>76</v>
      </c>
      <c r="E439" s="51" t="s">
        <v>705</v>
      </c>
      <c r="F439" s="27" t="s">
        <v>67</v>
      </c>
      <c r="G439" s="9"/>
      <c r="H439" s="9"/>
      <c r="I439" s="9"/>
      <c r="J439" s="9"/>
      <c r="K439" s="9"/>
      <c r="L439" s="9"/>
      <c r="M439" s="9"/>
      <c r="N439" s="10"/>
      <c r="O439" s="9"/>
      <c r="P439" s="9"/>
      <c r="Q439" s="9"/>
      <c r="R439" s="9"/>
      <c r="S439" s="9"/>
      <c r="T439" s="10"/>
      <c r="U439" s="9"/>
      <c r="V439" s="9"/>
      <c r="W439" s="9"/>
      <c r="X439" s="9"/>
      <c r="Y439" s="9"/>
      <c r="Z439" s="10"/>
      <c r="AA439" s="9"/>
      <c r="AB439" s="9"/>
      <c r="AC439" s="9"/>
      <c r="AD439" s="9"/>
      <c r="AE439" s="9"/>
      <c r="AF439" s="10"/>
      <c r="AG439" s="9"/>
      <c r="AH439" s="9"/>
      <c r="AI439" s="9"/>
      <c r="AJ439" s="9"/>
      <c r="AK439" s="86">
        <f>AK440</f>
        <v>0</v>
      </c>
      <c r="AL439" s="86">
        <f t="shared" ref="AL439:AP439" si="738">AL440</f>
        <v>0</v>
      </c>
      <c r="AM439" s="9">
        <f t="shared" si="738"/>
        <v>0</v>
      </c>
      <c r="AN439" s="9">
        <f t="shared" si="738"/>
        <v>320</v>
      </c>
      <c r="AO439" s="9">
        <f t="shared" si="738"/>
        <v>0</v>
      </c>
      <c r="AP439" s="9">
        <f t="shared" si="738"/>
        <v>1813</v>
      </c>
      <c r="AQ439" s="9">
        <f>AQ440</f>
        <v>2133</v>
      </c>
      <c r="AR439" s="9">
        <f>AR440</f>
        <v>1813</v>
      </c>
    </row>
    <row r="440" spans="1:44" ht="33" hidden="1" customHeight="1">
      <c r="A440" s="26" t="s">
        <v>414</v>
      </c>
      <c r="B440" s="27">
        <v>910</v>
      </c>
      <c r="C440" s="27" t="s">
        <v>29</v>
      </c>
      <c r="D440" s="27" t="s">
        <v>76</v>
      </c>
      <c r="E440" s="51" t="s">
        <v>705</v>
      </c>
      <c r="F440" s="27" t="s">
        <v>254</v>
      </c>
      <c r="G440" s="9"/>
      <c r="H440" s="9"/>
      <c r="I440" s="9"/>
      <c r="J440" s="9"/>
      <c r="K440" s="9"/>
      <c r="L440" s="9"/>
      <c r="M440" s="9"/>
      <c r="N440" s="10"/>
      <c r="O440" s="9"/>
      <c r="P440" s="9"/>
      <c r="Q440" s="9"/>
      <c r="R440" s="9"/>
      <c r="S440" s="9"/>
      <c r="T440" s="10"/>
      <c r="U440" s="9"/>
      <c r="V440" s="9"/>
      <c r="W440" s="9"/>
      <c r="X440" s="9"/>
      <c r="Y440" s="9"/>
      <c r="Z440" s="10"/>
      <c r="AA440" s="9"/>
      <c r="AB440" s="9"/>
      <c r="AC440" s="9"/>
      <c r="AD440" s="9"/>
      <c r="AE440" s="9"/>
      <c r="AF440" s="10"/>
      <c r="AG440" s="9"/>
      <c r="AH440" s="9"/>
      <c r="AI440" s="9"/>
      <c r="AJ440" s="9"/>
      <c r="AK440" s="86"/>
      <c r="AL440" s="86"/>
      <c r="AM440" s="9"/>
      <c r="AN440" s="9">
        <v>320</v>
      </c>
      <c r="AO440" s="9"/>
      <c r="AP440" s="9">
        <v>1813</v>
      </c>
      <c r="AQ440" s="9">
        <f>AK440+AM440+AN440+AO440+AP440</f>
        <v>2133</v>
      </c>
      <c r="AR440" s="9">
        <f t="shared" ref="AR440" si="739">AL440+AP440</f>
        <v>1813</v>
      </c>
    </row>
    <row r="441" spans="1:44" ht="18.75" hidden="1" customHeight="1">
      <c r="A441" s="26"/>
      <c r="B441" s="27"/>
      <c r="C441" s="27"/>
      <c r="D441" s="27"/>
      <c r="E441" s="27"/>
      <c r="F441" s="27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86"/>
      <c r="AL441" s="86"/>
      <c r="AM441" s="9"/>
      <c r="AN441" s="9"/>
      <c r="AO441" s="9"/>
      <c r="AP441" s="9"/>
      <c r="AQ441" s="9"/>
      <c r="AR441" s="9"/>
    </row>
    <row r="442" spans="1:44" ht="40.799999999999997" hidden="1">
      <c r="A442" s="21" t="s">
        <v>488</v>
      </c>
      <c r="B442" s="54">
        <v>912</v>
      </c>
      <c r="C442" s="22"/>
      <c r="D442" s="22"/>
      <c r="E442" s="22"/>
      <c r="F442" s="22"/>
      <c r="G442" s="6">
        <f t="shared" ref="G442:T442" si="740">G444+G473+G484+G558</f>
        <v>757401</v>
      </c>
      <c r="H442" s="6">
        <f t="shared" si="740"/>
        <v>177954</v>
      </c>
      <c r="I442" s="6">
        <f t="shared" si="740"/>
        <v>0</v>
      </c>
      <c r="J442" s="6">
        <f t="shared" si="740"/>
        <v>6434</v>
      </c>
      <c r="K442" s="6">
        <f t="shared" si="740"/>
        <v>0</v>
      </c>
      <c r="L442" s="6">
        <f t="shared" si="740"/>
        <v>0</v>
      </c>
      <c r="M442" s="6">
        <f t="shared" si="740"/>
        <v>763835</v>
      </c>
      <c r="N442" s="6">
        <f t="shared" si="740"/>
        <v>177954</v>
      </c>
      <c r="O442" s="6">
        <f t="shared" si="740"/>
        <v>0</v>
      </c>
      <c r="P442" s="6">
        <f t="shared" si="740"/>
        <v>0</v>
      </c>
      <c r="Q442" s="6">
        <f t="shared" si="740"/>
        <v>0</v>
      </c>
      <c r="R442" s="6">
        <f t="shared" si="740"/>
        <v>0</v>
      </c>
      <c r="S442" s="6">
        <f t="shared" si="740"/>
        <v>763835</v>
      </c>
      <c r="T442" s="6">
        <f t="shared" si="740"/>
        <v>177954</v>
      </c>
      <c r="U442" s="6">
        <f t="shared" ref="U442:Z442" si="741">U444+U473+U484+U558</f>
        <v>0</v>
      </c>
      <c r="V442" s="6">
        <f t="shared" si="741"/>
        <v>5538</v>
      </c>
      <c r="W442" s="6">
        <f t="shared" si="741"/>
        <v>0</v>
      </c>
      <c r="X442" s="6">
        <f t="shared" si="741"/>
        <v>0</v>
      </c>
      <c r="Y442" s="6">
        <f t="shared" si="741"/>
        <v>769373</v>
      </c>
      <c r="Z442" s="6">
        <f t="shared" si="741"/>
        <v>177954</v>
      </c>
      <c r="AA442" s="6">
        <f t="shared" ref="AA442:AF442" si="742">AA444+AA473+AA484+AA558</f>
        <v>0</v>
      </c>
      <c r="AB442" s="6">
        <f t="shared" si="742"/>
        <v>2613</v>
      </c>
      <c r="AC442" s="6">
        <f t="shared" si="742"/>
        <v>0</v>
      </c>
      <c r="AD442" s="6">
        <f t="shared" si="742"/>
        <v>0</v>
      </c>
      <c r="AE442" s="6">
        <f t="shared" si="742"/>
        <v>771986</v>
      </c>
      <c r="AF442" s="6">
        <f t="shared" si="742"/>
        <v>177954</v>
      </c>
      <c r="AG442" s="6">
        <f t="shared" ref="AG442:AL442" si="743">AG444+AG473+AG484+AG558</f>
        <v>0</v>
      </c>
      <c r="AH442" s="6">
        <f t="shared" si="743"/>
        <v>1970</v>
      </c>
      <c r="AI442" s="6">
        <f t="shared" si="743"/>
        <v>0</v>
      </c>
      <c r="AJ442" s="6">
        <f t="shared" si="743"/>
        <v>0</v>
      </c>
      <c r="AK442" s="83">
        <f t="shared" si="743"/>
        <v>773956</v>
      </c>
      <c r="AL442" s="83">
        <f t="shared" si="743"/>
        <v>177954</v>
      </c>
      <c r="AM442" s="6">
        <f t="shared" ref="AM442:AR442" si="744">AM444+AM473+AM484+AM558</f>
        <v>0</v>
      </c>
      <c r="AN442" s="6">
        <f t="shared" si="744"/>
        <v>15343</v>
      </c>
      <c r="AO442" s="6">
        <f t="shared" si="744"/>
        <v>0</v>
      </c>
      <c r="AP442" s="6">
        <f t="shared" si="744"/>
        <v>0</v>
      </c>
      <c r="AQ442" s="6">
        <f t="shared" si="744"/>
        <v>789299</v>
      </c>
      <c r="AR442" s="6">
        <f t="shared" si="744"/>
        <v>177954</v>
      </c>
    </row>
    <row r="443" spans="1:44" ht="18" hidden="1" customHeight="1">
      <c r="A443" s="21"/>
      <c r="B443" s="54"/>
      <c r="C443" s="22"/>
      <c r="D443" s="22"/>
      <c r="E443" s="22"/>
      <c r="F443" s="22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83"/>
      <c r="AL443" s="83"/>
      <c r="AM443" s="6"/>
      <c r="AN443" s="6"/>
      <c r="AO443" s="6"/>
      <c r="AP443" s="6"/>
      <c r="AQ443" s="6"/>
      <c r="AR443" s="6"/>
    </row>
    <row r="444" spans="1:44" ht="17.399999999999999" hidden="1">
      <c r="A444" s="55" t="s">
        <v>442</v>
      </c>
      <c r="B444" s="25">
        <f>B442</f>
        <v>912</v>
      </c>
      <c r="C444" s="25" t="s">
        <v>7</v>
      </c>
      <c r="D444" s="25" t="s">
        <v>80</v>
      </c>
      <c r="E444" s="25"/>
      <c r="F444" s="25"/>
      <c r="G444" s="17">
        <f>G445+G462+G467</f>
        <v>317696</v>
      </c>
      <c r="H444" s="17">
        <f>H445+H462+H467</f>
        <v>80422</v>
      </c>
      <c r="I444" s="17">
        <f t="shared" ref="I444:N444" si="745">I445+I462+I467</f>
        <v>0</v>
      </c>
      <c r="J444" s="17">
        <f t="shared" si="745"/>
        <v>6318</v>
      </c>
      <c r="K444" s="17">
        <f t="shared" si="745"/>
        <v>0</v>
      </c>
      <c r="L444" s="17">
        <f t="shared" si="745"/>
        <v>0</v>
      </c>
      <c r="M444" s="17">
        <f t="shared" si="745"/>
        <v>324014</v>
      </c>
      <c r="N444" s="17">
        <f t="shared" si="745"/>
        <v>80422</v>
      </c>
      <c r="O444" s="17">
        <f t="shared" ref="O444:T444" si="746">O445+O462+O467</f>
        <v>0</v>
      </c>
      <c r="P444" s="17">
        <f t="shared" si="746"/>
        <v>0</v>
      </c>
      <c r="Q444" s="17">
        <f t="shared" si="746"/>
        <v>0</v>
      </c>
      <c r="R444" s="17">
        <f t="shared" si="746"/>
        <v>0</v>
      </c>
      <c r="S444" s="17">
        <f t="shared" si="746"/>
        <v>324014</v>
      </c>
      <c r="T444" s="17">
        <f t="shared" si="746"/>
        <v>80422</v>
      </c>
      <c r="U444" s="17">
        <f t="shared" ref="U444:Z444" si="747">U445+U462+U467</f>
        <v>0</v>
      </c>
      <c r="V444" s="17">
        <f t="shared" si="747"/>
        <v>5538</v>
      </c>
      <c r="W444" s="17">
        <f t="shared" si="747"/>
        <v>0</v>
      </c>
      <c r="X444" s="17">
        <f t="shared" si="747"/>
        <v>0</v>
      </c>
      <c r="Y444" s="17">
        <f t="shared" si="747"/>
        <v>329552</v>
      </c>
      <c r="Z444" s="17">
        <f t="shared" si="747"/>
        <v>80422</v>
      </c>
      <c r="AA444" s="17">
        <f t="shared" ref="AA444:AF444" si="748">AA445+AA462+AA467</f>
        <v>0</v>
      </c>
      <c r="AB444" s="17">
        <f t="shared" si="748"/>
        <v>0</v>
      </c>
      <c r="AC444" s="17">
        <f t="shared" si="748"/>
        <v>0</v>
      </c>
      <c r="AD444" s="17">
        <f t="shared" si="748"/>
        <v>0</v>
      </c>
      <c r="AE444" s="17">
        <f t="shared" si="748"/>
        <v>329552</v>
      </c>
      <c r="AF444" s="17">
        <f t="shared" si="748"/>
        <v>80422</v>
      </c>
      <c r="AG444" s="17">
        <f t="shared" ref="AG444:AL444" si="749">AG445+AG462+AG467</f>
        <v>0</v>
      </c>
      <c r="AH444" s="17">
        <f t="shared" si="749"/>
        <v>0</v>
      </c>
      <c r="AI444" s="17">
        <f t="shared" si="749"/>
        <v>0</v>
      </c>
      <c r="AJ444" s="17">
        <f t="shared" si="749"/>
        <v>0</v>
      </c>
      <c r="AK444" s="94">
        <f t="shared" si="749"/>
        <v>329552</v>
      </c>
      <c r="AL444" s="94">
        <f t="shared" si="749"/>
        <v>80422</v>
      </c>
      <c r="AM444" s="17">
        <f t="shared" ref="AM444:AR444" si="750">AM445+AM462+AM467</f>
        <v>0</v>
      </c>
      <c r="AN444" s="17">
        <f t="shared" si="750"/>
        <v>3700</v>
      </c>
      <c r="AO444" s="17">
        <f t="shared" si="750"/>
        <v>0</v>
      </c>
      <c r="AP444" s="17">
        <f t="shared" si="750"/>
        <v>0</v>
      </c>
      <c r="AQ444" s="17">
        <f t="shared" si="750"/>
        <v>333252</v>
      </c>
      <c r="AR444" s="17">
        <f t="shared" si="750"/>
        <v>80422</v>
      </c>
    </row>
    <row r="445" spans="1:44" ht="34.5" hidden="1" customHeight="1">
      <c r="A445" s="26" t="s">
        <v>9</v>
      </c>
      <c r="B445" s="27">
        <f t="shared" ref="B445:B482" si="751">B444</f>
        <v>912</v>
      </c>
      <c r="C445" s="27" t="s">
        <v>7</v>
      </c>
      <c r="D445" s="27" t="s">
        <v>80</v>
      </c>
      <c r="E445" s="27" t="s">
        <v>39</v>
      </c>
      <c r="F445" s="27"/>
      <c r="G445" s="18">
        <f>G446+G450+G454</f>
        <v>316266</v>
      </c>
      <c r="H445" s="18">
        <f>H446+H450+H454</f>
        <v>80422</v>
      </c>
      <c r="I445" s="18">
        <f t="shared" ref="I445:N445" si="752">I446+I450+I454</f>
        <v>0</v>
      </c>
      <c r="J445" s="18">
        <f t="shared" si="752"/>
        <v>6318</v>
      </c>
      <c r="K445" s="18">
        <f t="shared" si="752"/>
        <v>0</v>
      </c>
      <c r="L445" s="18">
        <f t="shared" si="752"/>
        <v>0</v>
      </c>
      <c r="M445" s="18">
        <f t="shared" si="752"/>
        <v>322584</v>
      </c>
      <c r="N445" s="18">
        <f t="shared" si="752"/>
        <v>80422</v>
      </c>
      <c r="O445" s="18">
        <f>O446+O450+O454+O458</f>
        <v>0</v>
      </c>
      <c r="P445" s="18">
        <f t="shared" ref="P445:T445" si="753">P446+P450+P454+P458</f>
        <v>0</v>
      </c>
      <c r="Q445" s="18">
        <f t="shared" si="753"/>
        <v>0</v>
      </c>
      <c r="R445" s="18">
        <f t="shared" si="753"/>
        <v>0</v>
      </c>
      <c r="S445" s="18">
        <f t="shared" si="753"/>
        <v>322584</v>
      </c>
      <c r="T445" s="18">
        <f t="shared" si="753"/>
        <v>80422</v>
      </c>
      <c r="U445" s="18">
        <f>U446+U450+U454+U458</f>
        <v>0</v>
      </c>
      <c r="V445" s="18">
        <f t="shared" ref="V445:Z445" si="754">V446+V450+V454+V458</f>
        <v>5538</v>
      </c>
      <c r="W445" s="18">
        <f t="shared" si="754"/>
        <v>0</v>
      </c>
      <c r="X445" s="18">
        <f t="shared" si="754"/>
        <v>0</v>
      </c>
      <c r="Y445" s="18">
        <f t="shared" si="754"/>
        <v>328122</v>
      </c>
      <c r="Z445" s="18">
        <f t="shared" si="754"/>
        <v>80422</v>
      </c>
      <c r="AA445" s="18">
        <f>AA446+AA450+AA454+AA458</f>
        <v>0</v>
      </c>
      <c r="AB445" s="18">
        <f t="shared" ref="AB445:AF445" si="755">AB446+AB450+AB454+AB458</f>
        <v>0</v>
      </c>
      <c r="AC445" s="18">
        <f t="shared" si="755"/>
        <v>0</v>
      </c>
      <c r="AD445" s="18">
        <f t="shared" si="755"/>
        <v>0</v>
      </c>
      <c r="AE445" s="18">
        <f t="shared" si="755"/>
        <v>328122</v>
      </c>
      <c r="AF445" s="18">
        <f t="shared" si="755"/>
        <v>80422</v>
      </c>
      <c r="AG445" s="18">
        <f>AG446+AG450+AG454+AG458</f>
        <v>0</v>
      </c>
      <c r="AH445" s="18">
        <f t="shared" ref="AH445:AL445" si="756">AH446+AH450+AH454+AH458</f>
        <v>0</v>
      </c>
      <c r="AI445" s="18">
        <f t="shared" si="756"/>
        <v>0</v>
      </c>
      <c r="AJ445" s="18">
        <f t="shared" si="756"/>
        <v>0</v>
      </c>
      <c r="AK445" s="95">
        <f t="shared" si="756"/>
        <v>328122</v>
      </c>
      <c r="AL445" s="95">
        <f t="shared" si="756"/>
        <v>80422</v>
      </c>
      <c r="AM445" s="18">
        <f>AM446+AM450+AM454+AM458</f>
        <v>0</v>
      </c>
      <c r="AN445" s="18">
        <f t="shared" ref="AN445:AR445" si="757">AN446+AN450+AN454+AN458</f>
        <v>3700</v>
      </c>
      <c r="AO445" s="18">
        <f t="shared" si="757"/>
        <v>0</v>
      </c>
      <c r="AP445" s="18">
        <f t="shared" si="757"/>
        <v>0</v>
      </c>
      <c r="AQ445" s="18">
        <f t="shared" si="757"/>
        <v>331822</v>
      </c>
      <c r="AR445" s="18">
        <f t="shared" si="757"/>
        <v>80422</v>
      </c>
    </row>
    <row r="446" spans="1:44" ht="33.6" hidden="1">
      <c r="A446" s="26" t="s">
        <v>10</v>
      </c>
      <c r="B446" s="27">
        <f t="shared" si="751"/>
        <v>912</v>
      </c>
      <c r="C446" s="27" t="s">
        <v>7</v>
      </c>
      <c r="D446" s="27" t="s">
        <v>80</v>
      </c>
      <c r="E446" s="27" t="s">
        <v>40</v>
      </c>
      <c r="F446" s="27"/>
      <c r="G446" s="11">
        <f t="shared" ref="G446:V448" si="758">G447</f>
        <v>232268</v>
      </c>
      <c r="H446" s="11">
        <f t="shared" si="758"/>
        <v>0</v>
      </c>
      <c r="I446" s="11">
        <f t="shared" si="758"/>
        <v>0</v>
      </c>
      <c r="J446" s="11">
        <f t="shared" si="758"/>
        <v>6318</v>
      </c>
      <c r="K446" s="11">
        <f t="shared" si="758"/>
        <v>0</v>
      </c>
      <c r="L446" s="11">
        <f t="shared" si="758"/>
        <v>0</v>
      </c>
      <c r="M446" s="11">
        <f t="shared" si="758"/>
        <v>238586</v>
      </c>
      <c r="N446" s="11">
        <f t="shared" si="758"/>
        <v>0</v>
      </c>
      <c r="O446" s="11">
        <f t="shared" si="758"/>
        <v>0</v>
      </c>
      <c r="P446" s="11">
        <f t="shared" si="758"/>
        <v>0</v>
      </c>
      <c r="Q446" s="11">
        <f t="shared" si="758"/>
        <v>0</v>
      </c>
      <c r="R446" s="11">
        <f t="shared" si="758"/>
        <v>0</v>
      </c>
      <c r="S446" s="11">
        <f t="shared" si="758"/>
        <v>238586</v>
      </c>
      <c r="T446" s="11">
        <f t="shared" si="758"/>
        <v>0</v>
      </c>
      <c r="U446" s="11">
        <f t="shared" si="758"/>
        <v>0</v>
      </c>
      <c r="V446" s="11">
        <f t="shared" si="758"/>
        <v>5538</v>
      </c>
      <c r="W446" s="11">
        <f t="shared" ref="U446:AJ448" si="759">W447</f>
        <v>0</v>
      </c>
      <c r="X446" s="11">
        <f t="shared" si="759"/>
        <v>0</v>
      </c>
      <c r="Y446" s="11">
        <f t="shared" si="759"/>
        <v>244124</v>
      </c>
      <c r="Z446" s="11">
        <f t="shared" si="759"/>
        <v>0</v>
      </c>
      <c r="AA446" s="11">
        <f t="shared" si="759"/>
        <v>0</v>
      </c>
      <c r="AB446" s="11">
        <f t="shared" si="759"/>
        <v>0</v>
      </c>
      <c r="AC446" s="11">
        <f t="shared" si="759"/>
        <v>0</v>
      </c>
      <c r="AD446" s="11">
        <f t="shared" si="759"/>
        <v>0</v>
      </c>
      <c r="AE446" s="11">
        <f t="shared" si="759"/>
        <v>244124</v>
      </c>
      <c r="AF446" s="11">
        <f t="shared" si="759"/>
        <v>0</v>
      </c>
      <c r="AG446" s="11">
        <f t="shared" si="759"/>
        <v>0</v>
      </c>
      <c r="AH446" s="11">
        <f t="shared" si="759"/>
        <v>0</v>
      </c>
      <c r="AI446" s="11">
        <f t="shared" si="759"/>
        <v>0</v>
      </c>
      <c r="AJ446" s="11">
        <f t="shared" si="759"/>
        <v>0</v>
      </c>
      <c r="AK446" s="88">
        <f t="shared" ref="AG446:AR448" si="760">AK447</f>
        <v>244124</v>
      </c>
      <c r="AL446" s="88">
        <f t="shared" si="760"/>
        <v>0</v>
      </c>
      <c r="AM446" s="11">
        <f t="shared" si="760"/>
        <v>0</v>
      </c>
      <c r="AN446" s="11">
        <f t="shared" si="760"/>
        <v>3700</v>
      </c>
      <c r="AO446" s="11">
        <f t="shared" si="760"/>
        <v>0</v>
      </c>
      <c r="AP446" s="11">
        <f t="shared" si="760"/>
        <v>0</v>
      </c>
      <c r="AQ446" s="11">
        <f t="shared" si="760"/>
        <v>247824</v>
      </c>
      <c r="AR446" s="11">
        <f t="shared" si="760"/>
        <v>0</v>
      </c>
    </row>
    <row r="447" spans="1:44" ht="18.75" hidden="1" customHeight="1">
      <c r="A447" s="26" t="s">
        <v>11</v>
      </c>
      <c r="B447" s="27">
        <f t="shared" si="751"/>
        <v>912</v>
      </c>
      <c r="C447" s="27" t="s">
        <v>7</v>
      </c>
      <c r="D447" s="27" t="s">
        <v>80</v>
      </c>
      <c r="E447" s="27" t="s">
        <v>41</v>
      </c>
      <c r="F447" s="27"/>
      <c r="G447" s="11">
        <f t="shared" si="758"/>
        <v>232268</v>
      </c>
      <c r="H447" s="11">
        <f t="shared" si="758"/>
        <v>0</v>
      </c>
      <c r="I447" s="11">
        <f t="shared" si="758"/>
        <v>0</v>
      </c>
      <c r="J447" s="11">
        <f t="shared" si="758"/>
        <v>6318</v>
      </c>
      <c r="K447" s="11">
        <f t="shared" si="758"/>
        <v>0</v>
      </c>
      <c r="L447" s="11">
        <f t="shared" si="758"/>
        <v>0</v>
      </c>
      <c r="M447" s="11">
        <f t="shared" si="758"/>
        <v>238586</v>
      </c>
      <c r="N447" s="11">
        <f t="shared" si="758"/>
        <v>0</v>
      </c>
      <c r="O447" s="11">
        <f t="shared" si="758"/>
        <v>0</v>
      </c>
      <c r="P447" s="11">
        <f t="shared" si="758"/>
        <v>0</v>
      </c>
      <c r="Q447" s="11">
        <f t="shared" si="758"/>
        <v>0</v>
      </c>
      <c r="R447" s="11">
        <f t="shared" si="758"/>
        <v>0</v>
      </c>
      <c r="S447" s="11">
        <f t="shared" si="758"/>
        <v>238586</v>
      </c>
      <c r="T447" s="11">
        <f t="shared" si="758"/>
        <v>0</v>
      </c>
      <c r="U447" s="11">
        <f t="shared" si="759"/>
        <v>0</v>
      </c>
      <c r="V447" s="11">
        <f t="shared" si="759"/>
        <v>5538</v>
      </c>
      <c r="W447" s="11">
        <f t="shared" si="759"/>
        <v>0</v>
      </c>
      <c r="X447" s="11">
        <f t="shared" si="759"/>
        <v>0</v>
      </c>
      <c r="Y447" s="11">
        <f t="shared" si="759"/>
        <v>244124</v>
      </c>
      <c r="Z447" s="11">
        <f t="shared" si="759"/>
        <v>0</v>
      </c>
      <c r="AA447" s="11">
        <f t="shared" si="759"/>
        <v>0</v>
      </c>
      <c r="AB447" s="11">
        <f t="shared" si="759"/>
        <v>0</v>
      </c>
      <c r="AC447" s="11">
        <f t="shared" si="759"/>
        <v>0</v>
      </c>
      <c r="AD447" s="11">
        <f t="shared" si="759"/>
        <v>0</v>
      </c>
      <c r="AE447" s="11">
        <f t="shared" si="759"/>
        <v>244124</v>
      </c>
      <c r="AF447" s="11">
        <f t="shared" si="759"/>
        <v>0</v>
      </c>
      <c r="AG447" s="11">
        <f t="shared" si="760"/>
        <v>0</v>
      </c>
      <c r="AH447" s="11">
        <f t="shared" si="760"/>
        <v>0</v>
      </c>
      <c r="AI447" s="11">
        <f t="shared" si="760"/>
        <v>0</v>
      </c>
      <c r="AJ447" s="11">
        <f t="shared" si="760"/>
        <v>0</v>
      </c>
      <c r="AK447" s="88">
        <f t="shared" si="760"/>
        <v>244124</v>
      </c>
      <c r="AL447" s="88">
        <f t="shared" si="760"/>
        <v>0</v>
      </c>
      <c r="AM447" s="11">
        <f t="shared" si="760"/>
        <v>0</v>
      </c>
      <c r="AN447" s="11">
        <f t="shared" si="760"/>
        <v>3700</v>
      </c>
      <c r="AO447" s="11">
        <f t="shared" si="760"/>
        <v>0</v>
      </c>
      <c r="AP447" s="11">
        <f t="shared" si="760"/>
        <v>0</v>
      </c>
      <c r="AQ447" s="11">
        <f t="shared" si="760"/>
        <v>247824</v>
      </c>
      <c r="AR447" s="11">
        <f t="shared" si="760"/>
        <v>0</v>
      </c>
    </row>
    <row r="448" spans="1:44" ht="33.6" hidden="1">
      <c r="A448" s="26" t="s">
        <v>12</v>
      </c>
      <c r="B448" s="27">
        <f t="shared" si="751"/>
        <v>912</v>
      </c>
      <c r="C448" s="27" t="s">
        <v>7</v>
      </c>
      <c r="D448" s="27" t="s">
        <v>80</v>
      </c>
      <c r="E448" s="27" t="s">
        <v>41</v>
      </c>
      <c r="F448" s="27" t="s">
        <v>13</v>
      </c>
      <c r="G448" s="9">
        <f t="shared" si="758"/>
        <v>232268</v>
      </c>
      <c r="H448" s="9">
        <f t="shared" si="758"/>
        <v>0</v>
      </c>
      <c r="I448" s="9">
        <f t="shared" si="758"/>
        <v>0</v>
      </c>
      <c r="J448" s="9">
        <f t="shared" si="758"/>
        <v>6318</v>
      </c>
      <c r="K448" s="9">
        <f t="shared" si="758"/>
        <v>0</v>
      </c>
      <c r="L448" s="9">
        <f t="shared" si="758"/>
        <v>0</v>
      </c>
      <c r="M448" s="9">
        <f t="shared" si="758"/>
        <v>238586</v>
      </c>
      <c r="N448" s="9">
        <f t="shared" si="758"/>
        <v>0</v>
      </c>
      <c r="O448" s="9">
        <f t="shared" si="758"/>
        <v>0</v>
      </c>
      <c r="P448" s="9">
        <f t="shared" si="758"/>
        <v>0</v>
      </c>
      <c r="Q448" s="9">
        <f t="shared" si="758"/>
        <v>0</v>
      </c>
      <c r="R448" s="9">
        <f t="shared" si="758"/>
        <v>0</v>
      </c>
      <c r="S448" s="9">
        <f t="shared" si="758"/>
        <v>238586</v>
      </c>
      <c r="T448" s="9">
        <f t="shared" si="758"/>
        <v>0</v>
      </c>
      <c r="U448" s="9">
        <f t="shared" si="759"/>
        <v>0</v>
      </c>
      <c r="V448" s="9">
        <f t="shared" si="759"/>
        <v>5538</v>
      </c>
      <c r="W448" s="9">
        <f t="shared" si="759"/>
        <v>0</v>
      </c>
      <c r="X448" s="9">
        <f t="shared" si="759"/>
        <v>0</v>
      </c>
      <c r="Y448" s="9">
        <f t="shared" si="759"/>
        <v>244124</v>
      </c>
      <c r="Z448" s="9">
        <f t="shared" si="759"/>
        <v>0</v>
      </c>
      <c r="AA448" s="9">
        <f t="shared" si="759"/>
        <v>0</v>
      </c>
      <c r="AB448" s="9">
        <f t="shared" si="759"/>
        <v>0</v>
      </c>
      <c r="AC448" s="9">
        <f t="shared" si="759"/>
        <v>0</v>
      </c>
      <c r="AD448" s="9">
        <f t="shared" si="759"/>
        <v>0</v>
      </c>
      <c r="AE448" s="9">
        <f t="shared" si="759"/>
        <v>244124</v>
      </c>
      <c r="AF448" s="9">
        <f t="shared" si="759"/>
        <v>0</v>
      </c>
      <c r="AG448" s="9">
        <f t="shared" si="760"/>
        <v>0</v>
      </c>
      <c r="AH448" s="9">
        <f t="shared" si="760"/>
        <v>0</v>
      </c>
      <c r="AI448" s="9">
        <f t="shared" si="760"/>
        <v>0</v>
      </c>
      <c r="AJ448" s="9">
        <f t="shared" si="760"/>
        <v>0</v>
      </c>
      <c r="AK448" s="86">
        <f t="shared" si="760"/>
        <v>244124</v>
      </c>
      <c r="AL448" s="86">
        <f t="shared" si="760"/>
        <v>0</v>
      </c>
      <c r="AM448" s="9">
        <f t="shared" si="760"/>
        <v>0</v>
      </c>
      <c r="AN448" s="9">
        <f t="shared" si="760"/>
        <v>3700</v>
      </c>
      <c r="AO448" s="9">
        <f t="shared" si="760"/>
        <v>0</v>
      </c>
      <c r="AP448" s="9">
        <f t="shared" si="760"/>
        <v>0</v>
      </c>
      <c r="AQ448" s="9">
        <f t="shared" si="760"/>
        <v>247824</v>
      </c>
      <c r="AR448" s="9">
        <f t="shared" si="760"/>
        <v>0</v>
      </c>
    </row>
    <row r="449" spans="1:44" ht="18.75" hidden="1" customHeight="1">
      <c r="A449" s="26" t="s">
        <v>14</v>
      </c>
      <c r="B449" s="27">
        <f>B448</f>
        <v>912</v>
      </c>
      <c r="C449" s="27" t="s">
        <v>7</v>
      </c>
      <c r="D449" s="27" t="s">
        <v>80</v>
      </c>
      <c r="E449" s="27" t="s">
        <v>41</v>
      </c>
      <c r="F449" s="9">
        <v>610</v>
      </c>
      <c r="G449" s="9">
        <f>213603+18665</f>
        <v>232268</v>
      </c>
      <c r="H449" s="9"/>
      <c r="I449" s="9"/>
      <c r="J449" s="9">
        <v>6318</v>
      </c>
      <c r="K449" s="9"/>
      <c r="L449" s="9"/>
      <c r="M449" s="9">
        <f>G449+I449+J449+K449+L449</f>
        <v>238586</v>
      </c>
      <c r="N449" s="10">
        <f>H449+L449</f>
        <v>0</v>
      </c>
      <c r="O449" s="9"/>
      <c r="P449" s="9"/>
      <c r="Q449" s="9"/>
      <c r="R449" s="9"/>
      <c r="S449" s="9">
        <f>M449+O449+P449+Q449+R449</f>
        <v>238586</v>
      </c>
      <c r="T449" s="10">
        <f>N449+R449</f>
        <v>0</v>
      </c>
      <c r="U449" s="9"/>
      <c r="V449" s="9">
        <v>5538</v>
      </c>
      <c r="W449" s="9"/>
      <c r="X449" s="9"/>
      <c r="Y449" s="9">
        <f>S449+U449+V449+W449+X449</f>
        <v>244124</v>
      </c>
      <c r="Z449" s="10">
        <f>T449+X449</f>
        <v>0</v>
      </c>
      <c r="AA449" s="9"/>
      <c r="AB449" s="9"/>
      <c r="AC449" s="9"/>
      <c r="AD449" s="9"/>
      <c r="AE449" s="9">
        <f>Y449+AA449+AB449+AC449+AD449</f>
        <v>244124</v>
      </c>
      <c r="AF449" s="10">
        <f>Z449+AD449</f>
        <v>0</v>
      </c>
      <c r="AG449" s="9"/>
      <c r="AH449" s="9"/>
      <c r="AI449" s="9"/>
      <c r="AJ449" s="9"/>
      <c r="AK449" s="86">
        <f>AE449+AG449+AH449+AI449+AJ449</f>
        <v>244124</v>
      </c>
      <c r="AL449" s="87">
        <f>AF449+AJ449</f>
        <v>0</v>
      </c>
      <c r="AM449" s="9"/>
      <c r="AN449" s="9">
        <v>3700</v>
      </c>
      <c r="AO449" s="9"/>
      <c r="AP449" s="9"/>
      <c r="AQ449" s="9">
        <f>AK449+AM449+AN449+AO449+AP449</f>
        <v>247824</v>
      </c>
      <c r="AR449" s="10">
        <f>AL449+AP449</f>
        <v>0</v>
      </c>
    </row>
    <row r="450" spans="1:44" ht="17.25" hidden="1" customHeight="1">
      <c r="A450" s="26" t="s">
        <v>15</v>
      </c>
      <c r="B450" s="27">
        <f>B448</f>
        <v>912</v>
      </c>
      <c r="C450" s="27" t="s">
        <v>7</v>
      </c>
      <c r="D450" s="27" t="s">
        <v>80</v>
      </c>
      <c r="E450" s="27" t="s">
        <v>42</v>
      </c>
      <c r="F450" s="27"/>
      <c r="G450" s="11">
        <f t="shared" ref="G450:V470" si="761">G451</f>
        <v>3576</v>
      </c>
      <c r="H450" s="11">
        <f t="shared" si="761"/>
        <v>0</v>
      </c>
      <c r="I450" s="11">
        <f t="shared" si="761"/>
        <v>0</v>
      </c>
      <c r="J450" s="11">
        <f t="shared" si="761"/>
        <v>0</v>
      </c>
      <c r="K450" s="11">
        <f t="shared" si="761"/>
        <v>0</v>
      </c>
      <c r="L450" s="11">
        <f t="shared" si="761"/>
        <v>0</v>
      </c>
      <c r="M450" s="11">
        <f t="shared" si="761"/>
        <v>3576</v>
      </c>
      <c r="N450" s="11">
        <f t="shared" si="761"/>
        <v>0</v>
      </c>
      <c r="O450" s="11">
        <f t="shared" si="761"/>
        <v>0</v>
      </c>
      <c r="P450" s="11">
        <f t="shared" si="761"/>
        <v>0</v>
      </c>
      <c r="Q450" s="11">
        <f t="shared" si="761"/>
        <v>0</v>
      </c>
      <c r="R450" s="11">
        <f t="shared" si="761"/>
        <v>0</v>
      </c>
      <c r="S450" s="11">
        <f t="shared" si="761"/>
        <v>3576</v>
      </c>
      <c r="T450" s="11">
        <f t="shared" si="761"/>
        <v>0</v>
      </c>
      <c r="U450" s="11">
        <f t="shared" si="761"/>
        <v>0</v>
      </c>
      <c r="V450" s="11">
        <f t="shared" si="761"/>
        <v>0</v>
      </c>
      <c r="W450" s="11">
        <f t="shared" ref="U450:AJ470" si="762">W451</f>
        <v>0</v>
      </c>
      <c r="X450" s="11">
        <f t="shared" si="762"/>
        <v>0</v>
      </c>
      <c r="Y450" s="11">
        <f t="shared" si="762"/>
        <v>3576</v>
      </c>
      <c r="Z450" s="11">
        <f t="shared" si="762"/>
        <v>0</v>
      </c>
      <c r="AA450" s="11">
        <f t="shared" si="762"/>
        <v>0</v>
      </c>
      <c r="AB450" s="11">
        <f t="shared" si="762"/>
        <v>0</v>
      </c>
      <c r="AC450" s="11">
        <f t="shared" si="762"/>
        <v>0</v>
      </c>
      <c r="AD450" s="11">
        <f t="shared" si="762"/>
        <v>0</v>
      </c>
      <c r="AE450" s="11">
        <f t="shared" si="762"/>
        <v>3576</v>
      </c>
      <c r="AF450" s="11">
        <f t="shared" si="762"/>
        <v>0</v>
      </c>
      <c r="AG450" s="11">
        <f t="shared" si="762"/>
        <v>0</v>
      </c>
      <c r="AH450" s="11">
        <f t="shared" si="762"/>
        <v>0</v>
      </c>
      <c r="AI450" s="11">
        <f t="shared" si="762"/>
        <v>0</v>
      </c>
      <c r="AJ450" s="11">
        <f t="shared" si="762"/>
        <v>0</v>
      </c>
      <c r="AK450" s="88">
        <f t="shared" ref="AG450:AR470" si="763">AK451</f>
        <v>3576</v>
      </c>
      <c r="AL450" s="88">
        <f t="shared" si="763"/>
        <v>0</v>
      </c>
      <c r="AM450" s="11">
        <f t="shared" si="763"/>
        <v>0</v>
      </c>
      <c r="AN450" s="11">
        <f t="shared" si="763"/>
        <v>0</v>
      </c>
      <c r="AO450" s="11">
        <f t="shared" si="763"/>
        <v>0</v>
      </c>
      <c r="AP450" s="11">
        <f t="shared" si="763"/>
        <v>0</v>
      </c>
      <c r="AQ450" s="11">
        <f t="shared" si="763"/>
        <v>3576</v>
      </c>
      <c r="AR450" s="11">
        <f t="shared" si="763"/>
        <v>0</v>
      </c>
    </row>
    <row r="451" spans="1:44" ht="19.5" hidden="1" customHeight="1">
      <c r="A451" s="26" t="s">
        <v>16</v>
      </c>
      <c r="B451" s="27">
        <f t="shared" si="751"/>
        <v>912</v>
      </c>
      <c r="C451" s="27" t="s">
        <v>7</v>
      </c>
      <c r="D451" s="27" t="s">
        <v>80</v>
      </c>
      <c r="E451" s="27" t="s">
        <v>43</v>
      </c>
      <c r="F451" s="27"/>
      <c r="G451" s="11">
        <f t="shared" si="761"/>
        <v>3576</v>
      </c>
      <c r="H451" s="11">
        <f t="shared" si="761"/>
        <v>0</v>
      </c>
      <c r="I451" s="11">
        <f t="shared" si="761"/>
        <v>0</v>
      </c>
      <c r="J451" s="11">
        <f t="shared" si="761"/>
        <v>0</v>
      </c>
      <c r="K451" s="11">
        <f t="shared" si="761"/>
        <v>0</v>
      </c>
      <c r="L451" s="11">
        <f t="shared" si="761"/>
        <v>0</v>
      </c>
      <c r="M451" s="11">
        <f t="shared" si="761"/>
        <v>3576</v>
      </c>
      <c r="N451" s="11">
        <f t="shared" si="761"/>
        <v>0</v>
      </c>
      <c r="O451" s="11">
        <f t="shared" si="761"/>
        <v>0</v>
      </c>
      <c r="P451" s="11">
        <f t="shared" si="761"/>
        <v>0</v>
      </c>
      <c r="Q451" s="11">
        <f t="shared" si="761"/>
        <v>0</v>
      </c>
      <c r="R451" s="11">
        <f t="shared" si="761"/>
        <v>0</v>
      </c>
      <c r="S451" s="11">
        <f t="shared" si="761"/>
        <v>3576</v>
      </c>
      <c r="T451" s="11">
        <f t="shared" si="761"/>
        <v>0</v>
      </c>
      <c r="U451" s="11">
        <f t="shared" si="762"/>
        <v>0</v>
      </c>
      <c r="V451" s="11">
        <f t="shared" si="762"/>
        <v>0</v>
      </c>
      <c r="W451" s="11">
        <f t="shared" si="762"/>
        <v>0</v>
      </c>
      <c r="X451" s="11">
        <f t="shared" si="762"/>
        <v>0</v>
      </c>
      <c r="Y451" s="11">
        <f t="shared" si="762"/>
        <v>3576</v>
      </c>
      <c r="Z451" s="11">
        <f t="shared" si="762"/>
        <v>0</v>
      </c>
      <c r="AA451" s="11">
        <f t="shared" si="762"/>
        <v>0</v>
      </c>
      <c r="AB451" s="11">
        <f t="shared" si="762"/>
        <v>0</v>
      </c>
      <c r="AC451" s="11">
        <f t="shared" si="762"/>
        <v>0</v>
      </c>
      <c r="AD451" s="11">
        <f t="shared" si="762"/>
        <v>0</v>
      </c>
      <c r="AE451" s="11">
        <f t="shared" si="762"/>
        <v>3576</v>
      </c>
      <c r="AF451" s="11">
        <f t="shared" si="762"/>
        <v>0</v>
      </c>
      <c r="AG451" s="11">
        <f t="shared" si="763"/>
        <v>0</v>
      </c>
      <c r="AH451" s="11">
        <f t="shared" si="763"/>
        <v>0</v>
      </c>
      <c r="AI451" s="11">
        <f t="shared" si="763"/>
        <v>0</v>
      </c>
      <c r="AJ451" s="11">
        <f t="shared" si="763"/>
        <v>0</v>
      </c>
      <c r="AK451" s="88">
        <f t="shared" si="763"/>
        <v>3576</v>
      </c>
      <c r="AL451" s="88">
        <f t="shared" si="763"/>
        <v>0</v>
      </c>
      <c r="AM451" s="11">
        <f t="shared" si="763"/>
        <v>0</v>
      </c>
      <c r="AN451" s="11">
        <f t="shared" si="763"/>
        <v>0</v>
      </c>
      <c r="AO451" s="11">
        <f t="shared" si="763"/>
        <v>0</v>
      </c>
      <c r="AP451" s="11">
        <f t="shared" si="763"/>
        <v>0</v>
      </c>
      <c r="AQ451" s="11">
        <f t="shared" si="763"/>
        <v>3576</v>
      </c>
      <c r="AR451" s="11">
        <f t="shared" si="763"/>
        <v>0</v>
      </c>
    </row>
    <row r="452" spans="1:44" ht="33.6" hidden="1">
      <c r="A452" s="26" t="s">
        <v>12</v>
      </c>
      <c r="B452" s="27">
        <f t="shared" si="751"/>
        <v>912</v>
      </c>
      <c r="C452" s="27" t="s">
        <v>7</v>
      </c>
      <c r="D452" s="27" t="s">
        <v>80</v>
      </c>
      <c r="E452" s="27" t="s">
        <v>43</v>
      </c>
      <c r="F452" s="27" t="s">
        <v>13</v>
      </c>
      <c r="G452" s="9">
        <f t="shared" si="761"/>
        <v>3576</v>
      </c>
      <c r="H452" s="9">
        <f t="shared" si="761"/>
        <v>0</v>
      </c>
      <c r="I452" s="9">
        <f t="shared" si="761"/>
        <v>0</v>
      </c>
      <c r="J452" s="9">
        <f t="shared" si="761"/>
        <v>0</v>
      </c>
      <c r="K452" s="9">
        <f t="shared" si="761"/>
        <v>0</v>
      </c>
      <c r="L452" s="9">
        <f t="shared" si="761"/>
        <v>0</v>
      </c>
      <c r="M452" s="9">
        <f t="shared" si="761"/>
        <v>3576</v>
      </c>
      <c r="N452" s="9">
        <f t="shared" si="761"/>
        <v>0</v>
      </c>
      <c r="O452" s="9">
        <f t="shared" si="761"/>
        <v>0</v>
      </c>
      <c r="P452" s="9">
        <f t="shared" si="761"/>
        <v>0</v>
      </c>
      <c r="Q452" s="9">
        <f t="shared" si="761"/>
        <v>0</v>
      </c>
      <c r="R452" s="9">
        <f t="shared" si="761"/>
        <v>0</v>
      </c>
      <c r="S452" s="9">
        <f t="shared" si="761"/>
        <v>3576</v>
      </c>
      <c r="T452" s="9">
        <f t="shared" si="761"/>
        <v>0</v>
      </c>
      <c r="U452" s="9">
        <f t="shared" si="762"/>
        <v>0</v>
      </c>
      <c r="V452" s="9">
        <f t="shared" si="762"/>
        <v>0</v>
      </c>
      <c r="W452" s="9">
        <f t="shared" si="762"/>
        <v>0</v>
      </c>
      <c r="X452" s="9">
        <f t="shared" si="762"/>
        <v>0</v>
      </c>
      <c r="Y452" s="9">
        <f t="shared" si="762"/>
        <v>3576</v>
      </c>
      <c r="Z452" s="9">
        <f t="shared" si="762"/>
        <v>0</v>
      </c>
      <c r="AA452" s="9">
        <f t="shared" si="762"/>
        <v>0</v>
      </c>
      <c r="AB452" s="9">
        <f t="shared" si="762"/>
        <v>0</v>
      </c>
      <c r="AC452" s="9">
        <f t="shared" si="762"/>
        <v>0</v>
      </c>
      <c r="AD452" s="9">
        <f t="shared" si="762"/>
        <v>0</v>
      </c>
      <c r="AE452" s="9">
        <f t="shared" si="762"/>
        <v>3576</v>
      </c>
      <c r="AF452" s="9">
        <f t="shared" si="762"/>
        <v>0</v>
      </c>
      <c r="AG452" s="9">
        <f t="shared" si="763"/>
        <v>0</v>
      </c>
      <c r="AH452" s="9">
        <f t="shared" si="763"/>
        <v>0</v>
      </c>
      <c r="AI452" s="9">
        <f t="shared" si="763"/>
        <v>0</v>
      </c>
      <c r="AJ452" s="9">
        <f t="shared" si="763"/>
        <v>0</v>
      </c>
      <c r="AK452" s="86">
        <f t="shared" si="763"/>
        <v>3576</v>
      </c>
      <c r="AL452" s="86">
        <f t="shared" si="763"/>
        <v>0</v>
      </c>
      <c r="AM452" s="9">
        <f t="shared" si="763"/>
        <v>0</v>
      </c>
      <c r="AN452" s="9">
        <f t="shared" si="763"/>
        <v>0</v>
      </c>
      <c r="AO452" s="9">
        <f t="shared" si="763"/>
        <v>0</v>
      </c>
      <c r="AP452" s="9">
        <f t="shared" si="763"/>
        <v>0</v>
      </c>
      <c r="AQ452" s="9">
        <f t="shared" si="763"/>
        <v>3576</v>
      </c>
      <c r="AR452" s="9">
        <f t="shared" si="763"/>
        <v>0</v>
      </c>
    </row>
    <row r="453" spans="1:44" ht="20.25" hidden="1" customHeight="1">
      <c r="A453" s="26" t="s">
        <v>14</v>
      </c>
      <c r="B453" s="27">
        <f t="shared" si="751"/>
        <v>912</v>
      </c>
      <c r="C453" s="27" t="s">
        <v>7</v>
      </c>
      <c r="D453" s="27" t="s">
        <v>80</v>
      </c>
      <c r="E453" s="27" t="s">
        <v>43</v>
      </c>
      <c r="F453" s="9">
        <v>610</v>
      </c>
      <c r="G453" s="9">
        <v>3576</v>
      </c>
      <c r="H453" s="9"/>
      <c r="I453" s="9"/>
      <c r="J453" s="9"/>
      <c r="K453" s="9"/>
      <c r="L453" s="9"/>
      <c r="M453" s="9">
        <f>G453+I453+J453+K453+L453</f>
        <v>3576</v>
      </c>
      <c r="N453" s="10">
        <f>H453+L453</f>
        <v>0</v>
      </c>
      <c r="O453" s="9"/>
      <c r="P453" s="9"/>
      <c r="Q453" s="9"/>
      <c r="R453" s="9"/>
      <c r="S453" s="9">
        <f>M453+O453+P453+Q453+R453</f>
        <v>3576</v>
      </c>
      <c r="T453" s="10">
        <f>N453+R453</f>
        <v>0</v>
      </c>
      <c r="U453" s="9"/>
      <c r="V453" s="9"/>
      <c r="W453" s="9"/>
      <c r="X453" s="9"/>
      <c r="Y453" s="9">
        <f>S453+U453+V453+W453+X453</f>
        <v>3576</v>
      </c>
      <c r="Z453" s="10">
        <f>T453+X453</f>
        <v>0</v>
      </c>
      <c r="AA453" s="9"/>
      <c r="AB453" s="9"/>
      <c r="AC453" s="9"/>
      <c r="AD453" s="9"/>
      <c r="AE453" s="9">
        <f>Y453+AA453+AB453+AC453+AD453</f>
        <v>3576</v>
      </c>
      <c r="AF453" s="10">
        <f>Z453+AD453</f>
        <v>0</v>
      </c>
      <c r="AG453" s="9"/>
      <c r="AH453" s="9"/>
      <c r="AI453" s="9"/>
      <c r="AJ453" s="9"/>
      <c r="AK453" s="86">
        <f>AE453+AG453+AH453+AI453+AJ453</f>
        <v>3576</v>
      </c>
      <c r="AL453" s="87">
        <f>AF453+AJ453</f>
        <v>0</v>
      </c>
      <c r="AM453" s="9"/>
      <c r="AN453" s="9"/>
      <c r="AO453" s="9"/>
      <c r="AP453" s="9"/>
      <c r="AQ453" s="9">
        <f>AK453+AM453+AN453+AO453+AP453</f>
        <v>3576</v>
      </c>
      <c r="AR453" s="10">
        <f>AL453+AP453</f>
        <v>0</v>
      </c>
    </row>
    <row r="454" spans="1:44" ht="33.6" hidden="1">
      <c r="A454" s="39" t="s">
        <v>401</v>
      </c>
      <c r="B454" s="27">
        <f t="shared" si="751"/>
        <v>912</v>
      </c>
      <c r="C454" s="27" t="s">
        <v>7</v>
      </c>
      <c r="D454" s="27" t="s">
        <v>80</v>
      </c>
      <c r="E454" s="27" t="s">
        <v>404</v>
      </c>
      <c r="F454" s="27"/>
      <c r="G454" s="9">
        <f t="shared" ref="G454:V456" si="764">G455</f>
        <v>80422</v>
      </c>
      <c r="H454" s="9">
        <f t="shared" si="764"/>
        <v>80422</v>
      </c>
      <c r="I454" s="9">
        <f t="shared" si="764"/>
        <v>0</v>
      </c>
      <c r="J454" s="9">
        <f t="shared" si="764"/>
        <v>0</v>
      </c>
      <c r="K454" s="9">
        <f t="shared" si="764"/>
        <v>0</v>
      </c>
      <c r="L454" s="9">
        <f t="shared" si="764"/>
        <v>0</v>
      </c>
      <c r="M454" s="9">
        <f t="shared" si="764"/>
        <v>80422</v>
      </c>
      <c r="N454" s="9">
        <f t="shared" si="764"/>
        <v>80422</v>
      </c>
      <c r="O454" s="9">
        <f t="shared" si="764"/>
        <v>0</v>
      </c>
      <c r="P454" s="9">
        <f t="shared" si="764"/>
        <v>0</v>
      </c>
      <c r="Q454" s="9">
        <f t="shared" si="764"/>
        <v>0</v>
      </c>
      <c r="R454" s="9">
        <f t="shared" si="764"/>
        <v>-80422</v>
      </c>
      <c r="S454" s="9">
        <f t="shared" si="764"/>
        <v>0</v>
      </c>
      <c r="T454" s="9">
        <f t="shared" si="764"/>
        <v>0</v>
      </c>
      <c r="U454" s="9">
        <f t="shared" si="764"/>
        <v>0</v>
      </c>
      <c r="V454" s="9">
        <f t="shared" si="764"/>
        <v>0</v>
      </c>
      <c r="W454" s="9">
        <f t="shared" ref="U454:AJ456" si="765">W455</f>
        <v>0</v>
      </c>
      <c r="X454" s="9">
        <f t="shared" si="765"/>
        <v>0</v>
      </c>
      <c r="Y454" s="9">
        <f t="shared" si="765"/>
        <v>0</v>
      </c>
      <c r="Z454" s="9">
        <f t="shared" si="765"/>
        <v>0</v>
      </c>
      <c r="AA454" s="9">
        <f t="shared" si="765"/>
        <v>0</v>
      </c>
      <c r="AB454" s="9">
        <f t="shared" si="765"/>
        <v>0</v>
      </c>
      <c r="AC454" s="9">
        <f t="shared" si="765"/>
        <v>0</v>
      </c>
      <c r="AD454" s="9">
        <f t="shared" si="765"/>
        <v>0</v>
      </c>
      <c r="AE454" s="9">
        <f t="shared" si="765"/>
        <v>0</v>
      </c>
      <c r="AF454" s="9">
        <f t="shared" si="765"/>
        <v>0</v>
      </c>
      <c r="AG454" s="9">
        <f t="shared" si="765"/>
        <v>0</v>
      </c>
      <c r="AH454" s="9">
        <f t="shared" si="765"/>
        <v>0</v>
      </c>
      <c r="AI454" s="9">
        <f t="shared" si="765"/>
        <v>0</v>
      </c>
      <c r="AJ454" s="9">
        <f t="shared" si="765"/>
        <v>0</v>
      </c>
      <c r="AK454" s="86">
        <f t="shared" ref="AG454:AR456" si="766">AK455</f>
        <v>0</v>
      </c>
      <c r="AL454" s="86">
        <f t="shared" si="766"/>
        <v>0</v>
      </c>
      <c r="AM454" s="9">
        <f t="shared" si="766"/>
        <v>0</v>
      </c>
      <c r="AN454" s="9">
        <f t="shared" si="766"/>
        <v>0</v>
      </c>
      <c r="AO454" s="9">
        <f t="shared" si="766"/>
        <v>0</v>
      </c>
      <c r="AP454" s="9">
        <f t="shared" si="766"/>
        <v>0</v>
      </c>
      <c r="AQ454" s="9">
        <f t="shared" si="766"/>
        <v>0</v>
      </c>
      <c r="AR454" s="9">
        <f t="shared" si="766"/>
        <v>0</v>
      </c>
    </row>
    <row r="455" spans="1:44" ht="33.6" hidden="1">
      <c r="A455" s="39" t="s">
        <v>402</v>
      </c>
      <c r="B455" s="27">
        <f t="shared" si="751"/>
        <v>912</v>
      </c>
      <c r="C455" s="27" t="s">
        <v>7</v>
      </c>
      <c r="D455" s="27" t="s">
        <v>80</v>
      </c>
      <c r="E455" s="27" t="s">
        <v>423</v>
      </c>
      <c r="F455" s="27"/>
      <c r="G455" s="9">
        <f t="shared" si="764"/>
        <v>80422</v>
      </c>
      <c r="H455" s="9">
        <f t="shared" si="764"/>
        <v>80422</v>
      </c>
      <c r="I455" s="9">
        <f t="shared" si="764"/>
        <v>0</v>
      </c>
      <c r="J455" s="9">
        <f t="shared" si="764"/>
        <v>0</v>
      </c>
      <c r="K455" s="9">
        <f t="shared" si="764"/>
        <v>0</v>
      </c>
      <c r="L455" s="9">
        <f t="shared" si="764"/>
        <v>0</v>
      </c>
      <c r="M455" s="9">
        <f t="shared" si="764"/>
        <v>80422</v>
      </c>
      <c r="N455" s="9">
        <f t="shared" si="764"/>
        <v>80422</v>
      </c>
      <c r="O455" s="9">
        <f t="shared" si="764"/>
        <v>0</v>
      </c>
      <c r="P455" s="9">
        <f t="shared" si="764"/>
        <v>0</v>
      </c>
      <c r="Q455" s="9">
        <f t="shared" si="764"/>
        <v>0</v>
      </c>
      <c r="R455" s="9">
        <f t="shared" si="764"/>
        <v>-80422</v>
      </c>
      <c r="S455" s="9">
        <f t="shared" si="764"/>
        <v>0</v>
      </c>
      <c r="T455" s="9">
        <f t="shared" si="764"/>
        <v>0</v>
      </c>
      <c r="U455" s="9">
        <f t="shared" si="765"/>
        <v>0</v>
      </c>
      <c r="V455" s="9">
        <f t="shared" si="765"/>
        <v>0</v>
      </c>
      <c r="W455" s="9">
        <f t="shared" si="765"/>
        <v>0</v>
      </c>
      <c r="X455" s="9">
        <f t="shared" si="765"/>
        <v>0</v>
      </c>
      <c r="Y455" s="9">
        <f t="shared" si="765"/>
        <v>0</v>
      </c>
      <c r="Z455" s="9">
        <f t="shared" si="765"/>
        <v>0</v>
      </c>
      <c r="AA455" s="9">
        <f t="shared" si="765"/>
        <v>0</v>
      </c>
      <c r="AB455" s="9">
        <f t="shared" si="765"/>
        <v>0</v>
      </c>
      <c r="AC455" s="9">
        <f t="shared" si="765"/>
        <v>0</v>
      </c>
      <c r="AD455" s="9">
        <f t="shared" si="765"/>
        <v>0</v>
      </c>
      <c r="AE455" s="9">
        <f t="shared" si="765"/>
        <v>0</v>
      </c>
      <c r="AF455" s="9">
        <f t="shared" si="765"/>
        <v>0</v>
      </c>
      <c r="AG455" s="9">
        <f t="shared" si="766"/>
        <v>0</v>
      </c>
      <c r="AH455" s="9">
        <f t="shared" si="766"/>
        <v>0</v>
      </c>
      <c r="AI455" s="9">
        <f t="shared" si="766"/>
        <v>0</v>
      </c>
      <c r="AJ455" s="9">
        <f t="shared" si="766"/>
        <v>0</v>
      </c>
      <c r="AK455" s="86">
        <f t="shared" si="766"/>
        <v>0</v>
      </c>
      <c r="AL455" s="86">
        <f t="shared" si="766"/>
        <v>0</v>
      </c>
      <c r="AM455" s="9">
        <f t="shared" si="766"/>
        <v>0</v>
      </c>
      <c r="AN455" s="9">
        <f t="shared" si="766"/>
        <v>0</v>
      </c>
      <c r="AO455" s="9">
        <f t="shared" si="766"/>
        <v>0</v>
      </c>
      <c r="AP455" s="9">
        <f t="shared" si="766"/>
        <v>0</v>
      </c>
      <c r="AQ455" s="9">
        <f t="shared" si="766"/>
        <v>0</v>
      </c>
      <c r="AR455" s="9">
        <f t="shared" si="766"/>
        <v>0</v>
      </c>
    </row>
    <row r="456" spans="1:44" ht="33.6" hidden="1">
      <c r="A456" s="29" t="s">
        <v>12</v>
      </c>
      <c r="B456" s="27">
        <f t="shared" si="751"/>
        <v>912</v>
      </c>
      <c r="C456" s="27" t="s">
        <v>7</v>
      </c>
      <c r="D456" s="27" t="s">
        <v>80</v>
      </c>
      <c r="E456" s="27" t="s">
        <v>423</v>
      </c>
      <c r="F456" s="27" t="s">
        <v>13</v>
      </c>
      <c r="G456" s="9">
        <f t="shared" si="764"/>
        <v>80422</v>
      </c>
      <c r="H456" s="9">
        <f t="shared" si="764"/>
        <v>80422</v>
      </c>
      <c r="I456" s="9">
        <f t="shared" si="764"/>
        <v>0</v>
      </c>
      <c r="J456" s="9">
        <f t="shared" si="764"/>
        <v>0</v>
      </c>
      <c r="K456" s="9">
        <f t="shared" si="764"/>
        <v>0</v>
      </c>
      <c r="L456" s="9">
        <f t="shared" si="764"/>
        <v>0</v>
      </c>
      <c r="M456" s="9">
        <f t="shared" si="764"/>
        <v>80422</v>
      </c>
      <c r="N456" s="9">
        <f t="shared" si="764"/>
        <v>80422</v>
      </c>
      <c r="O456" s="9">
        <f t="shared" si="764"/>
        <v>0</v>
      </c>
      <c r="P456" s="9">
        <f t="shared" si="764"/>
        <v>0</v>
      </c>
      <c r="Q456" s="9">
        <f t="shared" si="764"/>
        <v>0</v>
      </c>
      <c r="R456" s="9">
        <f t="shared" si="764"/>
        <v>-80422</v>
      </c>
      <c r="S456" s="9">
        <f t="shared" si="764"/>
        <v>0</v>
      </c>
      <c r="T456" s="9">
        <f t="shared" si="764"/>
        <v>0</v>
      </c>
      <c r="U456" s="9">
        <f t="shared" si="765"/>
        <v>0</v>
      </c>
      <c r="V456" s="9">
        <f t="shared" si="765"/>
        <v>0</v>
      </c>
      <c r="W456" s="9">
        <f t="shared" si="765"/>
        <v>0</v>
      </c>
      <c r="X456" s="9">
        <f t="shared" si="765"/>
        <v>0</v>
      </c>
      <c r="Y456" s="9">
        <f t="shared" si="765"/>
        <v>0</v>
      </c>
      <c r="Z456" s="9">
        <f t="shared" si="765"/>
        <v>0</v>
      </c>
      <c r="AA456" s="9">
        <f t="shared" si="765"/>
        <v>0</v>
      </c>
      <c r="AB456" s="9">
        <f t="shared" si="765"/>
        <v>0</v>
      </c>
      <c r="AC456" s="9">
        <f t="shared" si="765"/>
        <v>0</v>
      </c>
      <c r="AD456" s="9">
        <f t="shared" si="765"/>
        <v>0</v>
      </c>
      <c r="AE456" s="9">
        <f t="shared" si="765"/>
        <v>0</v>
      </c>
      <c r="AF456" s="9">
        <f t="shared" si="765"/>
        <v>0</v>
      </c>
      <c r="AG456" s="9">
        <f t="shared" si="766"/>
        <v>0</v>
      </c>
      <c r="AH456" s="9">
        <f t="shared" si="766"/>
        <v>0</v>
      </c>
      <c r="AI456" s="9">
        <f t="shared" si="766"/>
        <v>0</v>
      </c>
      <c r="AJ456" s="9">
        <f t="shared" si="766"/>
        <v>0</v>
      </c>
      <c r="AK456" s="86">
        <f t="shared" si="766"/>
        <v>0</v>
      </c>
      <c r="AL456" s="86">
        <f t="shared" si="766"/>
        <v>0</v>
      </c>
      <c r="AM456" s="9">
        <f t="shared" si="766"/>
        <v>0</v>
      </c>
      <c r="AN456" s="9">
        <f t="shared" si="766"/>
        <v>0</v>
      </c>
      <c r="AO456" s="9">
        <f t="shared" si="766"/>
        <v>0</v>
      </c>
      <c r="AP456" s="9">
        <f t="shared" si="766"/>
        <v>0</v>
      </c>
      <c r="AQ456" s="9">
        <f t="shared" si="766"/>
        <v>0</v>
      </c>
      <c r="AR456" s="9">
        <f t="shared" si="766"/>
        <v>0</v>
      </c>
    </row>
    <row r="457" spans="1:44" ht="21.75" hidden="1" customHeight="1">
      <c r="A457" s="29" t="s">
        <v>14</v>
      </c>
      <c r="B457" s="27">
        <f t="shared" si="751"/>
        <v>912</v>
      </c>
      <c r="C457" s="27" t="s">
        <v>7</v>
      </c>
      <c r="D457" s="27" t="s">
        <v>80</v>
      </c>
      <c r="E457" s="27" t="s">
        <v>423</v>
      </c>
      <c r="F457" s="27" t="s">
        <v>35</v>
      </c>
      <c r="G457" s="9">
        <v>80422</v>
      </c>
      <c r="H457" s="9">
        <v>80422</v>
      </c>
      <c r="I457" s="9"/>
      <c r="J457" s="9"/>
      <c r="K457" s="9"/>
      <c r="L457" s="9"/>
      <c r="M457" s="9">
        <f>G457+I457+J457+K457+L457</f>
        <v>80422</v>
      </c>
      <c r="N457" s="9">
        <f>H457+L457</f>
        <v>80422</v>
      </c>
      <c r="O457" s="9"/>
      <c r="P457" s="9"/>
      <c r="Q457" s="9"/>
      <c r="R457" s="9">
        <v>-80422</v>
      </c>
      <c r="S457" s="9">
        <f>M457+O457+P457+Q457+R457</f>
        <v>0</v>
      </c>
      <c r="T457" s="9">
        <f>N457+R457</f>
        <v>0</v>
      </c>
      <c r="U457" s="9"/>
      <c r="V457" s="9"/>
      <c r="W457" s="9"/>
      <c r="X457" s="9"/>
      <c r="Y457" s="9">
        <f>S457+U457+V457+W457+X457</f>
        <v>0</v>
      </c>
      <c r="Z457" s="9">
        <f>T457+X457</f>
        <v>0</v>
      </c>
      <c r="AA457" s="9"/>
      <c r="AB457" s="9"/>
      <c r="AC457" s="9"/>
      <c r="AD457" s="9"/>
      <c r="AE457" s="9">
        <f>Y457+AA457+AB457+AC457+AD457</f>
        <v>0</v>
      </c>
      <c r="AF457" s="9">
        <f>Z457+AD457</f>
        <v>0</v>
      </c>
      <c r="AG457" s="9"/>
      <c r="AH457" s="9"/>
      <c r="AI457" s="9"/>
      <c r="AJ457" s="9"/>
      <c r="AK457" s="86">
        <f>AE457+AG457+AH457+AI457+AJ457</f>
        <v>0</v>
      </c>
      <c r="AL457" s="86">
        <f>AF457+AJ457</f>
        <v>0</v>
      </c>
      <c r="AM457" s="9"/>
      <c r="AN457" s="9"/>
      <c r="AO457" s="9"/>
      <c r="AP457" s="9"/>
      <c r="AQ457" s="9">
        <f>AK457+AM457+AN457+AO457+AP457</f>
        <v>0</v>
      </c>
      <c r="AR457" s="9">
        <f>AL457+AP457</f>
        <v>0</v>
      </c>
    </row>
    <row r="458" spans="1:44" ht="33.6" hidden="1">
      <c r="A458" s="39" t="s">
        <v>401</v>
      </c>
      <c r="B458" s="27">
        <f t="shared" si="751"/>
        <v>912</v>
      </c>
      <c r="C458" s="27" t="s">
        <v>7</v>
      </c>
      <c r="D458" s="27" t="s">
        <v>80</v>
      </c>
      <c r="E458" s="27" t="s">
        <v>655</v>
      </c>
      <c r="F458" s="27"/>
      <c r="G458" s="9"/>
      <c r="H458" s="9"/>
      <c r="I458" s="9"/>
      <c r="J458" s="9"/>
      <c r="K458" s="9"/>
      <c r="L458" s="9"/>
      <c r="M458" s="9"/>
      <c r="N458" s="9"/>
      <c r="O458" s="9">
        <f>O459</f>
        <v>0</v>
      </c>
      <c r="P458" s="9">
        <f t="shared" ref="P458:AE460" si="767">P459</f>
        <v>0</v>
      </c>
      <c r="Q458" s="9">
        <f t="shared" si="767"/>
        <v>0</v>
      </c>
      <c r="R458" s="9">
        <f t="shared" si="767"/>
        <v>80422</v>
      </c>
      <c r="S458" s="9">
        <f t="shared" si="767"/>
        <v>80422</v>
      </c>
      <c r="T458" s="9">
        <f t="shared" si="767"/>
        <v>80422</v>
      </c>
      <c r="U458" s="9">
        <f>U459</f>
        <v>0</v>
      </c>
      <c r="V458" s="9">
        <f t="shared" si="767"/>
        <v>0</v>
      </c>
      <c r="W458" s="9">
        <f t="shared" si="767"/>
        <v>0</v>
      </c>
      <c r="X458" s="9">
        <f t="shared" si="767"/>
        <v>0</v>
      </c>
      <c r="Y458" s="9">
        <f t="shared" si="767"/>
        <v>80422</v>
      </c>
      <c r="Z458" s="9">
        <f t="shared" si="767"/>
        <v>80422</v>
      </c>
      <c r="AA458" s="9">
        <f>AA459</f>
        <v>0</v>
      </c>
      <c r="AB458" s="9">
        <f t="shared" si="767"/>
        <v>0</v>
      </c>
      <c r="AC458" s="9">
        <f t="shared" si="767"/>
        <v>0</v>
      </c>
      <c r="AD458" s="9">
        <f t="shared" si="767"/>
        <v>0</v>
      </c>
      <c r="AE458" s="9">
        <f t="shared" si="767"/>
        <v>80422</v>
      </c>
      <c r="AF458" s="9">
        <f t="shared" ref="AB458:AF460" si="768">AF459</f>
        <v>80422</v>
      </c>
      <c r="AG458" s="9">
        <f>AG459</f>
        <v>0</v>
      </c>
      <c r="AH458" s="9">
        <f t="shared" ref="AH458:AR460" si="769">AH459</f>
        <v>0</v>
      </c>
      <c r="AI458" s="9">
        <f t="shared" si="769"/>
        <v>0</v>
      </c>
      <c r="AJ458" s="9">
        <f t="shared" si="769"/>
        <v>0</v>
      </c>
      <c r="AK458" s="86">
        <f t="shared" si="769"/>
        <v>80422</v>
      </c>
      <c r="AL458" s="86">
        <f t="shared" si="769"/>
        <v>80422</v>
      </c>
      <c r="AM458" s="9">
        <f>AM459</f>
        <v>0</v>
      </c>
      <c r="AN458" s="9">
        <f t="shared" si="769"/>
        <v>0</v>
      </c>
      <c r="AO458" s="9">
        <f t="shared" si="769"/>
        <v>0</v>
      </c>
      <c r="AP458" s="9">
        <f t="shared" si="769"/>
        <v>0</v>
      </c>
      <c r="AQ458" s="9">
        <f t="shared" si="769"/>
        <v>80422</v>
      </c>
      <c r="AR458" s="9">
        <f t="shared" si="769"/>
        <v>80422</v>
      </c>
    </row>
    <row r="459" spans="1:44" ht="33.6" hidden="1">
      <c r="A459" s="39" t="s">
        <v>402</v>
      </c>
      <c r="B459" s="27">
        <f t="shared" si="751"/>
        <v>912</v>
      </c>
      <c r="C459" s="27" t="s">
        <v>7</v>
      </c>
      <c r="D459" s="27" t="s">
        <v>80</v>
      </c>
      <c r="E459" s="27" t="s">
        <v>656</v>
      </c>
      <c r="F459" s="27"/>
      <c r="G459" s="9"/>
      <c r="H459" s="9"/>
      <c r="I459" s="9"/>
      <c r="J459" s="9"/>
      <c r="K459" s="9"/>
      <c r="L459" s="9"/>
      <c r="M459" s="9"/>
      <c r="N459" s="9"/>
      <c r="O459" s="9">
        <f>O460</f>
        <v>0</v>
      </c>
      <c r="P459" s="9">
        <f t="shared" si="767"/>
        <v>0</v>
      </c>
      <c r="Q459" s="9">
        <f t="shared" si="767"/>
        <v>0</v>
      </c>
      <c r="R459" s="9">
        <f t="shared" si="767"/>
        <v>80422</v>
      </c>
      <c r="S459" s="9">
        <f t="shared" si="767"/>
        <v>80422</v>
      </c>
      <c r="T459" s="9">
        <f t="shared" si="767"/>
        <v>80422</v>
      </c>
      <c r="U459" s="9">
        <f>U460</f>
        <v>0</v>
      </c>
      <c r="V459" s="9">
        <f t="shared" si="767"/>
        <v>0</v>
      </c>
      <c r="W459" s="9">
        <f t="shared" si="767"/>
        <v>0</v>
      </c>
      <c r="X459" s="9">
        <f t="shared" si="767"/>
        <v>0</v>
      </c>
      <c r="Y459" s="9">
        <f t="shared" si="767"/>
        <v>80422</v>
      </c>
      <c r="Z459" s="9">
        <f t="shared" si="767"/>
        <v>80422</v>
      </c>
      <c r="AA459" s="9">
        <f>AA460</f>
        <v>0</v>
      </c>
      <c r="AB459" s="9">
        <f t="shared" si="768"/>
        <v>0</v>
      </c>
      <c r="AC459" s="9">
        <f t="shared" si="768"/>
        <v>0</v>
      </c>
      <c r="AD459" s="9">
        <f t="shared" si="768"/>
        <v>0</v>
      </c>
      <c r="AE459" s="9">
        <f t="shared" si="768"/>
        <v>80422</v>
      </c>
      <c r="AF459" s="9">
        <f t="shared" si="768"/>
        <v>80422</v>
      </c>
      <c r="AG459" s="9">
        <f>AG460</f>
        <v>0</v>
      </c>
      <c r="AH459" s="9">
        <f t="shared" si="769"/>
        <v>0</v>
      </c>
      <c r="AI459" s="9">
        <f t="shared" si="769"/>
        <v>0</v>
      </c>
      <c r="AJ459" s="9">
        <f t="shared" si="769"/>
        <v>0</v>
      </c>
      <c r="AK459" s="86">
        <f t="shared" si="769"/>
        <v>80422</v>
      </c>
      <c r="AL459" s="86">
        <f t="shared" si="769"/>
        <v>80422</v>
      </c>
      <c r="AM459" s="9">
        <f>AM460</f>
        <v>0</v>
      </c>
      <c r="AN459" s="9">
        <f t="shared" si="769"/>
        <v>0</v>
      </c>
      <c r="AO459" s="9">
        <f t="shared" si="769"/>
        <v>0</v>
      </c>
      <c r="AP459" s="9">
        <f t="shared" si="769"/>
        <v>0</v>
      </c>
      <c r="AQ459" s="9">
        <f t="shared" si="769"/>
        <v>80422</v>
      </c>
      <c r="AR459" s="9">
        <f t="shared" si="769"/>
        <v>80422</v>
      </c>
    </row>
    <row r="460" spans="1:44" ht="33.6" hidden="1">
      <c r="A460" s="29" t="s">
        <v>12</v>
      </c>
      <c r="B460" s="27">
        <f t="shared" si="751"/>
        <v>912</v>
      </c>
      <c r="C460" s="27" t="s">
        <v>7</v>
      </c>
      <c r="D460" s="27" t="s">
        <v>80</v>
      </c>
      <c r="E460" s="27" t="s">
        <v>656</v>
      </c>
      <c r="F460" s="27" t="s">
        <v>13</v>
      </c>
      <c r="G460" s="9"/>
      <c r="H460" s="9"/>
      <c r="I460" s="9"/>
      <c r="J460" s="9"/>
      <c r="K460" s="9"/>
      <c r="L460" s="9"/>
      <c r="M460" s="9"/>
      <c r="N460" s="9"/>
      <c r="O460" s="9">
        <f>O461</f>
        <v>0</v>
      </c>
      <c r="P460" s="9">
        <f t="shared" si="767"/>
        <v>0</v>
      </c>
      <c r="Q460" s="9">
        <f t="shared" si="767"/>
        <v>0</v>
      </c>
      <c r="R460" s="9">
        <f t="shared" si="767"/>
        <v>80422</v>
      </c>
      <c r="S460" s="9">
        <f t="shared" si="767"/>
        <v>80422</v>
      </c>
      <c r="T460" s="9">
        <f t="shared" si="767"/>
        <v>80422</v>
      </c>
      <c r="U460" s="9">
        <f>U461</f>
        <v>0</v>
      </c>
      <c r="V460" s="9">
        <f t="shared" si="767"/>
        <v>0</v>
      </c>
      <c r="W460" s="9">
        <f t="shared" si="767"/>
        <v>0</v>
      </c>
      <c r="X460" s="9">
        <f t="shared" si="767"/>
        <v>0</v>
      </c>
      <c r="Y460" s="9">
        <f t="shared" si="767"/>
        <v>80422</v>
      </c>
      <c r="Z460" s="9">
        <f t="shared" si="767"/>
        <v>80422</v>
      </c>
      <c r="AA460" s="9">
        <f>AA461</f>
        <v>0</v>
      </c>
      <c r="AB460" s="9">
        <f t="shared" si="768"/>
        <v>0</v>
      </c>
      <c r="AC460" s="9">
        <f t="shared" si="768"/>
        <v>0</v>
      </c>
      <c r="AD460" s="9">
        <f t="shared" si="768"/>
        <v>0</v>
      </c>
      <c r="AE460" s="9">
        <f t="shared" si="768"/>
        <v>80422</v>
      </c>
      <c r="AF460" s="9">
        <f t="shared" si="768"/>
        <v>80422</v>
      </c>
      <c r="AG460" s="9">
        <f>AG461</f>
        <v>0</v>
      </c>
      <c r="AH460" s="9">
        <f t="shared" si="769"/>
        <v>0</v>
      </c>
      <c r="AI460" s="9">
        <f t="shared" si="769"/>
        <v>0</v>
      </c>
      <c r="AJ460" s="9">
        <f t="shared" si="769"/>
        <v>0</v>
      </c>
      <c r="AK460" s="86">
        <f t="shared" si="769"/>
        <v>80422</v>
      </c>
      <c r="AL460" s="86">
        <f t="shared" si="769"/>
        <v>80422</v>
      </c>
      <c r="AM460" s="9">
        <f>AM461</f>
        <v>0</v>
      </c>
      <c r="AN460" s="9">
        <f t="shared" si="769"/>
        <v>0</v>
      </c>
      <c r="AO460" s="9">
        <f t="shared" si="769"/>
        <v>0</v>
      </c>
      <c r="AP460" s="9">
        <f t="shared" si="769"/>
        <v>0</v>
      </c>
      <c r="AQ460" s="9">
        <f t="shared" si="769"/>
        <v>80422</v>
      </c>
      <c r="AR460" s="9">
        <f t="shared" si="769"/>
        <v>80422</v>
      </c>
    </row>
    <row r="461" spans="1:44" ht="21.75" hidden="1" customHeight="1">
      <c r="A461" s="29" t="s">
        <v>14</v>
      </c>
      <c r="B461" s="27">
        <f t="shared" si="751"/>
        <v>912</v>
      </c>
      <c r="C461" s="27" t="s">
        <v>7</v>
      </c>
      <c r="D461" s="27" t="s">
        <v>80</v>
      </c>
      <c r="E461" s="27" t="s">
        <v>656</v>
      </c>
      <c r="F461" s="27" t="s">
        <v>35</v>
      </c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>
        <v>80422</v>
      </c>
      <c r="S461" s="9">
        <f>M461+O461+P461+Q461+R461</f>
        <v>80422</v>
      </c>
      <c r="T461" s="9">
        <f>N461+R461</f>
        <v>80422</v>
      </c>
      <c r="U461" s="9"/>
      <c r="V461" s="9"/>
      <c r="W461" s="9"/>
      <c r="X461" s="9"/>
      <c r="Y461" s="9">
        <f>S461+U461+V461+W461+X461</f>
        <v>80422</v>
      </c>
      <c r="Z461" s="9">
        <f>T461+X461</f>
        <v>80422</v>
      </c>
      <c r="AA461" s="9"/>
      <c r="AB461" s="9"/>
      <c r="AC461" s="9"/>
      <c r="AD461" s="9"/>
      <c r="AE461" s="9">
        <f>Y461+AA461+AB461+AC461+AD461</f>
        <v>80422</v>
      </c>
      <c r="AF461" s="9">
        <f>Z461+AD461</f>
        <v>80422</v>
      </c>
      <c r="AG461" s="9"/>
      <c r="AH461" s="9"/>
      <c r="AI461" s="9"/>
      <c r="AJ461" s="9"/>
      <c r="AK461" s="86">
        <f>AE461+AG461+AH461+AI461+AJ461</f>
        <v>80422</v>
      </c>
      <c r="AL461" s="86">
        <f>AF461+AJ461</f>
        <v>80422</v>
      </c>
      <c r="AM461" s="9"/>
      <c r="AN461" s="9"/>
      <c r="AO461" s="9"/>
      <c r="AP461" s="9"/>
      <c r="AQ461" s="9">
        <f>AK461+AM461+AN461+AO461+AP461</f>
        <v>80422</v>
      </c>
      <c r="AR461" s="9">
        <f>AL461+AP461</f>
        <v>80422</v>
      </c>
    </row>
    <row r="462" spans="1:44" ht="84" hidden="1" customHeight="1">
      <c r="A462" s="26" t="s">
        <v>34</v>
      </c>
      <c r="B462" s="27">
        <f>B451</f>
        <v>912</v>
      </c>
      <c r="C462" s="27" t="s">
        <v>7</v>
      </c>
      <c r="D462" s="27" t="s">
        <v>80</v>
      </c>
      <c r="E462" s="27" t="s">
        <v>55</v>
      </c>
      <c r="F462" s="9"/>
      <c r="G462" s="9">
        <f>G463</f>
        <v>106</v>
      </c>
      <c r="H462" s="9">
        <f>H463</f>
        <v>0</v>
      </c>
      <c r="I462" s="9">
        <f t="shared" ref="I462:AR462" si="770">I463</f>
        <v>0</v>
      </c>
      <c r="J462" s="9">
        <f t="shared" si="770"/>
        <v>0</v>
      </c>
      <c r="K462" s="9">
        <f t="shared" si="770"/>
        <v>0</v>
      </c>
      <c r="L462" s="9">
        <f t="shared" si="770"/>
        <v>0</v>
      </c>
      <c r="M462" s="9">
        <f t="shared" si="770"/>
        <v>106</v>
      </c>
      <c r="N462" s="9">
        <f t="shared" si="770"/>
        <v>0</v>
      </c>
      <c r="O462" s="9">
        <f t="shared" si="770"/>
        <v>0</v>
      </c>
      <c r="P462" s="9">
        <f t="shared" si="770"/>
        <v>0</v>
      </c>
      <c r="Q462" s="9">
        <f t="shared" si="770"/>
        <v>0</v>
      </c>
      <c r="R462" s="9">
        <f t="shared" si="770"/>
        <v>0</v>
      </c>
      <c r="S462" s="9">
        <f t="shared" si="770"/>
        <v>106</v>
      </c>
      <c r="T462" s="9">
        <f t="shared" si="770"/>
        <v>0</v>
      </c>
      <c r="U462" s="9">
        <f t="shared" si="770"/>
        <v>0</v>
      </c>
      <c r="V462" s="9">
        <f t="shared" si="770"/>
        <v>0</v>
      </c>
      <c r="W462" s="9">
        <f t="shared" si="770"/>
        <v>0</v>
      </c>
      <c r="X462" s="9">
        <f t="shared" si="770"/>
        <v>0</v>
      </c>
      <c r="Y462" s="9">
        <f t="shared" si="770"/>
        <v>106</v>
      </c>
      <c r="Z462" s="9">
        <f t="shared" si="770"/>
        <v>0</v>
      </c>
      <c r="AA462" s="9">
        <f t="shared" si="770"/>
        <v>0</v>
      </c>
      <c r="AB462" s="9">
        <f t="shared" si="770"/>
        <v>0</v>
      </c>
      <c r="AC462" s="9">
        <f t="shared" si="770"/>
        <v>0</v>
      </c>
      <c r="AD462" s="9">
        <f t="shared" si="770"/>
        <v>0</v>
      </c>
      <c r="AE462" s="9">
        <f t="shared" si="770"/>
        <v>106</v>
      </c>
      <c r="AF462" s="9">
        <f t="shared" si="770"/>
        <v>0</v>
      </c>
      <c r="AG462" s="9">
        <f t="shared" si="770"/>
        <v>0</v>
      </c>
      <c r="AH462" s="9">
        <f t="shared" si="770"/>
        <v>0</v>
      </c>
      <c r="AI462" s="9">
        <f t="shared" si="770"/>
        <v>0</v>
      </c>
      <c r="AJ462" s="9">
        <f t="shared" si="770"/>
        <v>0</v>
      </c>
      <c r="AK462" s="86">
        <f t="shared" si="770"/>
        <v>106</v>
      </c>
      <c r="AL462" s="86">
        <f t="shared" si="770"/>
        <v>0</v>
      </c>
      <c r="AM462" s="9">
        <f t="shared" si="770"/>
        <v>0</v>
      </c>
      <c r="AN462" s="9">
        <f t="shared" si="770"/>
        <v>0</v>
      </c>
      <c r="AO462" s="9">
        <f t="shared" si="770"/>
        <v>0</v>
      </c>
      <c r="AP462" s="9">
        <f t="shared" si="770"/>
        <v>0</v>
      </c>
      <c r="AQ462" s="9">
        <f t="shared" si="770"/>
        <v>106</v>
      </c>
      <c r="AR462" s="9">
        <f t="shared" si="770"/>
        <v>0</v>
      </c>
    </row>
    <row r="463" spans="1:44" ht="21.75" hidden="1" customHeight="1">
      <c r="A463" s="26" t="s">
        <v>15</v>
      </c>
      <c r="B463" s="27">
        <f>B452</f>
        <v>912</v>
      </c>
      <c r="C463" s="27" t="s">
        <v>7</v>
      </c>
      <c r="D463" s="27" t="s">
        <v>80</v>
      </c>
      <c r="E463" s="27" t="s">
        <v>56</v>
      </c>
      <c r="F463" s="27"/>
      <c r="G463" s="11">
        <f t="shared" si="761"/>
        <v>106</v>
      </c>
      <c r="H463" s="9"/>
      <c r="I463" s="11">
        <f t="shared" si="761"/>
        <v>0</v>
      </c>
      <c r="J463" s="9"/>
      <c r="K463" s="11">
        <f t="shared" si="761"/>
        <v>0</v>
      </c>
      <c r="L463" s="9"/>
      <c r="M463" s="11">
        <f t="shared" si="761"/>
        <v>106</v>
      </c>
      <c r="N463" s="9"/>
      <c r="O463" s="11">
        <f t="shared" si="761"/>
        <v>0</v>
      </c>
      <c r="P463" s="9"/>
      <c r="Q463" s="11">
        <f t="shared" si="761"/>
        <v>0</v>
      </c>
      <c r="R463" s="9"/>
      <c r="S463" s="11">
        <f t="shared" si="761"/>
        <v>106</v>
      </c>
      <c r="T463" s="9"/>
      <c r="U463" s="11">
        <f t="shared" si="762"/>
        <v>0</v>
      </c>
      <c r="V463" s="9"/>
      <c r="W463" s="11">
        <f t="shared" si="762"/>
        <v>0</v>
      </c>
      <c r="X463" s="9"/>
      <c r="Y463" s="11">
        <f t="shared" si="762"/>
        <v>106</v>
      </c>
      <c r="Z463" s="9"/>
      <c r="AA463" s="11">
        <f t="shared" si="762"/>
        <v>0</v>
      </c>
      <c r="AB463" s="9"/>
      <c r="AC463" s="11">
        <f t="shared" si="762"/>
        <v>0</v>
      </c>
      <c r="AD463" s="9"/>
      <c r="AE463" s="11">
        <f t="shared" si="762"/>
        <v>106</v>
      </c>
      <c r="AF463" s="9"/>
      <c r="AG463" s="11">
        <f t="shared" si="763"/>
        <v>0</v>
      </c>
      <c r="AH463" s="9"/>
      <c r="AI463" s="11">
        <f t="shared" si="763"/>
        <v>0</v>
      </c>
      <c r="AJ463" s="9"/>
      <c r="AK463" s="88">
        <f t="shared" si="763"/>
        <v>106</v>
      </c>
      <c r="AL463" s="86"/>
      <c r="AM463" s="11">
        <f t="shared" si="763"/>
        <v>0</v>
      </c>
      <c r="AN463" s="9"/>
      <c r="AO463" s="11">
        <f t="shared" si="763"/>
        <v>0</v>
      </c>
      <c r="AP463" s="9"/>
      <c r="AQ463" s="11">
        <f t="shared" si="763"/>
        <v>106</v>
      </c>
      <c r="AR463" s="9"/>
    </row>
    <row r="464" spans="1:44" ht="21" hidden="1" customHeight="1">
      <c r="A464" s="26" t="s">
        <v>16</v>
      </c>
      <c r="B464" s="27">
        <f t="shared" si="751"/>
        <v>912</v>
      </c>
      <c r="C464" s="27" t="s">
        <v>7</v>
      </c>
      <c r="D464" s="27" t="s">
        <v>80</v>
      </c>
      <c r="E464" s="27" t="s">
        <v>57</v>
      </c>
      <c r="F464" s="27"/>
      <c r="G464" s="11">
        <f t="shared" si="761"/>
        <v>106</v>
      </c>
      <c r="H464" s="9"/>
      <c r="I464" s="11">
        <f t="shared" si="761"/>
        <v>0</v>
      </c>
      <c r="J464" s="9"/>
      <c r="K464" s="11">
        <f t="shared" si="761"/>
        <v>0</v>
      </c>
      <c r="L464" s="9"/>
      <c r="M464" s="11">
        <f t="shared" si="761"/>
        <v>106</v>
      </c>
      <c r="N464" s="9"/>
      <c r="O464" s="11">
        <f t="shared" si="761"/>
        <v>0</v>
      </c>
      <c r="P464" s="9"/>
      <c r="Q464" s="11">
        <f t="shared" si="761"/>
        <v>0</v>
      </c>
      <c r="R464" s="9"/>
      <c r="S464" s="11">
        <f t="shared" si="761"/>
        <v>106</v>
      </c>
      <c r="T464" s="9"/>
      <c r="U464" s="11">
        <f t="shared" si="762"/>
        <v>0</v>
      </c>
      <c r="V464" s="9"/>
      <c r="W464" s="11">
        <f t="shared" si="762"/>
        <v>0</v>
      </c>
      <c r="X464" s="9"/>
      <c r="Y464" s="11">
        <f t="shared" si="762"/>
        <v>106</v>
      </c>
      <c r="Z464" s="9"/>
      <c r="AA464" s="11">
        <f t="shared" si="762"/>
        <v>0</v>
      </c>
      <c r="AB464" s="9"/>
      <c r="AC464" s="11">
        <f t="shared" si="762"/>
        <v>0</v>
      </c>
      <c r="AD464" s="9"/>
      <c r="AE464" s="11">
        <f t="shared" si="762"/>
        <v>106</v>
      </c>
      <c r="AF464" s="9"/>
      <c r="AG464" s="11">
        <f t="shared" si="763"/>
        <v>0</v>
      </c>
      <c r="AH464" s="9"/>
      <c r="AI464" s="11">
        <f t="shared" si="763"/>
        <v>0</v>
      </c>
      <c r="AJ464" s="9"/>
      <c r="AK464" s="88">
        <f t="shared" si="763"/>
        <v>106</v>
      </c>
      <c r="AL464" s="86"/>
      <c r="AM464" s="11">
        <f t="shared" si="763"/>
        <v>0</v>
      </c>
      <c r="AN464" s="9"/>
      <c r="AO464" s="11">
        <f t="shared" si="763"/>
        <v>0</v>
      </c>
      <c r="AP464" s="9"/>
      <c r="AQ464" s="11">
        <f t="shared" si="763"/>
        <v>106</v>
      </c>
      <c r="AR464" s="9"/>
    </row>
    <row r="465" spans="1:44" ht="33.6" hidden="1">
      <c r="A465" s="26" t="s">
        <v>12</v>
      </c>
      <c r="B465" s="27">
        <f t="shared" si="751"/>
        <v>912</v>
      </c>
      <c r="C465" s="27" t="s">
        <v>7</v>
      </c>
      <c r="D465" s="27" t="s">
        <v>80</v>
      </c>
      <c r="E465" s="27" t="s">
        <v>57</v>
      </c>
      <c r="F465" s="27" t="s">
        <v>13</v>
      </c>
      <c r="G465" s="9">
        <f t="shared" si="761"/>
        <v>106</v>
      </c>
      <c r="H465" s="9"/>
      <c r="I465" s="9">
        <f t="shared" si="761"/>
        <v>0</v>
      </c>
      <c r="J465" s="9"/>
      <c r="K465" s="9">
        <f t="shared" si="761"/>
        <v>0</v>
      </c>
      <c r="L465" s="9"/>
      <c r="M465" s="9">
        <f t="shared" si="761"/>
        <v>106</v>
      </c>
      <c r="N465" s="9"/>
      <c r="O465" s="9">
        <f t="shared" si="761"/>
        <v>0</v>
      </c>
      <c r="P465" s="9"/>
      <c r="Q465" s="9">
        <f t="shared" si="761"/>
        <v>0</v>
      </c>
      <c r="R465" s="9"/>
      <c r="S465" s="9">
        <f t="shared" si="761"/>
        <v>106</v>
      </c>
      <c r="T465" s="9"/>
      <c r="U465" s="9">
        <f t="shared" si="762"/>
        <v>0</v>
      </c>
      <c r="V465" s="9"/>
      <c r="W465" s="9">
        <f t="shared" si="762"/>
        <v>0</v>
      </c>
      <c r="X465" s="9"/>
      <c r="Y465" s="9">
        <f t="shared" si="762"/>
        <v>106</v>
      </c>
      <c r="Z465" s="9"/>
      <c r="AA465" s="9">
        <f t="shared" si="762"/>
        <v>0</v>
      </c>
      <c r="AB465" s="9"/>
      <c r="AC465" s="9">
        <f t="shared" si="762"/>
        <v>0</v>
      </c>
      <c r="AD465" s="9"/>
      <c r="AE465" s="9">
        <f t="shared" si="762"/>
        <v>106</v>
      </c>
      <c r="AF465" s="9"/>
      <c r="AG465" s="9">
        <f t="shared" si="763"/>
        <v>0</v>
      </c>
      <c r="AH465" s="9"/>
      <c r="AI465" s="9">
        <f t="shared" si="763"/>
        <v>0</v>
      </c>
      <c r="AJ465" s="9"/>
      <c r="AK465" s="86">
        <f t="shared" si="763"/>
        <v>106</v>
      </c>
      <c r="AL465" s="86"/>
      <c r="AM465" s="9">
        <f t="shared" si="763"/>
        <v>0</v>
      </c>
      <c r="AN465" s="9"/>
      <c r="AO465" s="9">
        <f t="shared" si="763"/>
        <v>0</v>
      </c>
      <c r="AP465" s="9"/>
      <c r="AQ465" s="9">
        <f t="shared" si="763"/>
        <v>106</v>
      </c>
      <c r="AR465" s="9"/>
    </row>
    <row r="466" spans="1:44" ht="20.25" hidden="1" customHeight="1">
      <c r="A466" s="26" t="s">
        <v>14</v>
      </c>
      <c r="B466" s="27">
        <f t="shared" si="751"/>
        <v>912</v>
      </c>
      <c r="C466" s="27" t="s">
        <v>7</v>
      </c>
      <c r="D466" s="27" t="s">
        <v>80</v>
      </c>
      <c r="E466" s="27" t="s">
        <v>57</v>
      </c>
      <c r="F466" s="9">
        <v>610</v>
      </c>
      <c r="G466" s="9">
        <v>106</v>
      </c>
      <c r="H466" s="9"/>
      <c r="I466" s="9"/>
      <c r="J466" s="9"/>
      <c r="K466" s="9"/>
      <c r="L466" s="9"/>
      <c r="M466" s="9">
        <f>G466+I466+J466+K466+L466</f>
        <v>106</v>
      </c>
      <c r="N466" s="10">
        <f>H466+L466</f>
        <v>0</v>
      </c>
      <c r="O466" s="9"/>
      <c r="P466" s="9"/>
      <c r="Q466" s="9"/>
      <c r="R466" s="9"/>
      <c r="S466" s="9">
        <f>M466+O466+P466+Q466+R466</f>
        <v>106</v>
      </c>
      <c r="T466" s="10">
        <f>N466+R466</f>
        <v>0</v>
      </c>
      <c r="U466" s="9"/>
      <c r="V466" s="9"/>
      <c r="W466" s="9"/>
      <c r="X466" s="9"/>
      <c r="Y466" s="9">
        <f>S466+U466+V466+W466+X466</f>
        <v>106</v>
      </c>
      <c r="Z466" s="10">
        <f>T466+X466</f>
        <v>0</v>
      </c>
      <c r="AA466" s="9"/>
      <c r="AB466" s="9"/>
      <c r="AC466" s="9"/>
      <c r="AD466" s="9"/>
      <c r="AE466" s="9">
        <f>Y466+AA466+AB466+AC466+AD466</f>
        <v>106</v>
      </c>
      <c r="AF466" s="10">
        <f>Z466+AD466</f>
        <v>0</v>
      </c>
      <c r="AG466" s="9"/>
      <c r="AH466" s="9"/>
      <c r="AI466" s="9"/>
      <c r="AJ466" s="9"/>
      <c r="AK466" s="86">
        <f>AE466+AG466+AH466+AI466+AJ466</f>
        <v>106</v>
      </c>
      <c r="AL466" s="87">
        <f>AF466+AJ466</f>
        <v>0</v>
      </c>
      <c r="AM466" s="9"/>
      <c r="AN466" s="9"/>
      <c r="AO466" s="9"/>
      <c r="AP466" s="9"/>
      <c r="AQ466" s="9">
        <f>AK466+AM466+AN466+AO466+AP466</f>
        <v>106</v>
      </c>
      <c r="AR466" s="10">
        <f>AL466+AP466</f>
        <v>0</v>
      </c>
    </row>
    <row r="467" spans="1:44" ht="85.5" hidden="1" customHeight="1">
      <c r="A467" s="26" t="s">
        <v>119</v>
      </c>
      <c r="B467" s="27">
        <f>B451</f>
        <v>912</v>
      </c>
      <c r="C467" s="27" t="s">
        <v>7</v>
      </c>
      <c r="D467" s="27" t="s">
        <v>80</v>
      </c>
      <c r="E467" s="27" t="s">
        <v>120</v>
      </c>
      <c r="F467" s="9"/>
      <c r="G467" s="9">
        <f>G468</f>
        <v>1324</v>
      </c>
      <c r="H467" s="9">
        <f>H468</f>
        <v>0</v>
      </c>
      <c r="I467" s="9">
        <f t="shared" ref="I467:AR467" si="771">I468</f>
        <v>0</v>
      </c>
      <c r="J467" s="9">
        <f t="shared" si="771"/>
        <v>0</v>
      </c>
      <c r="K467" s="9">
        <f t="shared" si="771"/>
        <v>0</v>
      </c>
      <c r="L467" s="9">
        <f t="shared" si="771"/>
        <v>0</v>
      </c>
      <c r="M467" s="9">
        <f t="shared" si="771"/>
        <v>1324</v>
      </c>
      <c r="N467" s="9">
        <f t="shared" si="771"/>
        <v>0</v>
      </c>
      <c r="O467" s="9">
        <f t="shared" si="771"/>
        <v>0</v>
      </c>
      <c r="P467" s="9">
        <f t="shared" si="771"/>
        <v>0</v>
      </c>
      <c r="Q467" s="9">
        <f t="shared" si="771"/>
        <v>0</v>
      </c>
      <c r="R467" s="9">
        <f t="shared" si="771"/>
        <v>0</v>
      </c>
      <c r="S467" s="9">
        <f t="shared" si="771"/>
        <v>1324</v>
      </c>
      <c r="T467" s="9">
        <f t="shared" si="771"/>
        <v>0</v>
      </c>
      <c r="U467" s="9">
        <f t="shared" si="771"/>
        <v>0</v>
      </c>
      <c r="V467" s="9">
        <f t="shared" si="771"/>
        <v>0</v>
      </c>
      <c r="W467" s="9">
        <f t="shared" si="771"/>
        <v>0</v>
      </c>
      <c r="X467" s="9">
        <f t="shared" si="771"/>
        <v>0</v>
      </c>
      <c r="Y467" s="9">
        <f t="shared" si="771"/>
        <v>1324</v>
      </c>
      <c r="Z467" s="9">
        <f t="shared" si="771"/>
        <v>0</v>
      </c>
      <c r="AA467" s="9">
        <f t="shared" si="771"/>
        <v>0</v>
      </c>
      <c r="AB467" s="9">
        <f t="shared" si="771"/>
        <v>0</v>
      </c>
      <c r="AC467" s="9">
        <f t="shared" si="771"/>
        <v>0</v>
      </c>
      <c r="AD467" s="9">
        <f t="shared" si="771"/>
        <v>0</v>
      </c>
      <c r="AE467" s="9">
        <f t="shared" si="771"/>
        <v>1324</v>
      </c>
      <c r="AF467" s="9">
        <f t="shared" si="771"/>
        <v>0</v>
      </c>
      <c r="AG467" s="9">
        <f t="shared" si="771"/>
        <v>0</v>
      </c>
      <c r="AH467" s="9">
        <f t="shared" si="771"/>
        <v>0</v>
      </c>
      <c r="AI467" s="9">
        <f t="shared" si="771"/>
        <v>0</v>
      </c>
      <c r="AJ467" s="9">
        <f t="shared" si="771"/>
        <v>0</v>
      </c>
      <c r="AK467" s="86">
        <f t="shared" si="771"/>
        <v>1324</v>
      </c>
      <c r="AL467" s="86">
        <f t="shared" si="771"/>
        <v>0</v>
      </c>
      <c r="AM467" s="9">
        <f t="shared" si="771"/>
        <v>0</v>
      </c>
      <c r="AN467" s="9">
        <f t="shared" si="771"/>
        <v>0</v>
      </c>
      <c r="AO467" s="9">
        <f t="shared" si="771"/>
        <v>0</v>
      </c>
      <c r="AP467" s="9">
        <f t="shared" si="771"/>
        <v>0</v>
      </c>
      <c r="AQ467" s="9">
        <f t="shared" si="771"/>
        <v>1324</v>
      </c>
      <c r="AR467" s="9">
        <f t="shared" si="771"/>
        <v>0</v>
      </c>
    </row>
    <row r="468" spans="1:44" ht="20.25" hidden="1" customHeight="1">
      <c r="A468" s="26" t="s">
        <v>15</v>
      </c>
      <c r="B468" s="27">
        <f>B452</f>
        <v>912</v>
      </c>
      <c r="C468" s="27" t="s">
        <v>7</v>
      </c>
      <c r="D468" s="27" t="s">
        <v>80</v>
      </c>
      <c r="E468" s="27" t="s">
        <v>151</v>
      </c>
      <c r="F468" s="27"/>
      <c r="G468" s="11">
        <f t="shared" si="761"/>
        <v>1324</v>
      </c>
      <c r="H468" s="11">
        <f t="shared" si="761"/>
        <v>0</v>
      </c>
      <c r="I468" s="11">
        <f t="shared" si="761"/>
        <v>0</v>
      </c>
      <c r="J468" s="11">
        <f t="shared" si="761"/>
        <v>0</v>
      </c>
      <c r="K468" s="11">
        <f t="shared" si="761"/>
        <v>0</v>
      </c>
      <c r="L468" s="11">
        <f t="shared" si="761"/>
        <v>0</v>
      </c>
      <c r="M468" s="11">
        <f t="shared" si="761"/>
        <v>1324</v>
      </c>
      <c r="N468" s="11">
        <f t="shared" si="761"/>
        <v>0</v>
      </c>
      <c r="O468" s="11">
        <f t="shared" si="761"/>
        <v>0</v>
      </c>
      <c r="P468" s="11">
        <f t="shared" si="761"/>
        <v>0</v>
      </c>
      <c r="Q468" s="11">
        <f t="shared" si="761"/>
        <v>0</v>
      </c>
      <c r="R468" s="11">
        <f t="shared" si="761"/>
        <v>0</v>
      </c>
      <c r="S468" s="11">
        <f t="shared" si="761"/>
        <v>1324</v>
      </c>
      <c r="T468" s="11">
        <f t="shared" si="761"/>
        <v>0</v>
      </c>
      <c r="U468" s="11">
        <f t="shared" si="762"/>
        <v>0</v>
      </c>
      <c r="V468" s="11">
        <f t="shared" si="762"/>
        <v>0</v>
      </c>
      <c r="W468" s="11">
        <f t="shared" si="762"/>
        <v>0</v>
      </c>
      <c r="X468" s="11">
        <f t="shared" si="762"/>
        <v>0</v>
      </c>
      <c r="Y468" s="11">
        <f t="shared" si="762"/>
        <v>1324</v>
      </c>
      <c r="Z468" s="11">
        <f t="shared" si="762"/>
        <v>0</v>
      </c>
      <c r="AA468" s="11">
        <f t="shared" si="762"/>
        <v>0</v>
      </c>
      <c r="AB468" s="11">
        <f t="shared" si="762"/>
        <v>0</v>
      </c>
      <c r="AC468" s="11">
        <f t="shared" si="762"/>
        <v>0</v>
      </c>
      <c r="AD468" s="11">
        <f t="shared" si="762"/>
        <v>0</v>
      </c>
      <c r="AE468" s="11">
        <f t="shared" si="762"/>
        <v>1324</v>
      </c>
      <c r="AF468" s="11">
        <f t="shared" si="762"/>
        <v>0</v>
      </c>
      <c r="AG468" s="11">
        <f t="shared" si="763"/>
        <v>0</v>
      </c>
      <c r="AH468" s="11">
        <f t="shared" si="763"/>
        <v>0</v>
      </c>
      <c r="AI468" s="11">
        <f t="shared" si="763"/>
        <v>0</v>
      </c>
      <c r="AJ468" s="11">
        <f t="shared" si="763"/>
        <v>0</v>
      </c>
      <c r="AK468" s="88">
        <f t="shared" si="763"/>
        <v>1324</v>
      </c>
      <c r="AL468" s="88">
        <f t="shared" si="763"/>
        <v>0</v>
      </c>
      <c r="AM468" s="11">
        <f t="shared" si="763"/>
        <v>0</v>
      </c>
      <c r="AN468" s="11">
        <f t="shared" si="763"/>
        <v>0</v>
      </c>
      <c r="AO468" s="11">
        <f t="shared" si="763"/>
        <v>0</v>
      </c>
      <c r="AP468" s="11">
        <f t="shared" si="763"/>
        <v>0</v>
      </c>
      <c r="AQ468" s="11">
        <f t="shared" si="763"/>
        <v>1324</v>
      </c>
      <c r="AR468" s="11">
        <f t="shared" si="763"/>
        <v>0</v>
      </c>
    </row>
    <row r="469" spans="1:44" ht="20.25" hidden="1" customHeight="1">
      <c r="A469" s="26" t="s">
        <v>16</v>
      </c>
      <c r="B469" s="27">
        <f t="shared" si="751"/>
        <v>912</v>
      </c>
      <c r="C469" s="27" t="s">
        <v>7</v>
      </c>
      <c r="D469" s="27" t="s">
        <v>80</v>
      </c>
      <c r="E469" s="27" t="s">
        <v>438</v>
      </c>
      <c r="F469" s="27"/>
      <c r="G469" s="11">
        <f t="shared" si="761"/>
        <v>1324</v>
      </c>
      <c r="H469" s="11">
        <f t="shared" si="761"/>
        <v>0</v>
      </c>
      <c r="I469" s="11">
        <f t="shared" si="761"/>
        <v>0</v>
      </c>
      <c r="J469" s="11">
        <f t="shared" si="761"/>
        <v>0</v>
      </c>
      <c r="K469" s="11">
        <f t="shared" si="761"/>
        <v>0</v>
      </c>
      <c r="L469" s="11">
        <f t="shared" si="761"/>
        <v>0</v>
      </c>
      <c r="M469" s="11">
        <f t="shared" si="761"/>
        <v>1324</v>
      </c>
      <c r="N469" s="11">
        <f t="shared" si="761"/>
        <v>0</v>
      </c>
      <c r="O469" s="11">
        <f t="shared" si="761"/>
        <v>0</v>
      </c>
      <c r="P469" s="11">
        <f t="shared" si="761"/>
        <v>0</v>
      </c>
      <c r="Q469" s="11">
        <f t="shared" si="761"/>
        <v>0</v>
      </c>
      <c r="R469" s="11">
        <f t="shared" si="761"/>
        <v>0</v>
      </c>
      <c r="S469" s="11">
        <f t="shared" si="761"/>
        <v>1324</v>
      </c>
      <c r="T469" s="11">
        <f t="shared" si="761"/>
        <v>0</v>
      </c>
      <c r="U469" s="11">
        <f t="shared" si="762"/>
        <v>0</v>
      </c>
      <c r="V469" s="11">
        <f t="shared" si="762"/>
        <v>0</v>
      </c>
      <c r="W469" s="11">
        <f t="shared" si="762"/>
        <v>0</v>
      </c>
      <c r="X469" s="11">
        <f t="shared" si="762"/>
        <v>0</v>
      </c>
      <c r="Y469" s="11">
        <f t="shared" si="762"/>
        <v>1324</v>
      </c>
      <c r="Z469" s="11">
        <f t="shared" si="762"/>
        <v>0</v>
      </c>
      <c r="AA469" s="11">
        <f t="shared" si="762"/>
        <v>0</v>
      </c>
      <c r="AB469" s="11">
        <f t="shared" si="762"/>
        <v>0</v>
      </c>
      <c r="AC469" s="11">
        <f t="shared" si="762"/>
        <v>0</v>
      </c>
      <c r="AD469" s="11">
        <f t="shared" si="762"/>
        <v>0</v>
      </c>
      <c r="AE469" s="11">
        <f t="shared" si="762"/>
        <v>1324</v>
      </c>
      <c r="AF469" s="11">
        <f t="shared" si="762"/>
        <v>0</v>
      </c>
      <c r="AG469" s="11">
        <f t="shared" si="763"/>
        <v>0</v>
      </c>
      <c r="AH469" s="11">
        <f t="shared" si="763"/>
        <v>0</v>
      </c>
      <c r="AI469" s="11">
        <f t="shared" si="763"/>
        <v>0</v>
      </c>
      <c r="AJ469" s="11">
        <f t="shared" si="763"/>
        <v>0</v>
      </c>
      <c r="AK469" s="88">
        <f t="shared" si="763"/>
        <v>1324</v>
      </c>
      <c r="AL469" s="88">
        <f t="shared" si="763"/>
        <v>0</v>
      </c>
      <c r="AM469" s="11">
        <f t="shared" si="763"/>
        <v>0</v>
      </c>
      <c r="AN469" s="11">
        <f t="shared" si="763"/>
        <v>0</v>
      </c>
      <c r="AO469" s="11">
        <f t="shared" si="763"/>
        <v>0</v>
      </c>
      <c r="AP469" s="11">
        <f t="shared" si="763"/>
        <v>0</v>
      </c>
      <c r="AQ469" s="11">
        <f t="shared" si="763"/>
        <v>1324</v>
      </c>
      <c r="AR469" s="11">
        <f t="shared" si="763"/>
        <v>0</v>
      </c>
    </row>
    <row r="470" spans="1:44" ht="33.6" hidden="1">
      <c r="A470" s="26" t="s">
        <v>12</v>
      </c>
      <c r="B470" s="27">
        <f t="shared" si="751"/>
        <v>912</v>
      </c>
      <c r="C470" s="27" t="s">
        <v>7</v>
      </c>
      <c r="D470" s="27" t="s">
        <v>80</v>
      </c>
      <c r="E470" s="27" t="s">
        <v>438</v>
      </c>
      <c r="F470" s="27" t="s">
        <v>13</v>
      </c>
      <c r="G470" s="9">
        <f t="shared" si="761"/>
        <v>1324</v>
      </c>
      <c r="H470" s="9">
        <f t="shared" si="761"/>
        <v>0</v>
      </c>
      <c r="I470" s="9">
        <f t="shared" si="761"/>
        <v>0</v>
      </c>
      <c r="J470" s="9">
        <f t="shared" si="761"/>
        <v>0</v>
      </c>
      <c r="K470" s="9">
        <f t="shared" si="761"/>
        <v>0</v>
      </c>
      <c r="L470" s="9">
        <f t="shared" si="761"/>
        <v>0</v>
      </c>
      <c r="M470" s="9">
        <f t="shared" si="761"/>
        <v>1324</v>
      </c>
      <c r="N470" s="9">
        <f t="shared" si="761"/>
        <v>0</v>
      </c>
      <c r="O470" s="9">
        <f t="shared" si="761"/>
        <v>0</v>
      </c>
      <c r="P470" s="9">
        <f t="shared" si="761"/>
        <v>0</v>
      </c>
      <c r="Q470" s="9">
        <f t="shared" si="761"/>
        <v>0</v>
      </c>
      <c r="R470" s="9">
        <f t="shared" si="761"/>
        <v>0</v>
      </c>
      <c r="S470" s="9">
        <f t="shared" si="761"/>
        <v>1324</v>
      </c>
      <c r="T470" s="9">
        <f t="shared" si="761"/>
        <v>0</v>
      </c>
      <c r="U470" s="9">
        <f t="shared" si="762"/>
        <v>0</v>
      </c>
      <c r="V470" s="9">
        <f t="shared" si="762"/>
        <v>0</v>
      </c>
      <c r="W470" s="9">
        <f t="shared" si="762"/>
        <v>0</v>
      </c>
      <c r="X470" s="9">
        <f t="shared" si="762"/>
        <v>0</v>
      </c>
      <c r="Y470" s="9">
        <f t="shared" si="762"/>
        <v>1324</v>
      </c>
      <c r="Z470" s="9">
        <f t="shared" si="762"/>
        <v>0</v>
      </c>
      <c r="AA470" s="9">
        <f t="shared" si="762"/>
        <v>0</v>
      </c>
      <c r="AB470" s="9">
        <f t="shared" si="762"/>
        <v>0</v>
      </c>
      <c r="AC470" s="9">
        <f t="shared" si="762"/>
        <v>0</v>
      </c>
      <c r="AD470" s="9">
        <f t="shared" si="762"/>
        <v>0</v>
      </c>
      <c r="AE470" s="9">
        <f t="shared" si="762"/>
        <v>1324</v>
      </c>
      <c r="AF470" s="9">
        <f t="shared" si="762"/>
        <v>0</v>
      </c>
      <c r="AG470" s="9">
        <f t="shared" si="763"/>
        <v>0</v>
      </c>
      <c r="AH470" s="9">
        <f t="shared" si="763"/>
        <v>0</v>
      </c>
      <c r="AI470" s="9">
        <f t="shared" si="763"/>
        <v>0</v>
      </c>
      <c r="AJ470" s="9">
        <f t="shared" si="763"/>
        <v>0</v>
      </c>
      <c r="AK470" s="86">
        <f t="shared" si="763"/>
        <v>1324</v>
      </c>
      <c r="AL470" s="86">
        <f t="shared" si="763"/>
        <v>0</v>
      </c>
      <c r="AM470" s="9">
        <f t="shared" si="763"/>
        <v>0</v>
      </c>
      <c r="AN470" s="9">
        <f t="shared" si="763"/>
        <v>0</v>
      </c>
      <c r="AO470" s="9">
        <f t="shared" si="763"/>
        <v>0</v>
      </c>
      <c r="AP470" s="9">
        <f t="shared" si="763"/>
        <v>0</v>
      </c>
      <c r="AQ470" s="9">
        <f t="shared" si="763"/>
        <v>1324</v>
      </c>
      <c r="AR470" s="9">
        <f t="shared" si="763"/>
        <v>0</v>
      </c>
    </row>
    <row r="471" spans="1:44" ht="23.25" hidden="1" customHeight="1">
      <c r="A471" s="26" t="s">
        <v>14</v>
      </c>
      <c r="B471" s="27">
        <f t="shared" si="751"/>
        <v>912</v>
      </c>
      <c r="C471" s="27" t="s">
        <v>7</v>
      </c>
      <c r="D471" s="27" t="s">
        <v>80</v>
      </c>
      <c r="E471" s="27" t="s">
        <v>438</v>
      </c>
      <c r="F471" s="9">
        <v>610</v>
      </c>
      <c r="G471" s="9">
        <v>1324</v>
      </c>
      <c r="H471" s="9"/>
      <c r="I471" s="9"/>
      <c r="J471" s="9"/>
      <c r="K471" s="9"/>
      <c r="L471" s="9"/>
      <c r="M471" s="9">
        <f>G471+I471+J471+K471+L471</f>
        <v>1324</v>
      </c>
      <c r="N471" s="10">
        <f>H471+L471</f>
        <v>0</v>
      </c>
      <c r="O471" s="9"/>
      <c r="P471" s="9"/>
      <c r="Q471" s="9"/>
      <c r="R471" s="9"/>
      <c r="S471" s="9">
        <f>M471+O471+P471+Q471+R471</f>
        <v>1324</v>
      </c>
      <c r="T471" s="10">
        <f>N471+R471</f>
        <v>0</v>
      </c>
      <c r="U471" s="9"/>
      <c r="V471" s="9"/>
      <c r="W471" s="9"/>
      <c r="X471" s="9"/>
      <c r="Y471" s="9">
        <f>S471+U471+V471+W471+X471</f>
        <v>1324</v>
      </c>
      <c r="Z471" s="10">
        <f>T471+X471</f>
        <v>0</v>
      </c>
      <c r="AA471" s="9"/>
      <c r="AB471" s="9"/>
      <c r="AC471" s="9"/>
      <c r="AD471" s="9"/>
      <c r="AE471" s="9">
        <f>Y471+AA471+AB471+AC471+AD471</f>
        <v>1324</v>
      </c>
      <c r="AF471" s="10">
        <f>Z471+AD471</f>
        <v>0</v>
      </c>
      <c r="AG471" s="9"/>
      <c r="AH471" s="9"/>
      <c r="AI471" s="9"/>
      <c r="AJ471" s="9"/>
      <c r="AK471" s="86">
        <f>AE471+AG471+AH471+AI471+AJ471</f>
        <v>1324</v>
      </c>
      <c r="AL471" s="87">
        <f>AF471+AJ471</f>
        <v>0</v>
      </c>
      <c r="AM471" s="9"/>
      <c r="AN471" s="9"/>
      <c r="AO471" s="9"/>
      <c r="AP471" s="9"/>
      <c r="AQ471" s="9">
        <f>AK471+AM471+AN471+AO471+AP471</f>
        <v>1324</v>
      </c>
      <c r="AR471" s="10">
        <f>AL471+AP471</f>
        <v>0</v>
      </c>
    </row>
    <row r="472" spans="1:44" hidden="1">
      <c r="A472" s="26"/>
      <c r="B472" s="27"/>
      <c r="C472" s="27"/>
      <c r="D472" s="27"/>
      <c r="E472" s="27"/>
      <c r="F472" s="9"/>
      <c r="G472" s="9"/>
      <c r="H472" s="9"/>
      <c r="I472" s="9"/>
      <c r="J472" s="9"/>
      <c r="K472" s="9"/>
      <c r="L472" s="9"/>
      <c r="M472" s="9"/>
      <c r="N472" s="10"/>
      <c r="O472" s="9"/>
      <c r="P472" s="9"/>
      <c r="Q472" s="9"/>
      <c r="R472" s="9"/>
      <c r="S472" s="9"/>
      <c r="T472" s="10"/>
      <c r="U472" s="9"/>
      <c r="V472" s="9"/>
      <c r="W472" s="9"/>
      <c r="X472" s="9"/>
      <c r="Y472" s="9"/>
      <c r="Z472" s="10"/>
      <c r="AA472" s="9"/>
      <c r="AB472" s="9"/>
      <c r="AC472" s="9"/>
      <c r="AD472" s="9"/>
      <c r="AE472" s="9"/>
      <c r="AF472" s="10"/>
      <c r="AG472" s="9"/>
      <c r="AH472" s="9"/>
      <c r="AI472" s="9"/>
      <c r="AJ472" s="9"/>
      <c r="AK472" s="86"/>
      <c r="AL472" s="87"/>
      <c r="AM472" s="9"/>
      <c r="AN472" s="9"/>
      <c r="AO472" s="9"/>
      <c r="AP472" s="9"/>
      <c r="AQ472" s="9"/>
      <c r="AR472" s="10"/>
    </row>
    <row r="473" spans="1:44" ht="17.399999999999999" hidden="1">
      <c r="A473" s="24" t="s">
        <v>498</v>
      </c>
      <c r="B473" s="25">
        <v>912</v>
      </c>
      <c r="C473" s="25" t="s">
        <v>7</v>
      </c>
      <c r="D473" s="25" t="s">
        <v>17</v>
      </c>
      <c r="E473" s="25"/>
      <c r="F473" s="25"/>
      <c r="G473" s="17">
        <f t="shared" ref="G473:AR473" si="772">G474</f>
        <v>8322</v>
      </c>
      <c r="H473" s="17">
        <f t="shared" si="772"/>
        <v>0</v>
      </c>
      <c r="I473" s="17">
        <f t="shared" si="772"/>
        <v>0</v>
      </c>
      <c r="J473" s="17">
        <f t="shared" si="772"/>
        <v>116</v>
      </c>
      <c r="K473" s="17">
        <f t="shared" si="772"/>
        <v>0</v>
      </c>
      <c r="L473" s="17">
        <f t="shared" si="772"/>
        <v>0</v>
      </c>
      <c r="M473" s="17">
        <f t="shared" si="772"/>
        <v>8438</v>
      </c>
      <c r="N473" s="17">
        <f t="shared" si="772"/>
        <v>0</v>
      </c>
      <c r="O473" s="17">
        <f t="shared" si="772"/>
        <v>0</v>
      </c>
      <c r="P473" s="17">
        <f t="shared" si="772"/>
        <v>0</v>
      </c>
      <c r="Q473" s="17">
        <f t="shared" si="772"/>
        <v>0</v>
      </c>
      <c r="R473" s="17">
        <f t="shared" si="772"/>
        <v>0</v>
      </c>
      <c r="S473" s="17">
        <f t="shared" si="772"/>
        <v>8438</v>
      </c>
      <c r="T473" s="17">
        <f t="shared" si="772"/>
        <v>0</v>
      </c>
      <c r="U473" s="17">
        <f t="shared" si="772"/>
        <v>0</v>
      </c>
      <c r="V473" s="17">
        <f t="shared" si="772"/>
        <v>0</v>
      </c>
      <c r="W473" s="17">
        <f t="shared" si="772"/>
        <v>0</v>
      </c>
      <c r="X473" s="17">
        <f t="shared" si="772"/>
        <v>0</v>
      </c>
      <c r="Y473" s="17">
        <f t="shared" si="772"/>
        <v>8438</v>
      </c>
      <c r="Z473" s="17">
        <f t="shared" si="772"/>
        <v>0</v>
      </c>
      <c r="AA473" s="17">
        <f t="shared" si="772"/>
        <v>0</v>
      </c>
      <c r="AB473" s="17">
        <f t="shared" si="772"/>
        <v>2115</v>
      </c>
      <c r="AC473" s="17">
        <f t="shared" si="772"/>
        <v>0</v>
      </c>
      <c r="AD473" s="17">
        <f t="shared" si="772"/>
        <v>0</v>
      </c>
      <c r="AE473" s="17">
        <f t="shared" si="772"/>
        <v>10553</v>
      </c>
      <c r="AF473" s="17">
        <f t="shared" si="772"/>
        <v>0</v>
      </c>
      <c r="AG473" s="17">
        <f t="shared" si="772"/>
        <v>0</v>
      </c>
      <c r="AH473" s="17">
        <f t="shared" si="772"/>
        <v>0</v>
      </c>
      <c r="AI473" s="17">
        <f t="shared" si="772"/>
        <v>0</v>
      </c>
      <c r="AJ473" s="17">
        <f t="shared" si="772"/>
        <v>0</v>
      </c>
      <c r="AK473" s="94">
        <f t="shared" si="772"/>
        <v>10553</v>
      </c>
      <c r="AL473" s="94">
        <f t="shared" si="772"/>
        <v>0</v>
      </c>
      <c r="AM473" s="17">
        <f t="shared" si="772"/>
        <v>0</v>
      </c>
      <c r="AN473" s="17">
        <f t="shared" si="772"/>
        <v>11643</v>
      </c>
      <c r="AO473" s="17">
        <f t="shared" si="772"/>
        <v>0</v>
      </c>
      <c r="AP473" s="17">
        <f t="shared" si="772"/>
        <v>0</v>
      </c>
      <c r="AQ473" s="17">
        <f t="shared" si="772"/>
        <v>22196</v>
      </c>
      <c r="AR473" s="17">
        <f t="shared" si="772"/>
        <v>0</v>
      </c>
    </row>
    <row r="474" spans="1:44" ht="37.5" hidden="1" customHeight="1">
      <c r="A474" s="26" t="s">
        <v>9</v>
      </c>
      <c r="B474" s="27">
        <f t="shared" si="751"/>
        <v>912</v>
      </c>
      <c r="C474" s="27" t="s">
        <v>7</v>
      </c>
      <c r="D474" s="27" t="s">
        <v>17</v>
      </c>
      <c r="E474" s="27" t="s">
        <v>39</v>
      </c>
      <c r="F474" s="27"/>
      <c r="G474" s="18">
        <f t="shared" ref="G474:H474" si="773">G475+G479</f>
        <v>8322</v>
      </c>
      <c r="H474" s="18">
        <f t="shared" si="773"/>
        <v>0</v>
      </c>
      <c r="I474" s="18">
        <f t="shared" ref="I474:N474" si="774">I475+I479</f>
        <v>0</v>
      </c>
      <c r="J474" s="18">
        <f t="shared" si="774"/>
        <v>116</v>
      </c>
      <c r="K474" s="18">
        <f t="shared" si="774"/>
        <v>0</v>
      </c>
      <c r="L474" s="18">
        <f t="shared" si="774"/>
        <v>0</v>
      </c>
      <c r="M474" s="18">
        <f t="shared" si="774"/>
        <v>8438</v>
      </c>
      <c r="N474" s="18">
        <f t="shared" si="774"/>
        <v>0</v>
      </c>
      <c r="O474" s="18">
        <f t="shared" ref="O474:T474" si="775">O475+O479</f>
        <v>0</v>
      </c>
      <c r="P474" s="18">
        <f t="shared" si="775"/>
        <v>0</v>
      </c>
      <c r="Q474" s="18">
        <f t="shared" si="775"/>
        <v>0</v>
      </c>
      <c r="R474" s="18">
        <f t="shared" si="775"/>
        <v>0</v>
      </c>
      <c r="S474" s="18">
        <f t="shared" si="775"/>
        <v>8438</v>
      </c>
      <c r="T474" s="18">
        <f t="shared" si="775"/>
        <v>0</v>
      </c>
      <c r="U474" s="18">
        <f t="shared" ref="U474:Z474" si="776">U475+U479</f>
        <v>0</v>
      </c>
      <c r="V474" s="18">
        <f t="shared" si="776"/>
        <v>0</v>
      </c>
      <c r="W474" s="18">
        <f t="shared" si="776"/>
        <v>0</v>
      </c>
      <c r="X474" s="18">
        <f t="shared" si="776"/>
        <v>0</v>
      </c>
      <c r="Y474" s="18">
        <f t="shared" si="776"/>
        <v>8438</v>
      </c>
      <c r="Z474" s="18">
        <f t="shared" si="776"/>
        <v>0</v>
      </c>
      <c r="AA474" s="18">
        <f t="shared" ref="AA474:AF474" si="777">AA475+AA479</f>
        <v>0</v>
      </c>
      <c r="AB474" s="18">
        <f t="shared" si="777"/>
        <v>2115</v>
      </c>
      <c r="AC474" s="18">
        <f t="shared" si="777"/>
        <v>0</v>
      </c>
      <c r="AD474" s="18">
        <f t="shared" si="777"/>
        <v>0</v>
      </c>
      <c r="AE474" s="18">
        <f t="shared" si="777"/>
        <v>10553</v>
      </c>
      <c r="AF474" s="18">
        <f t="shared" si="777"/>
        <v>0</v>
      </c>
      <c r="AG474" s="18">
        <f t="shared" ref="AG474:AL474" si="778">AG475+AG479</f>
        <v>0</v>
      </c>
      <c r="AH474" s="18">
        <f t="shared" si="778"/>
        <v>0</v>
      </c>
      <c r="AI474" s="18">
        <f t="shared" si="778"/>
        <v>0</v>
      </c>
      <c r="AJ474" s="18">
        <f t="shared" si="778"/>
        <v>0</v>
      </c>
      <c r="AK474" s="95">
        <f t="shared" si="778"/>
        <v>10553</v>
      </c>
      <c r="AL474" s="95">
        <f t="shared" si="778"/>
        <v>0</v>
      </c>
      <c r="AM474" s="18">
        <f t="shared" ref="AM474:AR474" si="779">AM475+AM479</f>
        <v>0</v>
      </c>
      <c r="AN474" s="18">
        <f t="shared" si="779"/>
        <v>11643</v>
      </c>
      <c r="AO474" s="18">
        <f t="shared" si="779"/>
        <v>0</v>
      </c>
      <c r="AP474" s="18">
        <f t="shared" si="779"/>
        <v>0</v>
      </c>
      <c r="AQ474" s="18">
        <f t="shared" si="779"/>
        <v>22196</v>
      </c>
      <c r="AR474" s="18">
        <f t="shared" si="779"/>
        <v>0</v>
      </c>
    </row>
    <row r="475" spans="1:44" ht="33.6" hidden="1">
      <c r="A475" s="26" t="s">
        <v>10</v>
      </c>
      <c r="B475" s="27">
        <f t="shared" si="751"/>
        <v>912</v>
      </c>
      <c r="C475" s="27" t="s">
        <v>7</v>
      </c>
      <c r="D475" s="27" t="s">
        <v>17</v>
      </c>
      <c r="E475" s="27" t="s">
        <v>40</v>
      </c>
      <c r="F475" s="27"/>
      <c r="G475" s="11">
        <f t="shared" ref="G475:V477" si="780">G476</f>
        <v>8092</v>
      </c>
      <c r="H475" s="11">
        <f t="shared" si="780"/>
        <v>0</v>
      </c>
      <c r="I475" s="11">
        <f t="shared" si="780"/>
        <v>0</v>
      </c>
      <c r="J475" s="11">
        <f t="shared" si="780"/>
        <v>116</v>
      </c>
      <c r="K475" s="11">
        <f t="shared" si="780"/>
        <v>0</v>
      </c>
      <c r="L475" s="11">
        <f t="shared" si="780"/>
        <v>0</v>
      </c>
      <c r="M475" s="11">
        <f t="shared" si="780"/>
        <v>8208</v>
      </c>
      <c r="N475" s="11">
        <f t="shared" si="780"/>
        <v>0</v>
      </c>
      <c r="O475" s="11">
        <f t="shared" si="780"/>
        <v>0</v>
      </c>
      <c r="P475" s="11">
        <f t="shared" si="780"/>
        <v>0</v>
      </c>
      <c r="Q475" s="11">
        <f t="shared" si="780"/>
        <v>0</v>
      </c>
      <c r="R475" s="11">
        <f t="shared" si="780"/>
        <v>0</v>
      </c>
      <c r="S475" s="11">
        <f t="shared" si="780"/>
        <v>8208</v>
      </c>
      <c r="T475" s="11">
        <f t="shared" si="780"/>
        <v>0</v>
      </c>
      <c r="U475" s="11">
        <f t="shared" si="780"/>
        <v>0</v>
      </c>
      <c r="V475" s="11">
        <f t="shared" si="780"/>
        <v>0</v>
      </c>
      <c r="W475" s="11">
        <f t="shared" ref="U475:AJ477" si="781">W476</f>
        <v>0</v>
      </c>
      <c r="X475" s="11">
        <f t="shared" si="781"/>
        <v>0</v>
      </c>
      <c r="Y475" s="11">
        <f t="shared" si="781"/>
        <v>8208</v>
      </c>
      <c r="Z475" s="11">
        <f t="shared" si="781"/>
        <v>0</v>
      </c>
      <c r="AA475" s="11">
        <f t="shared" si="781"/>
        <v>0</v>
      </c>
      <c r="AB475" s="11">
        <f t="shared" si="781"/>
        <v>0</v>
      </c>
      <c r="AC475" s="11">
        <f t="shared" si="781"/>
        <v>0</v>
      </c>
      <c r="AD475" s="11">
        <f t="shared" si="781"/>
        <v>0</v>
      </c>
      <c r="AE475" s="11">
        <f t="shared" si="781"/>
        <v>8208</v>
      </c>
      <c r="AF475" s="11">
        <f t="shared" si="781"/>
        <v>0</v>
      </c>
      <c r="AG475" s="11">
        <f t="shared" si="781"/>
        <v>0</v>
      </c>
      <c r="AH475" s="11">
        <f t="shared" si="781"/>
        <v>0</v>
      </c>
      <c r="AI475" s="11">
        <f t="shared" si="781"/>
        <v>0</v>
      </c>
      <c r="AJ475" s="11">
        <f t="shared" si="781"/>
        <v>0</v>
      </c>
      <c r="AK475" s="88">
        <f t="shared" ref="AG475:AR477" si="782">AK476</f>
        <v>8208</v>
      </c>
      <c r="AL475" s="88">
        <f t="shared" si="782"/>
        <v>0</v>
      </c>
      <c r="AM475" s="11">
        <f t="shared" si="782"/>
        <v>0</v>
      </c>
      <c r="AN475" s="11">
        <f t="shared" si="782"/>
        <v>0</v>
      </c>
      <c r="AO475" s="11">
        <f t="shared" si="782"/>
        <v>0</v>
      </c>
      <c r="AP475" s="11">
        <f t="shared" si="782"/>
        <v>0</v>
      </c>
      <c r="AQ475" s="11">
        <f t="shared" si="782"/>
        <v>8208</v>
      </c>
      <c r="AR475" s="11">
        <f t="shared" si="782"/>
        <v>0</v>
      </c>
    </row>
    <row r="476" spans="1:44" ht="21" hidden="1" customHeight="1">
      <c r="A476" s="26" t="s">
        <v>18</v>
      </c>
      <c r="B476" s="27">
        <f t="shared" si="751"/>
        <v>912</v>
      </c>
      <c r="C476" s="27" t="s">
        <v>7</v>
      </c>
      <c r="D476" s="27" t="s">
        <v>17</v>
      </c>
      <c r="E476" s="27" t="s">
        <v>44</v>
      </c>
      <c r="F476" s="27"/>
      <c r="G476" s="11">
        <f t="shared" si="780"/>
        <v>8092</v>
      </c>
      <c r="H476" s="11">
        <f t="shared" si="780"/>
        <v>0</v>
      </c>
      <c r="I476" s="11">
        <f t="shared" si="780"/>
        <v>0</v>
      </c>
      <c r="J476" s="11">
        <f t="shared" si="780"/>
        <v>116</v>
      </c>
      <c r="K476" s="11">
        <f t="shared" si="780"/>
        <v>0</v>
      </c>
      <c r="L476" s="11">
        <f t="shared" si="780"/>
        <v>0</v>
      </c>
      <c r="M476" s="11">
        <f t="shared" si="780"/>
        <v>8208</v>
      </c>
      <c r="N476" s="11">
        <f t="shared" si="780"/>
        <v>0</v>
      </c>
      <c r="O476" s="11">
        <f t="shared" si="780"/>
        <v>0</v>
      </c>
      <c r="P476" s="11">
        <f t="shared" si="780"/>
        <v>0</v>
      </c>
      <c r="Q476" s="11">
        <f t="shared" si="780"/>
        <v>0</v>
      </c>
      <c r="R476" s="11">
        <f t="shared" si="780"/>
        <v>0</v>
      </c>
      <c r="S476" s="11">
        <f t="shared" si="780"/>
        <v>8208</v>
      </c>
      <c r="T476" s="11">
        <f t="shared" si="780"/>
        <v>0</v>
      </c>
      <c r="U476" s="11">
        <f t="shared" si="781"/>
        <v>0</v>
      </c>
      <c r="V476" s="11">
        <f t="shared" si="781"/>
        <v>0</v>
      </c>
      <c r="W476" s="11">
        <f t="shared" si="781"/>
        <v>0</v>
      </c>
      <c r="X476" s="11">
        <f t="shared" si="781"/>
        <v>0</v>
      </c>
      <c r="Y476" s="11">
        <f t="shared" si="781"/>
        <v>8208</v>
      </c>
      <c r="Z476" s="11">
        <f t="shared" si="781"/>
        <v>0</v>
      </c>
      <c r="AA476" s="11">
        <f t="shared" si="781"/>
        <v>0</v>
      </c>
      <c r="AB476" s="11">
        <f t="shared" si="781"/>
        <v>0</v>
      </c>
      <c r="AC476" s="11">
        <f t="shared" si="781"/>
        <v>0</v>
      </c>
      <c r="AD476" s="11">
        <f t="shared" si="781"/>
        <v>0</v>
      </c>
      <c r="AE476" s="11">
        <f t="shared" si="781"/>
        <v>8208</v>
      </c>
      <c r="AF476" s="11">
        <f t="shared" si="781"/>
        <v>0</v>
      </c>
      <c r="AG476" s="11">
        <f t="shared" si="782"/>
        <v>0</v>
      </c>
      <c r="AH476" s="11">
        <f t="shared" si="782"/>
        <v>0</v>
      </c>
      <c r="AI476" s="11">
        <f t="shared" si="782"/>
        <v>0</v>
      </c>
      <c r="AJ476" s="11">
        <f t="shared" si="782"/>
        <v>0</v>
      </c>
      <c r="AK476" s="88">
        <f t="shared" si="782"/>
        <v>8208</v>
      </c>
      <c r="AL476" s="88">
        <f t="shared" si="782"/>
        <v>0</v>
      </c>
      <c r="AM476" s="11">
        <f t="shared" si="782"/>
        <v>0</v>
      </c>
      <c r="AN476" s="11">
        <f t="shared" si="782"/>
        <v>0</v>
      </c>
      <c r="AO476" s="11">
        <f t="shared" si="782"/>
        <v>0</v>
      </c>
      <c r="AP476" s="11">
        <f t="shared" si="782"/>
        <v>0</v>
      </c>
      <c r="AQ476" s="11">
        <f t="shared" si="782"/>
        <v>8208</v>
      </c>
      <c r="AR476" s="11">
        <f t="shared" si="782"/>
        <v>0</v>
      </c>
    </row>
    <row r="477" spans="1:44" ht="33.6" hidden="1">
      <c r="A477" s="26" t="s">
        <v>12</v>
      </c>
      <c r="B477" s="27">
        <f t="shared" si="751"/>
        <v>912</v>
      </c>
      <c r="C477" s="27" t="s">
        <v>7</v>
      </c>
      <c r="D477" s="27" t="s">
        <v>17</v>
      </c>
      <c r="E477" s="27" t="s">
        <v>44</v>
      </c>
      <c r="F477" s="27" t="s">
        <v>13</v>
      </c>
      <c r="G477" s="9">
        <f t="shared" si="780"/>
        <v>8092</v>
      </c>
      <c r="H477" s="9">
        <f t="shared" si="780"/>
        <v>0</v>
      </c>
      <c r="I477" s="9">
        <f t="shared" si="780"/>
        <v>0</v>
      </c>
      <c r="J477" s="9">
        <f t="shared" si="780"/>
        <v>116</v>
      </c>
      <c r="K477" s="9">
        <f t="shared" si="780"/>
        <v>0</v>
      </c>
      <c r="L477" s="9">
        <f t="shared" si="780"/>
        <v>0</v>
      </c>
      <c r="M477" s="9">
        <f t="shared" si="780"/>
        <v>8208</v>
      </c>
      <c r="N477" s="9">
        <f t="shared" si="780"/>
        <v>0</v>
      </c>
      <c r="O477" s="9">
        <f t="shared" si="780"/>
        <v>0</v>
      </c>
      <c r="P477" s="9">
        <f t="shared" si="780"/>
        <v>0</v>
      </c>
      <c r="Q477" s="9">
        <f t="shared" si="780"/>
        <v>0</v>
      </c>
      <c r="R477" s="9">
        <f t="shared" si="780"/>
        <v>0</v>
      </c>
      <c r="S477" s="9">
        <f t="shared" si="780"/>
        <v>8208</v>
      </c>
      <c r="T477" s="9">
        <f t="shared" si="780"/>
        <v>0</v>
      </c>
      <c r="U477" s="9">
        <f t="shared" si="781"/>
        <v>0</v>
      </c>
      <c r="V477" s="9">
        <f t="shared" si="781"/>
        <v>0</v>
      </c>
      <c r="W477" s="9">
        <f t="shared" si="781"/>
        <v>0</v>
      </c>
      <c r="X477" s="9">
        <f t="shared" si="781"/>
        <v>0</v>
      </c>
      <c r="Y477" s="9">
        <f t="shared" si="781"/>
        <v>8208</v>
      </c>
      <c r="Z477" s="9">
        <f t="shared" si="781"/>
        <v>0</v>
      </c>
      <c r="AA477" s="9">
        <f t="shared" si="781"/>
        <v>0</v>
      </c>
      <c r="AB477" s="9">
        <f t="shared" si="781"/>
        <v>0</v>
      </c>
      <c r="AC477" s="9">
        <f t="shared" si="781"/>
        <v>0</v>
      </c>
      <c r="AD477" s="9">
        <f t="shared" si="781"/>
        <v>0</v>
      </c>
      <c r="AE477" s="9">
        <f t="shared" si="781"/>
        <v>8208</v>
      </c>
      <c r="AF477" s="9">
        <f t="shared" si="781"/>
        <v>0</v>
      </c>
      <c r="AG477" s="9">
        <f t="shared" si="782"/>
        <v>0</v>
      </c>
      <c r="AH477" s="9">
        <f t="shared" si="782"/>
        <v>0</v>
      </c>
      <c r="AI477" s="9">
        <f t="shared" si="782"/>
        <v>0</v>
      </c>
      <c r="AJ477" s="9">
        <f t="shared" si="782"/>
        <v>0</v>
      </c>
      <c r="AK477" s="86">
        <f t="shared" si="782"/>
        <v>8208</v>
      </c>
      <c r="AL477" s="86">
        <f t="shared" si="782"/>
        <v>0</v>
      </c>
      <c r="AM477" s="9">
        <f t="shared" si="782"/>
        <v>0</v>
      </c>
      <c r="AN477" s="9">
        <f t="shared" si="782"/>
        <v>0</v>
      </c>
      <c r="AO477" s="9">
        <f t="shared" si="782"/>
        <v>0</v>
      </c>
      <c r="AP477" s="9">
        <f t="shared" si="782"/>
        <v>0</v>
      </c>
      <c r="AQ477" s="9">
        <f t="shared" si="782"/>
        <v>8208</v>
      </c>
      <c r="AR477" s="9">
        <f t="shared" si="782"/>
        <v>0</v>
      </c>
    </row>
    <row r="478" spans="1:44" ht="19.5" hidden="1" customHeight="1">
      <c r="A478" s="26" t="s">
        <v>14</v>
      </c>
      <c r="B478" s="27">
        <f t="shared" si="751"/>
        <v>912</v>
      </c>
      <c r="C478" s="27" t="s">
        <v>7</v>
      </c>
      <c r="D478" s="27" t="s">
        <v>17</v>
      </c>
      <c r="E478" s="27" t="s">
        <v>44</v>
      </c>
      <c r="F478" s="9">
        <v>610</v>
      </c>
      <c r="G478" s="9">
        <v>8092</v>
      </c>
      <c r="H478" s="9"/>
      <c r="I478" s="9"/>
      <c r="J478" s="9">
        <v>116</v>
      </c>
      <c r="K478" s="9"/>
      <c r="L478" s="9"/>
      <c r="M478" s="9">
        <f>G478+I478+J478+K478+L478</f>
        <v>8208</v>
      </c>
      <c r="N478" s="10">
        <f>H478+L478</f>
        <v>0</v>
      </c>
      <c r="O478" s="9"/>
      <c r="P478" s="9"/>
      <c r="Q478" s="9"/>
      <c r="R478" s="9"/>
      <c r="S478" s="9">
        <f>M478+O478+P478+Q478+R478</f>
        <v>8208</v>
      </c>
      <c r="T478" s="10">
        <f>N478+R478</f>
        <v>0</v>
      </c>
      <c r="U478" s="9"/>
      <c r="V478" s="9"/>
      <c r="W478" s="9"/>
      <c r="X478" s="9"/>
      <c r="Y478" s="9">
        <f>S478+U478+V478+W478+X478</f>
        <v>8208</v>
      </c>
      <c r="Z478" s="10">
        <f>T478+X478</f>
        <v>0</v>
      </c>
      <c r="AA478" s="9"/>
      <c r="AB478" s="9"/>
      <c r="AC478" s="9"/>
      <c r="AD478" s="9"/>
      <c r="AE478" s="9">
        <f>Y478+AA478+AB478+AC478+AD478</f>
        <v>8208</v>
      </c>
      <c r="AF478" s="10">
        <f>Z478+AD478</f>
        <v>0</v>
      </c>
      <c r="AG478" s="9"/>
      <c r="AH478" s="9"/>
      <c r="AI478" s="9"/>
      <c r="AJ478" s="9"/>
      <c r="AK478" s="86">
        <f>AE478+AG478+AH478+AI478+AJ478</f>
        <v>8208</v>
      </c>
      <c r="AL478" s="87">
        <f>AF478+AJ478</f>
        <v>0</v>
      </c>
      <c r="AM478" s="9"/>
      <c r="AN478" s="9"/>
      <c r="AO478" s="9"/>
      <c r="AP478" s="9"/>
      <c r="AQ478" s="9">
        <f>AK478+AM478+AN478+AO478+AP478</f>
        <v>8208</v>
      </c>
      <c r="AR478" s="10">
        <f>AL478+AP478</f>
        <v>0</v>
      </c>
    </row>
    <row r="479" spans="1:44" ht="24" hidden="1" customHeight="1">
      <c r="A479" s="26" t="s">
        <v>15</v>
      </c>
      <c r="B479" s="27">
        <f>B477</f>
        <v>912</v>
      </c>
      <c r="C479" s="27" t="s">
        <v>7</v>
      </c>
      <c r="D479" s="27" t="s">
        <v>17</v>
      </c>
      <c r="E479" s="27" t="s">
        <v>42</v>
      </c>
      <c r="F479" s="27"/>
      <c r="G479" s="11">
        <f t="shared" ref="G479:V481" si="783">G480</f>
        <v>230</v>
      </c>
      <c r="H479" s="11">
        <f t="shared" si="783"/>
        <v>0</v>
      </c>
      <c r="I479" s="11">
        <f t="shared" si="783"/>
        <v>0</v>
      </c>
      <c r="J479" s="11">
        <f t="shared" si="783"/>
        <v>0</v>
      </c>
      <c r="K479" s="11">
        <f t="shared" si="783"/>
        <v>0</v>
      </c>
      <c r="L479" s="11">
        <f t="shared" si="783"/>
        <v>0</v>
      </c>
      <c r="M479" s="11">
        <f t="shared" si="783"/>
        <v>230</v>
      </c>
      <c r="N479" s="11">
        <f t="shared" si="783"/>
        <v>0</v>
      </c>
      <c r="O479" s="11">
        <f t="shared" si="783"/>
        <v>0</v>
      </c>
      <c r="P479" s="11">
        <f t="shared" si="783"/>
        <v>0</v>
      </c>
      <c r="Q479" s="11">
        <f t="shared" si="783"/>
        <v>0</v>
      </c>
      <c r="R479" s="11">
        <f t="shared" si="783"/>
        <v>0</v>
      </c>
      <c r="S479" s="11">
        <f t="shared" si="783"/>
        <v>230</v>
      </c>
      <c r="T479" s="11">
        <f t="shared" si="783"/>
        <v>0</v>
      </c>
      <c r="U479" s="11">
        <f t="shared" si="783"/>
        <v>0</v>
      </c>
      <c r="V479" s="11">
        <f t="shared" si="783"/>
        <v>0</v>
      </c>
      <c r="W479" s="11">
        <f t="shared" ref="U479:AJ481" si="784">W480</f>
        <v>0</v>
      </c>
      <c r="X479" s="11">
        <f t="shared" si="784"/>
        <v>0</v>
      </c>
      <c r="Y479" s="11">
        <f t="shared" si="784"/>
        <v>230</v>
      </c>
      <c r="Z479" s="11">
        <f t="shared" si="784"/>
        <v>0</v>
      </c>
      <c r="AA479" s="11">
        <f t="shared" si="784"/>
        <v>0</v>
      </c>
      <c r="AB479" s="11">
        <f t="shared" si="784"/>
        <v>2115</v>
      </c>
      <c r="AC479" s="11">
        <f t="shared" si="784"/>
        <v>0</v>
      </c>
      <c r="AD479" s="11">
        <f t="shared" si="784"/>
        <v>0</v>
      </c>
      <c r="AE479" s="11">
        <f t="shared" si="784"/>
        <v>2345</v>
      </c>
      <c r="AF479" s="11">
        <f t="shared" si="784"/>
        <v>0</v>
      </c>
      <c r="AG479" s="11">
        <f t="shared" si="784"/>
        <v>0</v>
      </c>
      <c r="AH479" s="11">
        <f t="shared" si="784"/>
        <v>0</v>
      </c>
      <c r="AI479" s="11">
        <f t="shared" si="784"/>
        <v>0</v>
      </c>
      <c r="AJ479" s="11">
        <f t="shared" si="784"/>
        <v>0</v>
      </c>
      <c r="AK479" s="88">
        <f t="shared" ref="AG479:AR481" si="785">AK480</f>
        <v>2345</v>
      </c>
      <c r="AL479" s="88">
        <f t="shared" si="785"/>
        <v>0</v>
      </c>
      <c r="AM479" s="11">
        <f t="shared" si="785"/>
        <v>0</v>
      </c>
      <c r="AN479" s="11">
        <f t="shared" si="785"/>
        <v>11643</v>
      </c>
      <c r="AO479" s="11">
        <f t="shared" si="785"/>
        <v>0</v>
      </c>
      <c r="AP479" s="11">
        <f t="shared" si="785"/>
        <v>0</v>
      </c>
      <c r="AQ479" s="11">
        <f t="shared" si="785"/>
        <v>13988</v>
      </c>
      <c r="AR479" s="11">
        <f t="shared" si="785"/>
        <v>0</v>
      </c>
    </row>
    <row r="480" spans="1:44" ht="20.25" hidden="1" customHeight="1">
      <c r="A480" s="26" t="s">
        <v>19</v>
      </c>
      <c r="B480" s="27">
        <f t="shared" si="751"/>
        <v>912</v>
      </c>
      <c r="C480" s="27" t="s">
        <v>7</v>
      </c>
      <c r="D480" s="27" t="s">
        <v>17</v>
      </c>
      <c r="E480" s="27" t="s">
        <v>45</v>
      </c>
      <c r="F480" s="27"/>
      <c r="G480" s="11">
        <f t="shared" si="783"/>
        <v>230</v>
      </c>
      <c r="H480" s="11">
        <f t="shared" si="783"/>
        <v>0</v>
      </c>
      <c r="I480" s="11">
        <f t="shared" si="783"/>
        <v>0</v>
      </c>
      <c r="J480" s="11">
        <f t="shared" si="783"/>
        <v>0</v>
      </c>
      <c r="K480" s="11">
        <f t="shared" si="783"/>
        <v>0</v>
      </c>
      <c r="L480" s="11">
        <f t="shared" si="783"/>
        <v>0</v>
      </c>
      <c r="M480" s="11">
        <f t="shared" si="783"/>
        <v>230</v>
      </c>
      <c r="N480" s="11">
        <f t="shared" si="783"/>
        <v>0</v>
      </c>
      <c r="O480" s="11">
        <f t="shared" si="783"/>
        <v>0</v>
      </c>
      <c r="P480" s="11">
        <f t="shared" si="783"/>
        <v>0</v>
      </c>
      <c r="Q480" s="11">
        <f t="shared" si="783"/>
        <v>0</v>
      </c>
      <c r="R480" s="11">
        <f t="shared" si="783"/>
        <v>0</v>
      </c>
      <c r="S480" s="11">
        <f t="shared" si="783"/>
        <v>230</v>
      </c>
      <c r="T480" s="11">
        <f t="shared" si="783"/>
        <v>0</v>
      </c>
      <c r="U480" s="11">
        <f t="shared" si="784"/>
        <v>0</v>
      </c>
      <c r="V480" s="11">
        <f t="shared" si="784"/>
        <v>0</v>
      </c>
      <c r="W480" s="11">
        <f t="shared" si="784"/>
        <v>0</v>
      </c>
      <c r="X480" s="11">
        <f t="shared" si="784"/>
        <v>0</v>
      </c>
      <c r="Y480" s="11">
        <f t="shared" si="784"/>
        <v>230</v>
      </c>
      <c r="Z480" s="11">
        <f t="shared" si="784"/>
        <v>0</v>
      </c>
      <c r="AA480" s="11">
        <f t="shared" si="784"/>
        <v>0</v>
      </c>
      <c r="AB480" s="11">
        <f t="shared" si="784"/>
        <v>2115</v>
      </c>
      <c r="AC480" s="11">
        <f t="shared" si="784"/>
        <v>0</v>
      </c>
      <c r="AD480" s="11">
        <f t="shared" si="784"/>
        <v>0</v>
      </c>
      <c r="AE480" s="11">
        <f t="shared" si="784"/>
        <v>2345</v>
      </c>
      <c r="AF480" s="11">
        <f t="shared" si="784"/>
        <v>0</v>
      </c>
      <c r="AG480" s="11">
        <f t="shared" si="785"/>
        <v>0</v>
      </c>
      <c r="AH480" s="11">
        <f t="shared" si="785"/>
        <v>0</v>
      </c>
      <c r="AI480" s="11">
        <f t="shared" si="785"/>
        <v>0</v>
      </c>
      <c r="AJ480" s="11">
        <f t="shared" si="785"/>
        <v>0</v>
      </c>
      <c r="AK480" s="88">
        <f t="shared" si="785"/>
        <v>2345</v>
      </c>
      <c r="AL480" s="88">
        <f t="shared" si="785"/>
        <v>0</v>
      </c>
      <c r="AM480" s="11">
        <f t="shared" si="785"/>
        <v>0</v>
      </c>
      <c r="AN480" s="11">
        <f t="shared" si="785"/>
        <v>11643</v>
      </c>
      <c r="AO480" s="11">
        <f t="shared" si="785"/>
        <v>0</v>
      </c>
      <c r="AP480" s="11">
        <f t="shared" si="785"/>
        <v>0</v>
      </c>
      <c r="AQ480" s="11">
        <f t="shared" si="785"/>
        <v>13988</v>
      </c>
      <c r="AR480" s="11">
        <f t="shared" si="785"/>
        <v>0</v>
      </c>
    </row>
    <row r="481" spans="1:44" ht="33.6" hidden="1">
      <c r="A481" s="26" t="s">
        <v>12</v>
      </c>
      <c r="B481" s="27">
        <f t="shared" si="751"/>
        <v>912</v>
      </c>
      <c r="C481" s="27" t="s">
        <v>7</v>
      </c>
      <c r="D481" s="27" t="s">
        <v>17</v>
      </c>
      <c r="E481" s="27" t="s">
        <v>45</v>
      </c>
      <c r="F481" s="27" t="s">
        <v>13</v>
      </c>
      <c r="G481" s="9">
        <f t="shared" si="783"/>
        <v>230</v>
      </c>
      <c r="H481" s="9">
        <f t="shared" si="783"/>
        <v>0</v>
      </c>
      <c r="I481" s="9">
        <f t="shared" si="783"/>
        <v>0</v>
      </c>
      <c r="J481" s="9">
        <f t="shared" si="783"/>
        <v>0</v>
      </c>
      <c r="K481" s="9">
        <f t="shared" si="783"/>
        <v>0</v>
      </c>
      <c r="L481" s="9">
        <f t="shared" si="783"/>
        <v>0</v>
      </c>
      <c r="M481" s="9">
        <f t="shared" si="783"/>
        <v>230</v>
      </c>
      <c r="N481" s="9">
        <f t="shared" si="783"/>
        <v>0</v>
      </c>
      <c r="O481" s="9">
        <f t="shared" si="783"/>
        <v>0</v>
      </c>
      <c r="P481" s="9">
        <f t="shared" si="783"/>
        <v>0</v>
      </c>
      <c r="Q481" s="9">
        <f t="shared" si="783"/>
        <v>0</v>
      </c>
      <c r="R481" s="9">
        <f t="shared" si="783"/>
        <v>0</v>
      </c>
      <c r="S481" s="9">
        <f t="shared" si="783"/>
        <v>230</v>
      </c>
      <c r="T481" s="9">
        <f t="shared" si="783"/>
        <v>0</v>
      </c>
      <c r="U481" s="9">
        <f t="shared" si="784"/>
        <v>0</v>
      </c>
      <c r="V481" s="9">
        <f t="shared" si="784"/>
        <v>0</v>
      </c>
      <c r="W481" s="9">
        <f t="shared" si="784"/>
        <v>0</v>
      </c>
      <c r="X481" s="9">
        <f t="shared" si="784"/>
        <v>0</v>
      </c>
      <c r="Y481" s="9">
        <f t="shared" si="784"/>
        <v>230</v>
      </c>
      <c r="Z481" s="9">
        <f t="shared" si="784"/>
        <v>0</v>
      </c>
      <c r="AA481" s="9">
        <f t="shared" si="784"/>
        <v>0</v>
      </c>
      <c r="AB481" s="9">
        <f t="shared" si="784"/>
        <v>2115</v>
      </c>
      <c r="AC481" s="9">
        <f t="shared" si="784"/>
        <v>0</v>
      </c>
      <c r="AD481" s="9">
        <f t="shared" si="784"/>
        <v>0</v>
      </c>
      <c r="AE481" s="9">
        <f t="shared" si="784"/>
        <v>2345</v>
      </c>
      <c r="AF481" s="9">
        <f t="shared" si="784"/>
        <v>0</v>
      </c>
      <c r="AG481" s="9">
        <f t="shared" si="785"/>
        <v>0</v>
      </c>
      <c r="AH481" s="9">
        <f t="shared" si="785"/>
        <v>0</v>
      </c>
      <c r="AI481" s="9">
        <f t="shared" si="785"/>
        <v>0</v>
      </c>
      <c r="AJ481" s="9">
        <f t="shared" si="785"/>
        <v>0</v>
      </c>
      <c r="AK481" s="86">
        <f t="shared" si="785"/>
        <v>2345</v>
      </c>
      <c r="AL481" s="86">
        <f t="shared" si="785"/>
        <v>0</v>
      </c>
      <c r="AM481" s="9">
        <f t="shared" si="785"/>
        <v>0</v>
      </c>
      <c r="AN481" s="9">
        <f t="shared" si="785"/>
        <v>11643</v>
      </c>
      <c r="AO481" s="9">
        <f t="shared" si="785"/>
        <v>0</v>
      </c>
      <c r="AP481" s="9">
        <f t="shared" si="785"/>
        <v>0</v>
      </c>
      <c r="AQ481" s="9">
        <f t="shared" si="785"/>
        <v>13988</v>
      </c>
      <c r="AR481" s="9">
        <f t="shared" si="785"/>
        <v>0</v>
      </c>
    </row>
    <row r="482" spans="1:44" ht="21.75" hidden="1" customHeight="1">
      <c r="A482" s="26" t="s">
        <v>14</v>
      </c>
      <c r="B482" s="27">
        <f t="shared" si="751"/>
        <v>912</v>
      </c>
      <c r="C482" s="27" t="s">
        <v>7</v>
      </c>
      <c r="D482" s="27" t="s">
        <v>17</v>
      </c>
      <c r="E482" s="27" t="s">
        <v>45</v>
      </c>
      <c r="F482" s="9">
        <v>610</v>
      </c>
      <c r="G482" s="9">
        <v>230</v>
      </c>
      <c r="H482" s="9"/>
      <c r="I482" s="9"/>
      <c r="J482" s="9"/>
      <c r="K482" s="9"/>
      <c r="L482" s="9"/>
      <c r="M482" s="9">
        <f>G482+I482+J482+K482+L482</f>
        <v>230</v>
      </c>
      <c r="N482" s="10">
        <f>H482+L482</f>
        <v>0</v>
      </c>
      <c r="O482" s="9"/>
      <c r="P482" s="9"/>
      <c r="Q482" s="9"/>
      <c r="R482" s="9"/>
      <c r="S482" s="9">
        <f>M482+O482+P482+Q482+R482</f>
        <v>230</v>
      </c>
      <c r="T482" s="10">
        <f>N482+R482</f>
        <v>0</v>
      </c>
      <c r="U482" s="9"/>
      <c r="V482" s="9"/>
      <c r="W482" s="9"/>
      <c r="X482" s="9"/>
      <c r="Y482" s="9">
        <f>S482+U482+V482+W482+X482</f>
        <v>230</v>
      </c>
      <c r="Z482" s="10">
        <f>T482+X482</f>
        <v>0</v>
      </c>
      <c r="AA482" s="9"/>
      <c r="AB482" s="9">
        <v>2115</v>
      </c>
      <c r="AC482" s="9"/>
      <c r="AD482" s="9"/>
      <c r="AE482" s="9">
        <f>Y482+AA482+AB482+AC482+AD482</f>
        <v>2345</v>
      </c>
      <c r="AF482" s="10">
        <f>Z482+AD482</f>
        <v>0</v>
      </c>
      <c r="AG482" s="9"/>
      <c r="AH482" s="9"/>
      <c r="AI482" s="9"/>
      <c r="AJ482" s="9"/>
      <c r="AK482" s="86">
        <f>AE482+AG482+AH482+AI482+AJ482</f>
        <v>2345</v>
      </c>
      <c r="AL482" s="87">
        <f>AF482+AJ482</f>
        <v>0</v>
      </c>
      <c r="AM482" s="9"/>
      <c r="AN482" s="9">
        <v>11643</v>
      </c>
      <c r="AO482" s="9"/>
      <c r="AP482" s="9"/>
      <c r="AQ482" s="9">
        <f>AK482+AM482+AN482+AO482+AP482</f>
        <v>13988</v>
      </c>
      <c r="AR482" s="10">
        <f>AL482+AP482</f>
        <v>0</v>
      </c>
    </row>
    <row r="483" spans="1:44" hidden="1">
      <c r="A483" s="26"/>
      <c r="B483" s="27"/>
      <c r="C483" s="27"/>
      <c r="D483" s="27"/>
      <c r="E483" s="27"/>
      <c r="F483" s="9"/>
      <c r="G483" s="9"/>
      <c r="H483" s="9"/>
      <c r="I483" s="9"/>
      <c r="J483" s="9"/>
      <c r="K483" s="9"/>
      <c r="L483" s="9"/>
      <c r="M483" s="9"/>
      <c r="N483" s="10"/>
      <c r="O483" s="9"/>
      <c r="P483" s="9"/>
      <c r="Q483" s="9"/>
      <c r="R483" s="9"/>
      <c r="S483" s="9"/>
      <c r="T483" s="10"/>
      <c r="U483" s="9"/>
      <c r="V483" s="9"/>
      <c r="W483" s="9"/>
      <c r="X483" s="9"/>
      <c r="Y483" s="9"/>
      <c r="Z483" s="10"/>
      <c r="AA483" s="9"/>
      <c r="AB483" s="9"/>
      <c r="AC483" s="9"/>
      <c r="AD483" s="9"/>
      <c r="AE483" s="9"/>
      <c r="AF483" s="10"/>
      <c r="AG483" s="9"/>
      <c r="AH483" s="9"/>
      <c r="AI483" s="9"/>
      <c r="AJ483" s="9"/>
      <c r="AK483" s="86"/>
      <c r="AL483" s="87"/>
      <c r="AM483" s="9"/>
      <c r="AN483" s="9"/>
      <c r="AO483" s="9"/>
      <c r="AP483" s="9"/>
      <c r="AQ483" s="9"/>
      <c r="AR483" s="10"/>
    </row>
    <row r="484" spans="1:44" ht="17.399999999999999" hidden="1">
      <c r="A484" s="24" t="s">
        <v>20</v>
      </c>
      <c r="B484" s="25">
        <v>912</v>
      </c>
      <c r="C484" s="25" t="s">
        <v>21</v>
      </c>
      <c r="D484" s="25" t="s">
        <v>22</v>
      </c>
      <c r="E484" s="25"/>
      <c r="F484" s="25"/>
      <c r="G484" s="15">
        <f t="shared" ref="G484:T484" si="786">G485+G539+G545</f>
        <v>431309</v>
      </c>
      <c r="H484" s="15">
        <f t="shared" si="786"/>
        <v>97532</v>
      </c>
      <c r="I484" s="15">
        <f t="shared" si="786"/>
        <v>0</v>
      </c>
      <c r="J484" s="15">
        <f t="shared" si="786"/>
        <v>0</v>
      </c>
      <c r="K484" s="15">
        <f t="shared" si="786"/>
        <v>0</v>
      </c>
      <c r="L484" s="15">
        <f t="shared" si="786"/>
        <v>0</v>
      </c>
      <c r="M484" s="15">
        <f t="shared" si="786"/>
        <v>431309</v>
      </c>
      <c r="N484" s="15">
        <f t="shared" si="786"/>
        <v>97532</v>
      </c>
      <c r="O484" s="15">
        <f t="shared" si="786"/>
        <v>0</v>
      </c>
      <c r="P484" s="15">
        <f t="shared" si="786"/>
        <v>0</v>
      </c>
      <c r="Q484" s="15">
        <f t="shared" si="786"/>
        <v>0</v>
      </c>
      <c r="R484" s="15">
        <f t="shared" si="786"/>
        <v>0</v>
      </c>
      <c r="S484" s="15">
        <f t="shared" si="786"/>
        <v>431309</v>
      </c>
      <c r="T484" s="15">
        <f t="shared" si="786"/>
        <v>97532</v>
      </c>
      <c r="U484" s="15">
        <f t="shared" ref="U484:Z484" si="787">U485+U539+U545</f>
        <v>0</v>
      </c>
      <c r="V484" s="15">
        <f t="shared" si="787"/>
        <v>0</v>
      </c>
      <c r="W484" s="15">
        <f t="shared" si="787"/>
        <v>0</v>
      </c>
      <c r="X484" s="15">
        <f t="shared" si="787"/>
        <v>0</v>
      </c>
      <c r="Y484" s="15">
        <f t="shared" si="787"/>
        <v>431309</v>
      </c>
      <c r="Z484" s="15">
        <f t="shared" si="787"/>
        <v>97532</v>
      </c>
      <c r="AA484" s="15">
        <f t="shared" ref="AA484:AF484" si="788">AA485+AA539+AA545</f>
        <v>0</v>
      </c>
      <c r="AB484" s="15">
        <f t="shared" si="788"/>
        <v>0</v>
      </c>
      <c r="AC484" s="15">
        <f t="shared" si="788"/>
        <v>0</v>
      </c>
      <c r="AD484" s="15">
        <f t="shared" si="788"/>
        <v>0</v>
      </c>
      <c r="AE484" s="15">
        <f t="shared" si="788"/>
        <v>431309</v>
      </c>
      <c r="AF484" s="15">
        <f t="shared" si="788"/>
        <v>97532</v>
      </c>
      <c r="AG484" s="15">
        <f t="shared" ref="AG484:AL484" si="789">AG485+AG539+AG545</f>
        <v>0</v>
      </c>
      <c r="AH484" s="15">
        <f t="shared" si="789"/>
        <v>1970</v>
      </c>
      <c r="AI484" s="15">
        <f t="shared" si="789"/>
        <v>0</v>
      </c>
      <c r="AJ484" s="15">
        <f t="shared" si="789"/>
        <v>0</v>
      </c>
      <c r="AK484" s="92">
        <f t="shared" si="789"/>
        <v>433279</v>
      </c>
      <c r="AL484" s="92">
        <f t="shared" si="789"/>
        <v>97532</v>
      </c>
      <c r="AM484" s="15">
        <f t="shared" ref="AM484:AR484" si="790">AM485+AM539+AM545</f>
        <v>0</v>
      </c>
      <c r="AN484" s="15">
        <f t="shared" si="790"/>
        <v>0</v>
      </c>
      <c r="AO484" s="15">
        <f t="shared" si="790"/>
        <v>0</v>
      </c>
      <c r="AP484" s="15">
        <f t="shared" si="790"/>
        <v>0</v>
      </c>
      <c r="AQ484" s="15">
        <f t="shared" si="790"/>
        <v>433279</v>
      </c>
      <c r="AR484" s="15">
        <f t="shared" si="790"/>
        <v>97532</v>
      </c>
    </row>
    <row r="485" spans="1:44" ht="36" hidden="1" customHeight="1">
      <c r="A485" s="26" t="s">
        <v>9</v>
      </c>
      <c r="B485" s="27">
        <f t="shared" ref="B485:B520" si="791">B484</f>
        <v>912</v>
      </c>
      <c r="C485" s="27" t="s">
        <v>21</v>
      </c>
      <c r="D485" s="27" t="s">
        <v>22</v>
      </c>
      <c r="E485" s="27" t="s">
        <v>39</v>
      </c>
      <c r="F485" s="27"/>
      <c r="G485" s="9">
        <f>G486+G504+G526+G522</f>
        <v>428316</v>
      </c>
      <c r="H485" s="9">
        <f>H486+H504+H526+H522</f>
        <v>97532</v>
      </c>
      <c r="I485" s="9">
        <f t="shared" ref="I485:N485" si="792">I486+I504+I526+I522</f>
        <v>0</v>
      </c>
      <c r="J485" s="9">
        <f t="shared" si="792"/>
        <v>0</v>
      </c>
      <c r="K485" s="9">
        <f t="shared" si="792"/>
        <v>0</v>
      </c>
      <c r="L485" s="9">
        <f t="shared" si="792"/>
        <v>0</v>
      </c>
      <c r="M485" s="9">
        <f t="shared" si="792"/>
        <v>428316</v>
      </c>
      <c r="N485" s="9">
        <f t="shared" si="792"/>
        <v>97532</v>
      </c>
      <c r="O485" s="9">
        <f>O486+O504+O526+O522+O531</f>
        <v>0</v>
      </c>
      <c r="P485" s="9">
        <f t="shared" ref="P485:T485" si="793">P486+P504+P526+P522+P531</f>
        <v>0</v>
      </c>
      <c r="Q485" s="9">
        <f t="shared" si="793"/>
        <v>0</v>
      </c>
      <c r="R485" s="9">
        <f t="shared" si="793"/>
        <v>0</v>
      </c>
      <c r="S485" s="9">
        <f t="shared" si="793"/>
        <v>428316</v>
      </c>
      <c r="T485" s="9">
        <f t="shared" si="793"/>
        <v>97532</v>
      </c>
      <c r="U485" s="9">
        <f>U486+U504+U526+U522+U531</f>
        <v>0</v>
      </c>
      <c r="V485" s="9">
        <f t="shared" ref="V485:Z485" si="794">V486+V504+V526+V522+V531</f>
        <v>0</v>
      </c>
      <c r="W485" s="9">
        <f t="shared" si="794"/>
        <v>0</v>
      </c>
      <c r="X485" s="9">
        <f t="shared" si="794"/>
        <v>0</v>
      </c>
      <c r="Y485" s="9">
        <f t="shared" si="794"/>
        <v>428316</v>
      </c>
      <c r="Z485" s="9">
        <f t="shared" si="794"/>
        <v>97532</v>
      </c>
      <c r="AA485" s="9">
        <f>AA486+AA504+AA526+AA522+AA531</f>
        <v>0</v>
      </c>
      <c r="AB485" s="9">
        <f t="shared" ref="AB485:AF485" si="795">AB486+AB504+AB526+AB522+AB531</f>
        <v>0</v>
      </c>
      <c r="AC485" s="9">
        <f t="shared" si="795"/>
        <v>0</v>
      </c>
      <c r="AD485" s="9">
        <f t="shared" si="795"/>
        <v>0</v>
      </c>
      <c r="AE485" s="9">
        <f t="shared" si="795"/>
        <v>428316</v>
      </c>
      <c r="AF485" s="9">
        <f t="shared" si="795"/>
        <v>97532</v>
      </c>
      <c r="AG485" s="9">
        <f>AG486+AG504+AG526+AG522+AG531+AG536</f>
        <v>0</v>
      </c>
      <c r="AH485" s="9">
        <f t="shared" ref="AH485:AL485" si="796">AH486+AH504+AH526+AH522+AH531+AH536</f>
        <v>1970</v>
      </c>
      <c r="AI485" s="9">
        <f t="shared" si="796"/>
        <v>0</v>
      </c>
      <c r="AJ485" s="9">
        <f t="shared" si="796"/>
        <v>0</v>
      </c>
      <c r="AK485" s="86">
        <f t="shared" si="796"/>
        <v>430286</v>
      </c>
      <c r="AL485" s="86">
        <f t="shared" si="796"/>
        <v>97532</v>
      </c>
      <c r="AM485" s="9">
        <f>AM486+AM504+AM526+AM522+AM531+AM536</f>
        <v>0</v>
      </c>
      <c r="AN485" s="9">
        <f t="shared" ref="AN485:AR485" si="797">AN486+AN504+AN526+AN522+AN531+AN536</f>
        <v>0</v>
      </c>
      <c r="AO485" s="9">
        <f t="shared" si="797"/>
        <v>0</v>
      </c>
      <c r="AP485" s="9">
        <f t="shared" si="797"/>
        <v>0</v>
      </c>
      <c r="AQ485" s="9">
        <f t="shared" si="797"/>
        <v>430286</v>
      </c>
      <c r="AR485" s="9">
        <f t="shared" si="797"/>
        <v>97532</v>
      </c>
    </row>
    <row r="486" spans="1:44" ht="33.6" hidden="1">
      <c r="A486" s="26" t="s">
        <v>10</v>
      </c>
      <c r="B486" s="27">
        <f t="shared" si="791"/>
        <v>912</v>
      </c>
      <c r="C486" s="27" t="s">
        <v>21</v>
      </c>
      <c r="D486" s="27" t="s">
        <v>22</v>
      </c>
      <c r="E486" s="27" t="s">
        <v>40</v>
      </c>
      <c r="F486" s="27"/>
      <c r="G486" s="11">
        <f t="shared" ref="G486:H486" si="798">G490++G494+G497+G500+G487</f>
        <v>321734</v>
      </c>
      <c r="H486" s="11">
        <f t="shared" si="798"/>
        <v>0</v>
      </c>
      <c r="I486" s="11">
        <f t="shared" ref="I486:N486" si="799">I490++I494+I497+I500+I487</f>
        <v>0</v>
      </c>
      <c r="J486" s="11">
        <f t="shared" si="799"/>
        <v>0</v>
      </c>
      <c r="K486" s="11">
        <f t="shared" si="799"/>
        <v>0</v>
      </c>
      <c r="L486" s="11">
        <f t="shared" si="799"/>
        <v>0</v>
      </c>
      <c r="M486" s="11">
        <f t="shared" si="799"/>
        <v>321734</v>
      </c>
      <c r="N486" s="11">
        <f t="shared" si="799"/>
        <v>0</v>
      </c>
      <c r="O486" s="11">
        <f t="shared" ref="O486:T486" si="800">O490++O494+O497+O500+O487</f>
        <v>0</v>
      </c>
      <c r="P486" s="11">
        <f t="shared" si="800"/>
        <v>0</v>
      </c>
      <c r="Q486" s="11">
        <f t="shared" si="800"/>
        <v>0</v>
      </c>
      <c r="R486" s="11">
        <f t="shared" si="800"/>
        <v>0</v>
      </c>
      <c r="S486" s="11">
        <f t="shared" si="800"/>
        <v>321734</v>
      </c>
      <c r="T486" s="11">
        <f t="shared" si="800"/>
        <v>0</v>
      </c>
      <c r="U486" s="11">
        <f t="shared" ref="U486:Z486" si="801">U490++U494+U497+U500+U487</f>
        <v>0</v>
      </c>
      <c r="V486" s="11">
        <f t="shared" si="801"/>
        <v>0</v>
      </c>
      <c r="W486" s="11">
        <f t="shared" si="801"/>
        <v>0</v>
      </c>
      <c r="X486" s="11">
        <f t="shared" si="801"/>
        <v>0</v>
      </c>
      <c r="Y486" s="11">
        <f t="shared" si="801"/>
        <v>321734</v>
      </c>
      <c r="Z486" s="11">
        <f t="shared" si="801"/>
        <v>0</v>
      </c>
      <c r="AA486" s="11">
        <f t="shared" ref="AA486:AF486" si="802">AA490++AA494+AA497+AA500+AA487</f>
        <v>0</v>
      </c>
      <c r="AB486" s="11">
        <f t="shared" si="802"/>
        <v>0</v>
      </c>
      <c r="AC486" s="11">
        <f t="shared" si="802"/>
        <v>0</v>
      </c>
      <c r="AD486" s="11">
        <f t="shared" si="802"/>
        <v>0</v>
      </c>
      <c r="AE486" s="11">
        <f t="shared" si="802"/>
        <v>321734</v>
      </c>
      <c r="AF486" s="11">
        <f t="shared" si="802"/>
        <v>0</v>
      </c>
      <c r="AG486" s="11">
        <f t="shared" ref="AG486:AL486" si="803">AG490++AG494+AG497+AG500+AG487</f>
        <v>0</v>
      </c>
      <c r="AH486" s="11">
        <f t="shared" si="803"/>
        <v>0</v>
      </c>
      <c r="AI486" s="11">
        <f t="shared" si="803"/>
        <v>0</v>
      </c>
      <c r="AJ486" s="11">
        <f t="shared" si="803"/>
        <v>0</v>
      </c>
      <c r="AK486" s="88">
        <f t="shared" si="803"/>
        <v>321734</v>
      </c>
      <c r="AL486" s="88">
        <f t="shared" si="803"/>
        <v>0</v>
      </c>
      <c r="AM486" s="11">
        <f t="shared" ref="AM486:AR486" si="804">AM490++AM494+AM497+AM500+AM487</f>
        <v>0</v>
      </c>
      <c r="AN486" s="11">
        <f t="shared" si="804"/>
        <v>0</v>
      </c>
      <c r="AO486" s="11">
        <f t="shared" si="804"/>
        <v>0</v>
      </c>
      <c r="AP486" s="11">
        <f t="shared" si="804"/>
        <v>0</v>
      </c>
      <c r="AQ486" s="11">
        <f t="shared" si="804"/>
        <v>321734</v>
      </c>
      <c r="AR486" s="11">
        <f t="shared" si="804"/>
        <v>0</v>
      </c>
    </row>
    <row r="487" spans="1:44" ht="19.5" hidden="1" customHeight="1">
      <c r="A487" s="26" t="s">
        <v>432</v>
      </c>
      <c r="B487" s="27">
        <f>B485</f>
        <v>912</v>
      </c>
      <c r="C487" s="27" t="s">
        <v>21</v>
      </c>
      <c r="D487" s="27" t="s">
        <v>22</v>
      </c>
      <c r="E487" s="27" t="s">
        <v>430</v>
      </c>
      <c r="F487" s="27"/>
      <c r="G487" s="11">
        <f>G488</f>
        <v>23715</v>
      </c>
      <c r="H487" s="11">
        <f>H488</f>
        <v>0</v>
      </c>
      <c r="I487" s="11">
        <f t="shared" ref="I487:X488" si="805">I488</f>
        <v>0</v>
      </c>
      <c r="J487" s="11">
        <f t="shared" si="805"/>
        <v>0</v>
      </c>
      <c r="K487" s="11">
        <f t="shared" si="805"/>
        <v>0</v>
      </c>
      <c r="L487" s="11">
        <f t="shared" si="805"/>
        <v>0</v>
      </c>
      <c r="M487" s="11">
        <f t="shared" si="805"/>
        <v>23715</v>
      </c>
      <c r="N487" s="11">
        <f t="shared" si="805"/>
        <v>0</v>
      </c>
      <c r="O487" s="11">
        <f t="shared" si="805"/>
        <v>0</v>
      </c>
      <c r="P487" s="11">
        <f t="shared" si="805"/>
        <v>0</v>
      </c>
      <c r="Q487" s="11">
        <f t="shared" si="805"/>
        <v>0</v>
      </c>
      <c r="R487" s="11">
        <f t="shared" si="805"/>
        <v>0</v>
      </c>
      <c r="S487" s="11">
        <f t="shared" si="805"/>
        <v>23715</v>
      </c>
      <c r="T487" s="11">
        <f t="shared" si="805"/>
        <v>0</v>
      </c>
      <c r="U487" s="11">
        <f t="shared" si="805"/>
        <v>0</v>
      </c>
      <c r="V487" s="11">
        <f t="shared" si="805"/>
        <v>0</v>
      </c>
      <c r="W487" s="11">
        <f t="shared" si="805"/>
        <v>0</v>
      </c>
      <c r="X487" s="11">
        <f t="shared" si="805"/>
        <v>0</v>
      </c>
      <c r="Y487" s="11">
        <f t="shared" ref="U487:AJ488" si="806">Y488</f>
        <v>23715</v>
      </c>
      <c r="Z487" s="11">
        <f t="shared" si="806"/>
        <v>0</v>
      </c>
      <c r="AA487" s="11">
        <f t="shared" si="806"/>
        <v>0</v>
      </c>
      <c r="AB487" s="11">
        <f t="shared" si="806"/>
        <v>0</v>
      </c>
      <c r="AC487" s="11">
        <f t="shared" si="806"/>
        <v>0</v>
      </c>
      <c r="AD487" s="11">
        <f t="shared" si="806"/>
        <v>0</v>
      </c>
      <c r="AE487" s="11">
        <f t="shared" si="806"/>
        <v>23715</v>
      </c>
      <c r="AF487" s="11">
        <f t="shared" si="806"/>
        <v>0</v>
      </c>
      <c r="AG487" s="11">
        <f t="shared" si="806"/>
        <v>0</v>
      </c>
      <c r="AH487" s="11">
        <f t="shared" si="806"/>
        <v>0</v>
      </c>
      <c r="AI487" s="11">
        <f t="shared" si="806"/>
        <v>0</v>
      </c>
      <c r="AJ487" s="11">
        <f t="shared" si="806"/>
        <v>0</v>
      </c>
      <c r="AK487" s="88">
        <f t="shared" ref="AG487:AR488" si="807">AK488</f>
        <v>23715</v>
      </c>
      <c r="AL487" s="88">
        <f t="shared" si="807"/>
        <v>0</v>
      </c>
      <c r="AM487" s="11">
        <f t="shared" si="807"/>
        <v>0</v>
      </c>
      <c r="AN487" s="11">
        <f t="shared" si="807"/>
        <v>0</v>
      </c>
      <c r="AO487" s="11">
        <f t="shared" si="807"/>
        <v>0</v>
      </c>
      <c r="AP487" s="11">
        <f t="shared" si="807"/>
        <v>0</v>
      </c>
      <c r="AQ487" s="11">
        <f t="shared" si="807"/>
        <v>23715</v>
      </c>
      <c r="AR487" s="11">
        <f t="shared" si="807"/>
        <v>0</v>
      </c>
    </row>
    <row r="488" spans="1:44" ht="33.6" hidden="1">
      <c r="A488" s="26" t="s">
        <v>12</v>
      </c>
      <c r="B488" s="27">
        <f>B486</f>
        <v>912</v>
      </c>
      <c r="C488" s="27" t="s">
        <v>21</v>
      </c>
      <c r="D488" s="27" t="s">
        <v>22</v>
      </c>
      <c r="E488" s="27" t="s">
        <v>430</v>
      </c>
      <c r="F488" s="27" t="s">
        <v>13</v>
      </c>
      <c r="G488" s="11">
        <f>G489</f>
        <v>23715</v>
      </c>
      <c r="H488" s="11">
        <f>H489</f>
        <v>0</v>
      </c>
      <c r="I488" s="11">
        <f t="shared" si="805"/>
        <v>0</v>
      </c>
      <c r="J488" s="11">
        <f t="shared" si="805"/>
        <v>0</v>
      </c>
      <c r="K488" s="11">
        <f t="shared" si="805"/>
        <v>0</v>
      </c>
      <c r="L488" s="11">
        <f t="shared" si="805"/>
        <v>0</v>
      </c>
      <c r="M488" s="11">
        <f t="shared" si="805"/>
        <v>23715</v>
      </c>
      <c r="N488" s="11">
        <f t="shared" si="805"/>
        <v>0</v>
      </c>
      <c r="O488" s="11">
        <f t="shared" si="805"/>
        <v>0</v>
      </c>
      <c r="P488" s="11">
        <f t="shared" si="805"/>
        <v>0</v>
      </c>
      <c r="Q488" s="11">
        <f t="shared" si="805"/>
        <v>0</v>
      </c>
      <c r="R488" s="11">
        <f t="shared" si="805"/>
        <v>0</v>
      </c>
      <c r="S488" s="11">
        <f t="shared" si="805"/>
        <v>23715</v>
      </c>
      <c r="T488" s="11">
        <f t="shared" si="805"/>
        <v>0</v>
      </c>
      <c r="U488" s="11">
        <f t="shared" si="806"/>
        <v>0</v>
      </c>
      <c r="V488" s="11">
        <f t="shared" si="806"/>
        <v>0</v>
      </c>
      <c r="W488" s="11">
        <f t="shared" si="806"/>
        <v>0</v>
      </c>
      <c r="X488" s="11">
        <f t="shared" si="806"/>
        <v>0</v>
      </c>
      <c r="Y488" s="11">
        <f t="shared" si="806"/>
        <v>23715</v>
      </c>
      <c r="Z488" s="11">
        <f t="shared" si="806"/>
        <v>0</v>
      </c>
      <c r="AA488" s="11">
        <f t="shared" si="806"/>
        <v>0</v>
      </c>
      <c r="AB488" s="11">
        <f t="shared" si="806"/>
        <v>0</v>
      </c>
      <c r="AC488" s="11">
        <f t="shared" si="806"/>
        <v>0</v>
      </c>
      <c r="AD488" s="11">
        <f t="shared" si="806"/>
        <v>0</v>
      </c>
      <c r="AE488" s="11">
        <f t="shared" si="806"/>
        <v>23715</v>
      </c>
      <c r="AF488" s="11">
        <f t="shared" si="806"/>
        <v>0</v>
      </c>
      <c r="AG488" s="11">
        <f t="shared" si="807"/>
        <v>0</v>
      </c>
      <c r="AH488" s="11">
        <f t="shared" si="807"/>
        <v>0</v>
      </c>
      <c r="AI488" s="11">
        <f t="shared" si="807"/>
        <v>0</v>
      </c>
      <c r="AJ488" s="11">
        <f t="shared" si="807"/>
        <v>0</v>
      </c>
      <c r="AK488" s="88">
        <f t="shared" si="807"/>
        <v>23715</v>
      </c>
      <c r="AL488" s="88">
        <f t="shared" si="807"/>
        <v>0</v>
      </c>
      <c r="AM488" s="11">
        <f t="shared" si="807"/>
        <v>0</v>
      </c>
      <c r="AN488" s="11">
        <f t="shared" si="807"/>
        <v>0</v>
      </c>
      <c r="AO488" s="11">
        <f t="shared" si="807"/>
        <v>0</v>
      </c>
      <c r="AP488" s="11">
        <f t="shared" si="807"/>
        <v>0</v>
      </c>
      <c r="AQ488" s="11">
        <f t="shared" si="807"/>
        <v>23715</v>
      </c>
      <c r="AR488" s="11">
        <f t="shared" si="807"/>
        <v>0</v>
      </c>
    </row>
    <row r="489" spans="1:44" ht="16.5" hidden="1" customHeight="1">
      <c r="A489" s="26" t="s">
        <v>24</v>
      </c>
      <c r="B489" s="27">
        <f t="shared" si="791"/>
        <v>912</v>
      </c>
      <c r="C489" s="27" t="s">
        <v>21</v>
      </c>
      <c r="D489" s="27" t="s">
        <v>22</v>
      </c>
      <c r="E489" s="27" t="s">
        <v>430</v>
      </c>
      <c r="F489" s="27" t="s">
        <v>36</v>
      </c>
      <c r="G489" s="9">
        <v>23715</v>
      </c>
      <c r="H489" s="9"/>
      <c r="I489" s="9"/>
      <c r="J489" s="9"/>
      <c r="K489" s="9"/>
      <c r="L489" s="9"/>
      <c r="M489" s="9">
        <f>G489+I489+J489+K489+L489</f>
        <v>23715</v>
      </c>
      <c r="N489" s="10">
        <f>H489+L489</f>
        <v>0</v>
      </c>
      <c r="O489" s="9"/>
      <c r="P489" s="9"/>
      <c r="Q489" s="9"/>
      <c r="R489" s="9"/>
      <c r="S489" s="9">
        <f>M489+O489+P489+Q489+R489</f>
        <v>23715</v>
      </c>
      <c r="T489" s="10">
        <f>N489+R489</f>
        <v>0</v>
      </c>
      <c r="U489" s="9"/>
      <c r="V489" s="9"/>
      <c r="W489" s="9"/>
      <c r="X489" s="9"/>
      <c r="Y489" s="9">
        <f>S489+U489+V489+W489+X489</f>
        <v>23715</v>
      </c>
      <c r="Z489" s="10">
        <f>T489+X489</f>
        <v>0</v>
      </c>
      <c r="AA489" s="9"/>
      <c r="AB489" s="9"/>
      <c r="AC489" s="9"/>
      <c r="AD489" s="9"/>
      <c r="AE489" s="9">
        <f>Y489+AA489+AB489+AC489+AD489</f>
        <v>23715</v>
      </c>
      <c r="AF489" s="10">
        <f>Z489+AD489</f>
        <v>0</v>
      </c>
      <c r="AG489" s="9"/>
      <c r="AH489" s="9"/>
      <c r="AI489" s="9"/>
      <c r="AJ489" s="9"/>
      <c r="AK489" s="86">
        <f>AE489+AG489+AH489+AI489+AJ489</f>
        <v>23715</v>
      </c>
      <c r="AL489" s="87">
        <f>AF489+AJ489</f>
        <v>0</v>
      </c>
      <c r="AM489" s="9"/>
      <c r="AN489" s="9"/>
      <c r="AO489" s="9"/>
      <c r="AP489" s="9"/>
      <c r="AQ489" s="9">
        <f>AK489+AM489+AN489+AO489+AP489</f>
        <v>23715</v>
      </c>
      <c r="AR489" s="10">
        <f>AL489+AP489</f>
        <v>0</v>
      </c>
    </row>
    <row r="490" spans="1:44" ht="17.25" hidden="1" customHeight="1">
      <c r="A490" s="26" t="s">
        <v>23</v>
      </c>
      <c r="B490" s="27">
        <f>B486</f>
        <v>912</v>
      </c>
      <c r="C490" s="27" t="s">
        <v>21</v>
      </c>
      <c r="D490" s="27" t="s">
        <v>22</v>
      </c>
      <c r="E490" s="27" t="s">
        <v>46</v>
      </c>
      <c r="F490" s="27"/>
      <c r="G490" s="11">
        <f t="shared" ref="G490:AR490" si="808">G491</f>
        <v>50343</v>
      </c>
      <c r="H490" s="11">
        <f t="shared" si="808"/>
        <v>0</v>
      </c>
      <c r="I490" s="11">
        <f t="shared" si="808"/>
        <v>0</v>
      </c>
      <c r="J490" s="11">
        <f t="shared" si="808"/>
        <v>0</v>
      </c>
      <c r="K490" s="11">
        <f t="shared" si="808"/>
        <v>0</v>
      </c>
      <c r="L490" s="11">
        <f t="shared" si="808"/>
        <v>0</v>
      </c>
      <c r="M490" s="11">
        <f t="shared" si="808"/>
        <v>50343</v>
      </c>
      <c r="N490" s="11">
        <f t="shared" si="808"/>
        <v>0</v>
      </c>
      <c r="O490" s="11">
        <f t="shared" si="808"/>
        <v>0</v>
      </c>
      <c r="P490" s="11">
        <f t="shared" si="808"/>
        <v>0</v>
      </c>
      <c r="Q490" s="11">
        <f t="shared" si="808"/>
        <v>0</v>
      </c>
      <c r="R490" s="11">
        <f t="shared" si="808"/>
        <v>0</v>
      </c>
      <c r="S490" s="11">
        <f t="shared" si="808"/>
        <v>50343</v>
      </c>
      <c r="T490" s="11">
        <f t="shared" si="808"/>
        <v>0</v>
      </c>
      <c r="U490" s="11">
        <f t="shared" si="808"/>
        <v>0</v>
      </c>
      <c r="V490" s="11">
        <f t="shared" si="808"/>
        <v>0</v>
      </c>
      <c r="W490" s="11">
        <f t="shared" si="808"/>
        <v>0</v>
      </c>
      <c r="X490" s="11">
        <f t="shared" si="808"/>
        <v>0</v>
      </c>
      <c r="Y490" s="11">
        <f t="shared" si="808"/>
        <v>50343</v>
      </c>
      <c r="Z490" s="11">
        <f t="shared" si="808"/>
        <v>0</v>
      </c>
      <c r="AA490" s="11">
        <f t="shared" si="808"/>
        <v>0</v>
      </c>
      <c r="AB490" s="11">
        <f t="shared" si="808"/>
        <v>0</v>
      </c>
      <c r="AC490" s="11">
        <f t="shared" si="808"/>
        <v>0</v>
      </c>
      <c r="AD490" s="11">
        <f t="shared" si="808"/>
        <v>0</v>
      </c>
      <c r="AE490" s="11">
        <f t="shared" si="808"/>
        <v>50343</v>
      </c>
      <c r="AF490" s="11">
        <f t="shared" si="808"/>
        <v>0</v>
      </c>
      <c r="AG490" s="11">
        <f t="shared" si="808"/>
        <v>0</v>
      </c>
      <c r="AH490" s="11">
        <f t="shared" si="808"/>
        <v>0</v>
      </c>
      <c r="AI490" s="11">
        <f t="shared" si="808"/>
        <v>0</v>
      </c>
      <c r="AJ490" s="11">
        <f t="shared" si="808"/>
        <v>0</v>
      </c>
      <c r="AK490" s="88">
        <f t="shared" si="808"/>
        <v>50343</v>
      </c>
      <c r="AL490" s="88">
        <f t="shared" si="808"/>
        <v>0</v>
      </c>
      <c r="AM490" s="11">
        <f t="shared" si="808"/>
        <v>0</v>
      </c>
      <c r="AN490" s="11">
        <f t="shared" si="808"/>
        <v>0</v>
      </c>
      <c r="AO490" s="11">
        <f t="shared" si="808"/>
        <v>0</v>
      </c>
      <c r="AP490" s="11">
        <f t="shared" si="808"/>
        <v>0</v>
      </c>
      <c r="AQ490" s="11">
        <f t="shared" si="808"/>
        <v>50343</v>
      </c>
      <c r="AR490" s="11">
        <f t="shared" si="808"/>
        <v>0</v>
      </c>
    </row>
    <row r="491" spans="1:44" ht="33.6" hidden="1">
      <c r="A491" s="26" t="s">
        <v>12</v>
      </c>
      <c r="B491" s="27">
        <f t="shared" si="791"/>
        <v>912</v>
      </c>
      <c r="C491" s="27" t="s">
        <v>21</v>
      </c>
      <c r="D491" s="27" t="s">
        <v>22</v>
      </c>
      <c r="E491" s="27" t="s">
        <v>46</v>
      </c>
      <c r="F491" s="27" t="s">
        <v>13</v>
      </c>
      <c r="G491" s="9">
        <f t="shared" ref="G491:H491" si="809">G492+G493</f>
        <v>50343</v>
      </c>
      <c r="H491" s="9">
        <f t="shared" si="809"/>
        <v>0</v>
      </c>
      <c r="I491" s="9">
        <f t="shared" ref="I491:N491" si="810">I492+I493</f>
        <v>0</v>
      </c>
      <c r="J491" s="9">
        <f t="shared" si="810"/>
        <v>0</v>
      </c>
      <c r="K491" s="9">
        <f t="shared" si="810"/>
        <v>0</v>
      </c>
      <c r="L491" s="9">
        <f t="shared" si="810"/>
        <v>0</v>
      </c>
      <c r="M491" s="9">
        <f t="shared" si="810"/>
        <v>50343</v>
      </c>
      <c r="N491" s="9">
        <f t="shared" si="810"/>
        <v>0</v>
      </c>
      <c r="O491" s="9">
        <f t="shared" ref="O491:T491" si="811">O492+O493</f>
        <v>0</v>
      </c>
      <c r="P491" s="9">
        <f t="shared" si="811"/>
        <v>0</v>
      </c>
      <c r="Q491" s="9">
        <f t="shared" si="811"/>
        <v>0</v>
      </c>
      <c r="R491" s="9">
        <f t="shared" si="811"/>
        <v>0</v>
      </c>
      <c r="S491" s="9">
        <f t="shared" si="811"/>
        <v>50343</v>
      </c>
      <c r="T491" s="9">
        <f t="shared" si="811"/>
        <v>0</v>
      </c>
      <c r="U491" s="9">
        <f t="shared" ref="U491:Z491" si="812">U492+U493</f>
        <v>0</v>
      </c>
      <c r="V491" s="9">
        <f t="shared" si="812"/>
        <v>0</v>
      </c>
      <c r="W491" s="9">
        <f t="shared" si="812"/>
        <v>0</v>
      </c>
      <c r="X491" s="9">
        <f t="shared" si="812"/>
        <v>0</v>
      </c>
      <c r="Y491" s="9">
        <f t="shared" si="812"/>
        <v>50343</v>
      </c>
      <c r="Z491" s="9">
        <f t="shared" si="812"/>
        <v>0</v>
      </c>
      <c r="AA491" s="9">
        <f t="shared" ref="AA491:AF491" si="813">AA492+AA493</f>
        <v>0</v>
      </c>
      <c r="AB491" s="9">
        <f t="shared" si="813"/>
        <v>0</v>
      </c>
      <c r="AC491" s="9">
        <f t="shared" si="813"/>
        <v>0</v>
      </c>
      <c r="AD491" s="9">
        <f t="shared" si="813"/>
        <v>0</v>
      </c>
      <c r="AE491" s="9">
        <f t="shared" si="813"/>
        <v>50343</v>
      </c>
      <c r="AF491" s="9">
        <f t="shared" si="813"/>
        <v>0</v>
      </c>
      <c r="AG491" s="9">
        <f t="shared" ref="AG491:AL491" si="814">AG492+AG493</f>
        <v>0</v>
      </c>
      <c r="AH491" s="9">
        <f t="shared" si="814"/>
        <v>0</v>
      </c>
      <c r="AI491" s="9">
        <f t="shared" si="814"/>
        <v>0</v>
      </c>
      <c r="AJ491" s="9">
        <f t="shared" si="814"/>
        <v>0</v>
      </c>
      <c r="AK491" s="86">
        <f t="shared" si="814"/>
        <v>50343</v>
      </c>
      <c r="AL491" s="86">
        <f t="shared" si="814"/>
        <v>0</v>
      </c>
      <c r="AM491" s="9">
        <f t="shared" ref="AM491:AR491" si="815">AM492+AM493</f>
        <v>0</v>
      </c>
      <c r="AN491" s="9">
        <f t="shared" si="815"/>
        <v>0</v>
      </c>
      <c r="AO491" s="9">
        <f t="shared" si="815"/>
        <v>0</v>
      </c>
      <c r="AP491" s="9">
        <f t="shared" si="815"/>
        <v>0</v>
      </c>
      <c r="AQ491" s="9">
        <f t="shared" si="815"/>
        <v>50343</v>
      </c>
      <c r="AR491" s="9">
        <f t="shared" si="815"/>
        <v>0</v>
      </c>
    </row>
    <row r="492" spans="1:44" ht="19.5" hidden="1" customHeight="1">
      <c r="A492" s="26" t="s">
        <v>14</v>
      </c>
      <c r="B492" s="27">
        <f t="shared" si="791"/>
        <v>912</v>
      </c>
      <c r="C492" s="27" t="s">
        <v>21</v>
      </c>
      <c r="D492" s="27" t="s">
        <v>22</v>
      </c>
      <c r="E492" s="27" t="s">
        <v>46</v>
      </c>
      <c r="F492" s="9">
        <v>610</v>
      </c>
      <c r="G492" s="9">
        <f>9875+1319</f>
        <v>11194</v>
      </c>
      <c r="H492" s="9"/>
      <c r="I492" s="9"/>
      <c r="J492" s="9"/>
      <c r="K492" s="9"/>
      <c r="L492" s="9"/>
      <c r="M492" s="9">
        <f t="shared" ref="M492:M493" si="816">G492+I492+J492+K492+L492</f>
        <v>11194</v>
      </c>
      <c r="N492" s="10">
        <f t="shared" ref="N492:N493" si="817">H492+L492</f>
        <v>0</v>
      </c>
      <c r="O492" s="9"/>
      <c r="P492" s="9"/>
      <c r="Q492" s="9"/>
      <c r="R492" s="9"/>
      <c r="S492" s="9">
        <f t="shared" ref="S492:S493" si="818">M492+O492+P492+Q492+R492</f>
        <v>11194</v>
      </c>
      <c r="T492" s="10">
        <f t="shared" ref="T492:T493" si="819">N492+R492</f>
        <v>0</v>
      </c>
      <c r="U492" s="9"/>
      <c r="V492" s="9"/>
      <c r="W492" s="9"/>
      <c r="X492" s="9"/>
      <c r="Y492" s="9">
        <f t="shared" ref="Y492:Y493" si="820">S492+U492+V492+W492+X492</f>
        <v>11194</v>
      </c>
      <c r="Z492" s="10">
        <f t="shared" ref="Z492:Z493" si="821">T492+X492</f>
        <v>0</v>
      </c>
      <c r="AA492" s="9"/>
      <c r="AB492" s="9"/>
      <c r="AC492" s="9"/>
      <c r="AD492" s="9"/>
      <c r="AE492" s="9">
        <f t="shared" ref="AE492:AE493" si="822">Y492+AA492+AB492+AC492+AD492</f>
        <v>11194</v>
      </c>
      <c r="AF492" s="10">
        <f t="shared" ref="AF492:AF493" si="823">Z492+AD492</f>
        <v>0</v>
      </c>
      <c r="AG492" s="9"/>
      <c r="AH492" s="9"/>
      <c r="AI492" s="9"/>
      <c r="AJ492" s="9"/>
      <c r="AK492" s="86">
        <f t="shared" ref="AK492:AK493" si="824">AE492+AG492+AH492+AI492+AJ492</f>
        <v>11194</v>
      </c>
      <c r="AL492" s="87">
        <f t="shared" ref="AL492:AL493" si="825">AF492+AJ492</f>
        <v>0</v>
      </c>
      <c r="AM492" s="9"/>
      <c r="AN492" s="9"/>
      <c r="AO492" s="9"/>
      <c r="AP492" s="9"/>
      <c r="AQ492" s="9">
        <f t="shared" ref="AQ492:AQ493" si="826">AK492+AM492+AN492+AO492+AP492</f>
        <v>11194</v>
      </c>
      <c r="AR492" s="10">
        <f t="shared" ref="AR492:AR493" si="827">AL492+AP492</f>
        <v>0</v>
      </c>
    </row>
    <row r="493" spans="1:44" ht="20.25" hidden="1" customHeight="1">
      <c r="A493" s="26" t="s">
        <v>24</v>
      </c>
      <c r="B493" s="27">
        <f>B492</f>
        <v>912</v>
      </c>
      <c r="C493" s="27" t="s">
        <v>21</v>
      </c>
      <c r="D493" s="27" t="s">
        <v>22</v>
      </c>
      <c r="E493" s="27" t="s">
        <v>46</v>
      </c>
      <c r="F493" s="9">
        <v>620</v>
      </c>
      <c r="G493" s="9">
        <f>38585+564</f>
        <v>39149</v>
      </c>
      <c r="H493" s="9"/>
      <c r="I493" s="9"/>
      <c r="J493" s="9"/>
      <c r="K493" s="9"/>
      <c r="L493" s="9"/>
      <c r="M493" s="9">
        <f t="shared" si="816"/>
        <v>39149</v>
      </c>
      <c r="N493" s="10">
        <f t="shared" si="817"/>
        <v>0</v>
      </c>
      <c r="O493" s="9"/>
      <c r="P493" s="9"/>
      <c r="Q493" s="9"/>
      <c r="R493" s="9"/>
      <c r="S493" s="9">
        <f t="shared" si="818"/>
        <v>39149</v>
      </c>
      <c r="T493" s="10">
        <f t="shared" si="819"/>
        <v>0</v>
      </c>
      <c r="U493" s="9"/>
      <c r="V493" s="9"/>
      <c r="W493" s="9"/>
      <c r="X493" s="9"/>
      <c r="Y493" s="9">
        <f t="shared" si="820"/>
        <v>39149</v>
      </c>
      <c r="Z493" s="10">
        <f t="shared" si="821"/>
        <v>0</v>
      </c>
      <c r="AA493" s="9"/>
      <c r="AB493" s="9"/>
      <c r="AC493" s="9"/>
      <c r="AD493" s="9"/>
      <c r="AE493" s="9">
        <f t="shared" si="822"/>
        <v>39149</v>
      </c>
      <c r="AF493" s="10">
        <f t="shared" si="823"/>
        <v>0</v>
      </c>
      <c r="AG493" s="9"/>
      <c r="AH493" s="9"/>
      <c r="AI493" s="9"/>
      <c r="AJ493" s="9"/>
      <c r="AK493" s="86">
        <f t="shared" si="824"/>
        <v>39149</v>
      </c>
      <c r="AL493" s="87">
        <f t="shared" si="825"/>
        <v>0</v>
      </c>
      <c r="AM493" s="9"/>
      <c r="AN493" s="9"/>
      <c r="AO493" s="9"/>
      <c r="AP493" s="9"/>
      <c r="AQ493" s="9">
        <f t="shared" si="826"/>
        <v>39149</v>
      </c>
      <c r="AR493" s="10">
        <f t="shared" si="827"/>
        <v>0</v>
      </c>
    </row>
    <row r="494" spans="1:44" ht="16.5" hidden="1" customHeight="1">
      <c r="A494" s="26" t="s">
        <v>25</v>
      </c>
      <c r="B494" s="27">
        <f>B492</f>
        <v>912</v>
      </c>
      <c r="C494" s="27" t="s">
        <v>21</v>
      </c>
      <c r="D494" s="27" t="s">
        <v>22</v>
      </c>
      <c r="E494" s="27" t="s">
        <v>47</v>
      </c>
      <c r="F494" s="27"/>
      <c r="G494" s="11">
        <f>G495</f>
        <v>24118</v>
      </c>
      <c r="H494" s="11">
        <f>H495</f>
        <v>0</v>
      </c>
      <c r="I494" s="11">
        <f t="shared" ref="I494:X495" si="828">I495</f>
        <v>0</v>
      </c>
      <c r="J494" s="11">
        <f t="shared" si="828"/>
        <v>0</v>
      </c>
      <c r="K494" s="11">
        <f t="shared" si="828"/>
        <v>0</v>
      </c>
      <c r="L494" s="11">
        <f t="shared" si="828"/>
        <v>0</v>
      </c>
      <c r="M494" s="11">
        <f t="shared" si="828"/>
        <v>24118</v>
      </c>
      <c r="N494" s="11">
        <f t="shared" si="828"/>
        <v>0</v>
      </c>
      <c r="O494" s="11">
        <f t="shared" si="828"/>
        <v>0</v>
      </c>
      <c r="P494" s="11">
        <f t="shared" si="828"/>
        <v>0</v>
      </c>
      <c r="Q494" s="11">
        <f t="shared" si="828"/>
        <v>0</v>
      </c>
      <c r="R494" s="11">
        <f t="shared" si="828"/>
        <v>0</v>
      </c>
      <c r="S494" s="11">
        <f t="shared" si="828"/>
        <v>24118</v>
      </c>
      <c r="T494" s="11">
        <f t="shared" si="828"/>
        <v>0</v>
      </c>
      <c r="U494" s="11">
        <f t="shared" si="828"/>
        <v>0</v>
      </c>
      <c r="V494" s="11">
        <f t="shared" si="828"/>
        <v>0</v>
      </c>
      <c r="W494" s="11">
        <f t="shared" si="828"/>
        <v>0</v>
      </c>
      <c r="X494" s="11">
        <f t="shared" si="828"/>
        <v>0</v>
      </c>
      <c r="Y494" s="11">
        <f t="shared" ref="U494:AJ495" si="829">Y495</f>
        <v>24118</v>
      </c>
      <c r="Z494" s="11">
        <f t="shared" si="829"/>
        <v>0</v>
      </c>
      <c r="AA494" s="11">
        <f t="shared" si="829"/>
        <v>0</v>
      </c>
      <c r="AB494" s="11">
        <f t="shared" si="829"/>
        <v>0</v>
      </c>
      <c r="AC494" s="11">
        <f t="shared" si="829"/>
        <v>0</v>
      </c>
      <c r="AD494" s="11">
        <f t="shared" si="829"/>
        <v>0</v>
      </c>
      <c r="AE494" s="11">
        <f t="shared" si="829"/>
        <v>24118</v>
      </c>
      <c r="AF494" s="11">
        <f t="shared" si="829"/>
        <v>0</v>
      </c>
      <c r="AG494" s="11">
        <f t="shared" si="829"/>
        <v>0</v>
      </c>
      <c r="AH494" s="11">
        <f t="shared" si="829"/>
        <v>0</v>
      </c>
      <c r="AI494" s="11">
        <f t="shared" si="829"/>
        <v>0</v>
      </c>
      <c r="AJ494" s="11">
        <f t="shared" si="829"/>
        <v>0</v>
      </c>
      <c r="AK494" s="88">
        <f t="shared" ref="AG494:AR495" si="830">AK495</f>
        <v>24118</v>
      </c>
      <c r="AL494" s="88">
        <f t="shared" si="830"/>
        <v>0</v>
      </c>
      <c r="AM494" s="11">
        <f t="shared" si="830"/>
        <v>0</v>
      </c>
      <c r="AN494" s="11">
        <f t="shared" si="830"/>
        <v>0</v>
      </c>
      <c r="AO494" s="11">
        <f t="shared" si="830"/>
        <v>0</v>
      </c>
      <c r="AP494" s="11">
        <f t="shared" si="830"/>
        <v>0</v>
      </c>
      <c r="AQ494" s="11">
        <f t="shared" si="830"/>
        <v>24118</v>
      </c>
      <c r="AR494" s="11">
        <f t="shared" si="830"/>
        <v>0</v>
      </c>
    </row>
    <row r="495" spans="1:44" ht="33.6" hidden="1">
      <c r="A495" s="26" t="s">
        <v>12</v>
      </c>
      <c r="B495" s="27">
        <f t="shared" si="791"/>
        <v>912</v>
      </c>
      <c r="C495" s="27" t="s">
        <v>21</v>
      </c>
      <c r="D495" s="27" t="s">
        <v>22</v>
      </c>
      <c r="E495" s="27" t="s">
        <v>47</v>
      </c>
      <c r="F495" s="27" t="s">
        <v>13</v>
      </c>
      <c r="G495" s="9">
        <f>G496</f>
        <v>24118</v>
      </c>
      <c r="H495" s="9">
        <f>H496</f>
        <v>0</v>
      </c>
      <c r="I495" s="9">
        <f t="shared" si="828"/>
        <v>0</v>
      </c>
      <c r="J495" s="9">
        <f t="shared" si="828"/>
        <v>0</v>
      </c>
      <c r="K495" s="9">
        <f t="shared" si="828"/>
        <v>0</v>
      </c>
      <c r="L495" s="9">
        <f t="shared" si="828"/>
        <v>0</v>
      </c>
      <c r="M495" s="9">
        <f t="shared" si="828"/>
        <v>24118</v>
      </c>
      <c r="N495" s="9">
        <f t="shared" si="828"/>
        <v>0</v>
      </c>
      <c r="O495" s="9">
        <f t="shared" si="828"/>
        <v>0</v>
      </c>
      <c r="P495" s="9">
        <f t="shared" si="828"/>
        <v>0</v>
      </c>
      <c r="Q495" s="9">
        <f t="shared" si="828"/>
        <v>0</v>
      </c>
      <c r="R495" s="9">
        <f t="shared" si="828"/>
        <v>0</v>
      </c>
      <c r="S495" s="9">
        <f t="shared" si="828"/>
        <v>24118</v>
      </c>
      <c r="T495" s="9">
        <f t="shared" si="828"/>
        <v>0</v>
      </c>
      <c r="U495" s="9">
        <f t="shared" si="829"/>
        <v>0</v>
      </c>
      <c r="V495" s="9">
        <f t="shared" si="829"/>
        <v>0</v>
      </c>
      <c r="W495" s="9">
        <f t="shared" si="829"/>
        <v>0</v>
      </c>
      <c r="X495" s="9">
        <f t="shared" si="829"/>
        <v>0</v>
      </c>
      <c r="Y495" s="9">
        <f t="shared" si="829"/>
        <v>24118</v>
      </c>
      <c r="Z495" s="9">
        <f t="shared" si="829"/>
        <v>0</v>
      </c>
      <c r="AA495" s="9">
        <f t="shared" si="829"/>
        <v>0</v>
      </c>
      <c r="AB495" s="9">
        <f t="shared" si="829"/>
        <v>0</v>
      </c>
      <c r="AC495" s="9">
        <f t="shared" si="829"/>
        <v>0</v>
      </c>
      <c r="AD495" s="9">
        <f t="shared" si="829"/>
        <v>0</v>
      </c>
      <c r="AE495" s="9">
        <f t="shared" si="829"/>
        <v>24118</v>
      </c>
      <c r="AF495" s="9">
        <f t="shared" si="829"/>
        <v>0</v>
      </c>
      <c r="AG495" s="9">
        <f t="shared" si="830"/>
        <v>0</v>
      </c>
      <c r="AH495" s="9">
        <f t="shared" si="830"/>
        <v>0</v>
      </c>
      <c r="AI495" s="9">
        <f t="shared" si="830"/>
        <v>0</v>
      </c>
      <c r="AJ495" s="9">
        <f t="shared" si="830"/>
        <v>0</v>
      </c>
      <c r="AK495" s="86">
        <f t="shared" si="830"/>
        <v>24118</v>
      </c>
      <c r="AL495" s="86">
        <f t="shared" si="830"/>
        <v>0</v>
      </c>
      <c r="AM495" s="9">
        <f t="shared" si="830"/>
        <v>0</v>
      </c>
      <c r="AN495" s="9">
        <f t="shared" si="830"/>
        <v>0</v>
      </c>
      <c r="AO495" s="9">
        <f t="shared" si="830"/>
        <v>0</v>
      </c>
      <c r="AP495" s="9">
        <f t="shared" si="830"/>
        <v>0</v>
      </c>
      <c r="AQ495" s="9">
        <f t="shared" si="830"/>
        <v>24118</v>
      </c>
      <c r="AR495" s="9">
        <f t="shared" si="830"/>
        <v>0</v>
      </c>
    </row>
    <row r="496" spans="1:44" ht="19.5" hidden="1" customHeight="1">
      <c r="A496" s="26" t="s">
        <v>14</v>
      </c>
      <c r="B496" s="27">
        <f t="shared" si="791"/>
        <v>912</v>
      </c>
      <c r="C496" s="27" t="s">
        <v>21</v>
      </c>
      <c r="D496" s="27" t="s">
        <v>22</v>
      </c>
      <c r="E496" s="27" t="s">
        <v>47</v>
      </c>
      <c r="F496" s="9">
        <v>610</v>
      </c>
      <c r="G496" s="9">
        <f>21602+2516</f>
        <v>24118</v>
      </c>
      <c r="H496" s="9"/>
      <c r="I496" s="9"/>
      <c r="J496" s="9"/>
      <c r="K496" s="9"/>
      <c r="L496" s="9"/>
      <c r="M496" s="9">
        <f>G496+I496+J496+K496+L496</f>
        <v>24118</v>
      </c>
      <c r="N496" s="10">
        <f>H496+L496</f>
        <v>0</v>
      </c>
      <c r="O496" s="9"/>
      <c r="P496" s="9"/>
      <c r="Q496" s="9"/>
      <c r="R496" s="9"/>
      <c r="S496" s="9">
        <f>M496+O496+P496+Q496+R496</f>
        <v>24118</v>
      </c>
      <c r="T496" s="10">
        <f>N496+R496</f>
        <v>0</v>
      </c>
      <c r="U496" s="9"/>
      <c r="V496" s="9"/>
      <c r="W496" s="9"/>
      <c r="X496" s="9"/>
      <c r="Y496" s="9">
        <f>S496+U496+V496+W496+X496</f>
        <v>24118</v>
      </c>
      <c r="Z496" s="10">
        <f>T496+X496</f>
        <v>0</v>
      </c>
      <c r="AA496" s="9"/>
      <c r="AB496" s="9"/>
      <c r="AC496" s="9"/>
      <c r="AD496" s="9"/>
      <c r="AE496" s="9">
        <f>Y496+AA496+AB496+AC496+AD496</f>
        <v>24118</v>
      </c>
      <c r="AF496" s="10">
        <f>Z496+AD496</f>
        <v>0</v>
      </c>
      <c r="AG496" s="9"/>
      <c r="AH496" s="9"/>
      <c r="AI496" s="9"/>
      <c r="AJ496" s="9"/>
      <c r="AK496" s="86">
        <f>AE496+AG496+AH496+AI496+AJ496</f>
        <v>24118</v>
      </c>
      <c r="AL496" s="87">
        <f>AF496+AJ496</f>
        <v>0</v>
      </c>
      <c r="AM496" s="9"/>
      <c r="AN496" s="9"/>
      <c r="AO496" s="9"/>
      <c r="AP496" s="9"/>
      <c r="AQ496" s="9">
        <f>AK496+AM496+AN496+AO496+AP496</f>
        <v>24118</v>
      </c>
      <c r="AR496" s="10">
        <f>AL496+AP496</f>
        <v>0</v>
      </c>
    </row>
    <row r="497" spans="1:44" ht="21" hidden="1" customHeight="1">
      <c r="A497" s="26" t="s">
        <v>26</v>
      </c>
      <c r="B497" s="27">
        <f t="shared" si="791"/>
        <v>912</v>
      </c>
      <c r="C497" s="27" t="s">
        <v>21</v>
      </c>
      <c r="D497" s="27" t="s">
        <v>22</v>
      </c>
      <c r="E497" s="27" t="s">
        <v>48</v>
      </c>
      <c r="F497" s="27"/>
      <c r="G497" s="11">
        <f>G498</f>
        <v>101338</v>
      </c>
      <c r="H497" s="11">
        <f>H498</f>
        <v>0</v>
      </c>
      <c r="I497" s="11">
        <f t="shared" ref="I497:X498" si="831">I498</f>
        <v>0</v>
      </c>
      <c r="J497" s="11">
        <f t="shared" si="831"/>
        <v>0</v>
      </c>
      <c r="K497" s="11">
        <f t="shared" si="831"/>
        <v>0</v>
      </c>
      <c r="L497" s="11">
        <f t="shared" si="831"/>
        <v>0</v>
      </c>
      <c r="M497" s="11">
        <f t="shared" si="831"/>
        <v>101338</v>
      </c>
      <c r="N497" s="11">
        <f t="shared" si="831"/>
        <v>0</v>
      </c>
      <c r="O497" s="11">
        <f t="shared" si="831"/>
        <v>0</v>
      </c>
      <c r="P497" s="11">
        <f t="shared" si="831"/>
        <v>0</v>
      </c>
      <c r="Q497" s="11">
        <f t="shared" si="831"/>
        <v>0</v>
      </c>
      <c r="R497" s="11">
        <f t="shared" si="831"/>
        <v>0</v>
      </c>
      <c r="S497" s="11">
        <f t="shared" si="831"/>
        <v>101338</v>
      </c>
      <c r="T497" s="11">
        <f t="shared" si="831"/>
        <v>0</v>
      </c>
      <c r="U497" s="11">
        <f t="shared" si="831"/>
        <v>0</v>
      </c>
      <c r="V497" s="11">
        <f t="shared" si="831"/>
        <v>0</v>
      </c>
      <c r="W497" s="11">
        <f t="shared" si="831"/>
        <v>0</v>
      </c>
      <c r="X497" s="11">
        <f t="shared" si="831"/>
        <v>0</v>
      </c>
      <c r="Y497" s="11">
        <f t="shared" ref="U497:AJ498" si="832">Y498</f>
        <v>101338</v>
      </c>
      <c r="Z497" s="11">
        <f t="shared" si="832"/>
        <v>0</v>
      </c>
      <c r="AA497" s="11">
        <f t="shared" si="832"/>
        <v>0</v>
      </c>
      <c r="AB497" s="11">
        <f t="shared" si="832"/>
        <v>0</v>
      </c>
      <c r="AC497" s="11">
        <f t="shared" si="832"/>
        <v>0</v>
      </c>
      <c r="AD497" s="11">
        <f t="shared" si="832"/>
        <v>0</v>
      </c>
      <c r="AE497" s="11">
        <f t="shared" si="832"/>
        <v>101338</v>
      </c>
      <c r="AF497" s="11">
        <f t="shared" si="832"/>
        <v>0</v>
      </c>
      <c r="AG497" s="11">
        <f t="shared" si="832"/>
        <v>0</v>
      </c>
      <c r="AH497" s="11">
        <f t="shared" si="832"/>
        <v>0</v>
      </c>
      <c r="AI497" s="11">
        <f t="shared" si="832"/>
        <v>0</v>
      </c>
      <c r="AJ497" s="11">
        <f t="shared" si="832"/>
        <v>0</v>
      </c>
      <c r="AK497" s="88">
        <f t="shared" ref="AG497:AR498" si="833">AK498</f>
        <v>101338</v>
      </c>
      <c r="AL497" s="88">
        <f t="shared" si="833"/>
        <v>0</v>
      </c>
      <c r="AM497" s="11">
        <f t="shared" si="833"/>
        <v>0</v>
      </c>
      <c r="AN497" s="11">
        <f t="shared" si="833"/>
        <v>0</v>
      </c>
      <c r="AO497" s="11">
        <f t="shared" si="833"/>
        <v>0</v>
      </c>
      <c r="AP497" s="11">
        <f t="shared" si="833"/>
        <v>0</v>
      </c>
      <c r="AQ497" s="11">
        <f t="shared" si="833"/>
        <v>101338</v>
      </c>
      <c r="AR497" s="11">
        <f t="shared" si="833"/>
        <v>0</v>
      </c>
    </row>
    <row r="498" spans="1:44" ht="33.6" hidden="1">
      <c r="A498" s="26" t="s">
        <v>12</v>
      </c>
      <c r="B498" s="27">
        <f t="shared" si="791"/>
        <v>912</v>
      </c>
      <c r="C498" s="27" t="s">
        <v>21</v>
      </c>
      <c r="D498" s="27" t="s">
        <v>22</v>
      </c>
      <c r="E498" s="27" t="s">
        <v>48</v>
      </c>
      <c r="F498" s="27" t="s">
        <v>13</v>
      </c>
      <c r="G498" s="9">
        <f>G499</f>
        <v>101338</v>
      </c>
      <c r="H498" s="9">
        <f>H499</f>
        <v>0</v>
      </c>
      <c r="I498" s="9">
        <f t="shared" si="831"/>
        <v>0</v>
      </c>
      <c r="J498" s="9">
        <f t="shared" si="831"/>
        <v>0</v>
      </c>
      <c r="K498" s="9">
        <f t="shared" si="831"/>
        <v>0</v>
      </c>
      <c r="L498" s="9">
        <f t="shared" si="831"/>
        <v>0</v>
      </c>
      <c r="M498" s="9">
        <f t="shared" si="831"/>
        <v>101338</v>
      </c>
      <c r="N498" s="9">
        <f t="shared" si="831"/>
        <v>0</v>
      </c>
      <c r="O498" s="9">
        <f t="shared" si="831"/>
        <v>0</v>
      </c>
      <c r="P498" s="9">
        <f t="shared" si="831"/>
        <v>0</v>
      </c>
      <c r="Q498" s="9">
        <f t="shared" si="831"/>
        <v>0</v>
      </c>
      <c r="R498" s="9">
        <f t="shared" si="831"/>
        <v>0</v>
      </c>
      <c r="S498" s="9">
        <f t="shared" si="831"/>
        <v>101338</v>
      </c>
      <c r="T498" s="9">
        <f t="shared" si="831"/>
        <v>0</v>
      </c>
      <c r="U498" s="9">
        <f t="shared" si="832"/>
        <v>0</v>
      </c>
      <c r="V498" s="9">
        <f t="shared" si="832"/>
        <v>0</v>
      </c>
      <c r="W498" s="9">
        <f t="shared" si="832"/>
        <v>0</v>
      </c>
      <c r="X498" s="9">
        <f t="shared" si="832"/>
        <v>0</v>
      </c>
      <c r="Y498" s="9">
        <f t="shared" si="832"/>
        <v>101338</v>
      </c>
      <c r="Z498" s="9">
        <f t="shared" si="832"/>
        <v>0</v>
      </c>
      <c r="AA498" s="9">
        <f t="shared" si="832"/>
        <v>0</v>
      </c>
      <c r="AB498" s="9">
        <f t="shared" si="832"/>
        <v>0</v>
      </c>
      <c r="AC498" s="9">
        <f t="shared" si="832"/>
        <v>0</v>
      </c>
      <c r="AD498" s="9">
        <f t="shared" si="832"/>
        <v>0</v>
      </c>
      <c r="AE498" s="9">
        <f t="shared" si="832"/>
        <v>101338</v>
      </c>
      <c r="AF498" s="9">
        <f t="shared" si="832"/>
        <v>0</v>
      </c>
      <c r="AG498" s="9">
        <f t="shared" si="833"/>
        <v>0</v>
      </c>
      <c r="AH498" s="9">
        <f t="shared" si="833"/>
        <v>0</v>
      </c>
      <c r="AI498" s="9">
        <f t="shared" si="833"/>
        <v>0</v>
      </c>
      <c r="AJ498" s="9">
        <f t="shared" si="833"/>
        <v>0</v>
      </c>
      <c r="AK498" s="86">
        <f t="shared" si="833"/>
        <v>101338</v>
      </c>
      <c r="AL498" s="86">
        <f t="shared" si="833"/>
        <v>0</v>
      </c>
      <c r="AM498" s="9">
        <f t="shared" si="833"/>
        <v>0</v>
      </c>
      <c r="AN498" s="9">
        <f t="shared" si="833"/>
        <v>0</v>
      </c>
      <c r="AO498" s="9">
        <f t="shared" si="833"/>
        <v>0</v>
      </c>
      <c r="AP498" s="9">
        <f t="shared" si="833"/>
        <v>0</v>
      </c>
      <c r="AQ498" s="9">
        <f t="shared" si="833"/>
        <v>101338</v>
      </c>
      <c r="AR498" s="9">
        <f t="shared" si="833"/>
        <v>0</v>
      </c>
    </row>
    <row r="499" spans="1:44" ht="21" hidden="1" customHeight="1">
      <c r="A499" s="26" t="s">
        <v>14</v>
      </c>
      <c r="B499" s="27">
        <f t="shared" si="791"/>
        <v>912</v>
      </c>
      <c r="C499" s="27" t="s">
        <v>21</v>
      </c>
      <c r="D499" s="27" t="s">
        <v>22</v>
      </c>
      <c r="E499" s="27" t="s">
        <v>48</v>
      </c>
      <c r="F499" s="9">
        <v>610</v>
      </c>
      <c r="G499" s="9">
        <f>89916+11422</f>
        <v>101338</v>
      </c>
      <c r="H499" s="9"/>
      <c r="I499" s="9"/>
      <c r="J499" s="9"/>
      <c r="K499" s="9"/>
      <c r="L499" s="9"/>
      <c r="M499" s="9">
        <f>G499+I499+J499+K499+L499</f>
        <v>101338</v>
      </c>
      <c r="N499" s="10">
        <f>H499+L499</f>
        <v>0</v>
      </c>
      <c r="O499" s="9"/>
      <c r="P499" s="9"/>
      <c r="Q499" s="9"/>
      <c r="R499" s="9"/>
      <c r="S499" s="9">
        <f>M499+O499+P499+Q499+R499</f>
        <v>101338</v>
      </c>
      <c r="T499" s="10">
        <f>N499+R499</f>
        <v>0</v>
      </c>
      <c r="U499" s="9"/>
      <c r="V499" s="9"/>
      <c r="W499" s="9"/>
      <c r="X499" s="9"/>
      <c r="Y499" s="9">
        <f>S499+U499+V499+W499+X499</f>
        <v>101338</v>
      </c>
      <c r="Z499" s="10">
        <f>T499+X499</f>
        <v>0</v>
      </c>
      <c r="AA499" s="9"/>
      <c r="AB499" s="9"/>
      <c r="AC499" s="9"/>
      <c r="AD499" s="9"/>
      <c r="AE499" s="9">
        <f>Y499+AA499+AB499+AC499+AD499</f>
        <v>101338</v>
      </c>
      <c r="AF499" s="10">
        <f>Z499+AD499</f>
        <v>0</v>
      </c>
      <c r="AG499" s="9"/>
      <c r="AH499" s="9"/>
      <c r="AI499" s="9"/>
      <c r="AJ499" s="9"/>
      <c r="AK499" s="86">
        <f>AE499+AG499+AH499+AI499+AJ499</f>
        <v>101338</v>
      </c>
      <c r="AL499" s="87">
        <f>AF499+AJ499</f>
        <v>0</v>
      </c>
      <c r="AM499" s="9"/>
      <c r="AN499" s="9"/>
      <c r="AO499" s="9"/>
      <c r="AP499" s="9"/>
      <c r="AQ499" s="9">
        <f>AK499+AM499+AN499+AO499+AP499</f>
        <v>101338</v>
      </c>
      <c r="AR499" s="10">
        <f>AL499+AP499</f>
        <v>0</v>
      </c>
    </row>
    <row r="500" spans="1:44" ht="33.6" hidden="1">
      <c r="A500" s="26" t="s">
        <v>27</v>
      </c>
      <c r="B500" s="27">
        <f t="shared" si="791"/>
        <v>912</v>
      </c>
      <c r="C500" s="27" t="s">
        <v>21</v>
      </c>
      <c r="D500" s="27" t="s">
        <v>22</v>
      </c>
      <c r="E500" s="27" t="s">
        <v>49</v>
      </c>
      <c r="F500" s="27"/>
      <c r="G500" s="11">
        <f t="shared" ref="G500:AR500" si="834">G501</f>
        <v>122220</v>
      </c>
      <c r="H500" s="11">
        <f t="shared" si="834"/>
        <v>0</v>
      </c>
      <c r="I500" s="11">
        <f t="shared" si="834"/>
        <v>0</v>
      </c>
      <c r="J500" s="11">
        <f t="shared" si="834"/>
        <v>0</v>
      </c>
      <c r="K500" s="11">
        <f t="shared" si="834"/>
        <v>0</v>
      </c>
      <c r="L500" s="11">
        <f t="shared" si="834"/>
        <v>0</v>
      </c>
      <c r="M500" s="11">
        <f t="shared" si="834"/>
        <v>122220</v>
      </c>
      <c r="N500" s="11">
        <f t="shared" si="834"/>
        <v>0</v>
      </c>
      <c r="O500" s="11">
        <f t="shared" si="834"/>
        <v>0</v>
      </c>
      <c r="P500" s="11">
        <f t="shared" si="834"/>
        <v>0</v>
      </c>
      <c r="Q500" s="11">
        <f t="shared" si="834"/>
        <v>0</v>
      </c>
      <c r="R500" s="11">
        <f t="shared" si="834"/>
        <v>0</v>
      </c>
      <c r="S500" s="11">
        <f t="shared" si="834"/>
        <v>122220</v>
      </c>
      <c r="T500" s="11">
        <f t="shared" si="834"/>
        <v>0</v>
      </c>
      <c r="U500" s="11">
        <f t="shared" si="834"/>
        <v>0</v>
      </c>
      <c r="V500" s="11">
        <f t="shared" si="834"/>
        <v>0</v>
      </c>
      <c r="W500" s="11">
        <f t="shared" si="834"/>
        <v>0</v>
      </c>
      <c r="X500" s="11">
        <f t="shared" si="834"/>
        <v>0</v>
      </c>
      <c r="Y500" s="11">
        <f t="shared" si="834"/>
        <v>122220</v>
      </c>
      <c r="Z500" s="11">
        <f t="shared" si="834"/>
        <v>0</v>
      </c>
      <c r="AA500" s="11">
        <f t="shared" si="834"/>
        <v>0</v>
      </c>
      <c r="AB500" s="11">
        <f t="shared" si="834"/>
        <v>0</v>
      </c>
      <c r="AC500" s="11">
        <f t="shared" si="834"/>
        <v>0</v>
      </c>
      <c r="AD500" s="11">
        <f t="shared" si="834"/>
        <v>0</v>
      </c>
      <c r="AE500" s="11">
        <f t="shared" si="834"/>
        <v>122220</v>
      </c>
      <c r="AF500" s="11">
        <f t="shared" si="834"/>
        <v>0</v>
      </c>
      <c r="AG500" s="11">
        <f t="shared" si="834"/>
        <v>0</v>
      </c>
      <c r="AH500" s="11">
        <f t="shared" si="834"/>
        <v>0</v>
      </c>
      <c r="AI500" s="11">
        <f t="shared" si="834"/>
        <v>0</v>
      </c>
      <c r="AJ500" s="11">
        <f t="shared" si="834"/>
        <v>0</v>
      </c>
      <c r="AK500" s="88">
        <f t="shared" si="834"/>
        <v>122220</v>
      </c>
      <c r="AL500" s="88">
        <f t="shared" si="834"/>
        <v>0</v>
      </c>
      <c r="AM500" s="11">
        <f t="shared" si="834"/>
        <v>0</v>
      </c>
      <c r="AN500" s="11">
        <f t="shared" si="834"/>
        <v>0</v>
      </c>
      <c r="AO500" s="11">
        <f t="shared" si="834"/>
        <v>0</v>
      </c>
      <c r="AP500" s="11">
        <f t="shared" si="834"/>
        <v>0</v>
      </c>
      <c r="AQ500" s="11">
        <f t="shared" si="834"/>
        <v>122220</v>
      </c>
      <c r="AR500" s="11">
        <f t="shared" si="834"/>
        <v>0</v>
      </c>
    </row>
    <row r="501" spans="1:44" ht="33.6" hidden="1">
      <c r="A501" s="26" t="s">
        <v>12</v>
      </c>
      <c r="B501" s="27">
        <f t="shared" si="791"/>
        <v>912</v>
      </c>
      <c r="C501" s="27" t="s">
        <v>21</v>
      </c>
      <c r="D501" s="27" t="s">
        <v>22</v>
      </c>
      <c r="E501" s="27" t="s">
        <v>49</v>
      </c>
      <c r="F501" s="27" t="s">
        <v>13</v>
      </c>
      <c r="G501" s="9">
        <f t="shared" ref="G501:H501" si="835">G502+G503</f>
        <v>122220</v>
      </c>
      <c r="H501" s="9">
        <f t="shared" si="835"/>
        <v>0</v>
      </c>
      <c r="I501" s="9">
        <f t="shared" ref="I501:N501" si="836">I502+I503</f>
        <v>0</v>
      </c>
      <c r="J501" s="9">
        <f t="shared" si="836"/>
        <v>0</v>
      </c>
      <c r="K501" s="9">
        <f t="shared" si="836"/>
        <v>0</v>
      </c>
      <c r="L501" s="9">
        <f t="shared" si="836"/>
        <v>0</v>
      </c>
      <c r="M501" s="9">
        <f t="shared" si="836"/>
        <v>122220</v>
      </c>
      <c r="N501" s="9">
        <f t="shared" si="836"/>
        <v>0</v>
      </c>
      <c r="O501" s="9">
        <f t="shared" ref="O501:T501" si="837">O502+O503</f>
        <v>0</v>
      </c>
      <c r="P501" s="9">
        <f t="shared" si="837"/>
        <v>0</v>
      </c>
      <c r="Q501" s="9">
        <f t="shared" si="837"/>
        <v>0</v>
      </c>
      <c r="R501" s="9">
        <f t="shared" si="837"/>
        <v>0</v>
      </c>
      <c r="S501" s="9">
        <f t="shared" si="837"/>
        <v>122220</v>
      </c>
      <c r="T501" s="9">
        <f t="shared" si="837"/>
        <v>0</v>
      </c>
      <c r="U501" s="9">
        <f t="shared" ref="U501:Z501" si="838">U502+U503</f>
        <v>0</v>
      </c>
      <c r="V501" s="9">
        <f t="shared" si="838"/>
        <v>0</v>
      </c>
      <c r="W501" s="9">
        <f t="shared" si="838"/>
        <v>0</v>
      </c>
      <c r="X501" s="9">
        <f t="shared" si="838"/>
        <v>0</v>
      </c>
      <c r="Y501" s="9">
        <f t="shared" si="838"/>
        <v>122220</v>
      </c>
      <c r="Z501" s="9">
        <f t="shared" si="838"/>
        <v>0</v>
      </c>
      <c r="AA501" s="9">
        <f t="shared" ref="AA501:AF501" si="839">AA502+AA503</f>
        <v>0</v>
      </c>
      <c r="AB501" s="9">
        <f t="shared" si="839"/>
        <v>0</v>
      </c>
      <c r="AC501" s="9">
        <f t="shared" si="839"/>
        <v>0</v>
      </c>
      <c r="AD501" s="9">
        <f t="shared" si="839"/>
        <v>0</v>
      </c>
      <c r="AE501" s="9">
        <f t="shared" si="839"/>
        <v>122220</v>
      </c>
      <c r="AF501" s="9">
        <f t="shared" si="839"/>
        <v>0</v>
      </c>
      <c r="AG501" s="9">
        <f t="shared" ref="AG501:AL501" si="840">AG502+AG503</f>
        <v>0</v>
      </c>
      <c r="AH501" s="9">
        <f t="shared" si="840"/>
        <v>0</v>
      </c>
      <c r="AI501" s="9">
        <f t="shared" si="840"/>
        <v>0</v>
      </c>
      <c r="AJ501" s="9">
        <f t="shared" si="840"/>
        <v>0</v>
      </c>
      <c r="AK501" s="86">
        <f t="shared" si="840"/>
        <v>122220</v>
      </c>
      <c r="AL501" s="86">
        <f t="shared" si="840"/>
        <v>0</v>
      </c>
      <c r="AM501" s="9">
        <f t="shared" ref="AM501:AR501" si="841">AM502+AM503</f>
        <v>0</v>
      </c>
      <c r="AN501" s="9">
        <f t="shared" si="841"/>
        <v>0</v>
      </c>
      <c r="AO501" s="9">
        <f t="shared" si="841"/>
        <v>0</v>
      </c>
      <c r="AP501" s="9">
        <f t="shared" si="841"/>
        <v>0</v>
      </c>
      <c r="AQ501" s="9">
        <f t="shared" si="841"/>
        <v>122220</v>
      </c>
      <c r="AR501" s="9">
        <f t="shared" si="841"/>
        <v>0</v>
      </c>
    </row>
    <row r="502" spans="1:44" ht="18.75" hidden="1" customHeight="1">
      <c r="A502" s="26" t="s">
        <v>14</v>
      </c>
      <c r="B502" s="27">
        <f t="shared" si="791"/>
        <v>912</v>
      </c>
      <c r="C502" s="27" t="s">
        <v>21</v>
      </c>
      <c r="D502" s="27" t="s">
        <v>22</v>
      </c>
      <c r="E502" s="27" t="s">
        <v>49</v>
      </c>
      <c r="F502" s="9">
        <v>610</v>
      </c>
      <c r="G502" s="9">
        <f>65396+11290</f>
        <v>76686</v>
      </c>
      <c r="H502" s="9"/>
      <c r="I502" s="9"/>
      <c r="J502" s="9"/>
      <c r="K502" s="9"/>
      <c r="L502" s="9"/>
      <c r="M502" s="9">
        <f t="shared" ref="M502:M503" si="842">G502+I502+J502+K502+L502</f>
        <v>76686</v>
      </c>
      <c r="N502" s="10">
        <f t="shared" ref="N502:N503" si="843">H502+L502</f>
        <v>0</v>
      </c>
      <c r="O502" s="9"/>
      <c r="P502" s="9"/>
      <c r="Q502" s="9"/>
      <c r="R502" s="9"/>
      <c r="S502" s="9">
        <f t="shared" ref="S502:S503" si="844">M502+O502+P502+Q502+R502</f>
        <v>76686</v>
      </c>
      <c r="T502" s="10">
        <f t="shared" ref="T502:T503" si="845">N502+R502</f>
        <v>0</v>
      </c>
      <c r="U502" s="9"/>
      <c r="V502" s="9"/>
      <c r="W502" s="9"/>
      <c r="X502" s="9"/>
      <c r="Y502" s="9">
        <f t="shared" ref="Y502:Y503" si="846">S502+U502+V502+W502+X502</f>
        <v>76686</v>
      </c>
      <c r="Z502" s="10">
        <f t="shared" ref="Z502:Z503" si="847">T502+X502</f>
        <v>0</v>
      </c>
      <c r="AA502" s="9"/>
      <c r="AB502" s="9"/>
      <c r="AC502" s="9"/>
      <c r="AD502" s="9"/>
      <c r="AE502" s="9">
        <f t="shared" ref="AE502:AE503" si="848">Y502+AA502+AB502+AC502+AD502</f>
        <v>76686</v>
      </c>
      <c r="AF502" s="10">
        <f t="shared" ref="AF502:AF503" si="849">Z502+AD502</f>
        <v>0</v>
      </c>
      <c r="AG502" s="9"/>
      <c r="AH502" s="9"/>
      <c r="AI502" s="9"/>
      <c r="AJ502" s="9"/>
      <c r="AK502" s="86">
        <f t="shared" ref="AK502:AK503" si="850">AE502+AG502+AH502+AI502+AJ502</f>
        <v>76686</v>
      </c>
      <c r="AL502" s="87">
        <f t="shared" ref="AL502:AL503" si="851">AF502+AJ502</f>
        <v>0</v>
      </c>
      <c r="AM502" s="9"/>
      <c r="AN502" s="9"/>
      <c r="AO502" s="9"/>
      <c r="AP502" s="9"/>
      <c r="AQ502" s="9">
        <f t="shared" ref="AQ502:AQ503" si="852">AK502+AM502+AN502+AO502+AP502</f>
        <v>76686</v>
      </c>
      <c r="AR502" s="10">
        <f t="shared" ref="AR502:AR503" si="853">AL502+AP502</f>
        <v>0</v>
      </c>
    </row>
    <row r="503" spans="1:44" ht="23.25" hidden="1" customHeight="1">
      <c r="A503" s="26" t="s">
        <v>24</v>
      </c>
      <c r="B503" s="27">
        <f>B502</f>
        <v>912</v>
      </c>
      <c r="C503" s="27" t="s">
        <v>21</v>
      </c>
      <c r="D503" s="27" t="s">
        <v>22</v>
      </c>
      <c r="E503" s="27" t="s">
        <v>49</v>
      </c>
      <c r="F503" s="9">
        <v>620</v>
      </c>
      <c r="G503" s="9">
        <f>37274+8260</f>
        <v>45534</v>
      </c>
      <c r="H503" s="9"/>
      <c r="I503" s="9"/>
      <c r="J503" s="9"/>
      <c r="K503" s="9"/>
      <c r="L503" s="9"/>
      <c r="M503" s="9">
        <f t="shared" si="842"/>
        <v>45534</v>
      </c>
      <c r="N503" s="10">
        <f t="shared" si="843"/>
        <v>0</v>
      </c>
      <c r="O503" s="9"/>
      <c r="P503" s="9"/>
      <c r="Q503" s="9"/>
      <c r="R503" s="9"/>
      <c r="S503" s="9">
        <f t="shared" si="844"/>
        <v>45534</v>
      </c>
      <c r="T503" s="10">
        <f t="shared" si="845"/>
        <v>0</v>
      </c>
      <c r="U503" s="9"/>
      <c r="V503" s="9"/>
      <c r="W503" s="9"/>
      <c r="X503" s="9"/>
      <c r="Y503" s="9">
        <f t="shared" si="846"/>
        <v>45534</v>
      </c>
      <c r="Z503" s="10">
        <f t="shared" si="847"/>
        <v>0</v>
      </c>
      <c r="AA503" s="9"/>
      <c r="AB503" s="9"/>
      <c r="AC503" s="9"/>
      <c r="AD503" s="9"/>
      <c r="AE503" s="9">
        <f t="shared" si="848"/>
        <v>45534</v>
      </c>
      <c r="AF503" s="10">
        <f t="shared" si="849"/>
        <v>0</v>
      </c>
      <c r="AG503" s="9"/>
      <c r="AH503" s="9"/>
      <c r="AI503" s="9"/>
      <c r="AJ503" s="9"/>
      <c r="AK503" s="86">
        <f t="shared" si="850"/>
        <v>45534</v>
      </c>
      <c r="AL503" s="87">
        <f t="shared" si="851"/>
        <v>0</v>
      </c>
      <c r="AM503" s="9"/>
      <c r="AN503" s="9"/>
      <c r="AO503" s="9"/>
      <c r="AP503" s="9"/>
      <c r="AQ503" s="9">
        <f t="shared" si="852"/>
        <v>45534</v>
      </c>
      <c r="AR503" s="10">
        <f t="shared" si="853"/>
        <v>0</v>
      </c>
    </row>
    <row r="504" spans="1:44" ht="20.25" hidden="1" customHeight="1">
      <c r="A504" s="26" t="s">
        <v>15</v>
      </c>
      <c r="B504" s="27">
        <f>B502</f>
        <v>912</v>
      </c>
      <c r="C504" s="27" t="s">
        <v>21</v>
      </c>
      <c r="D504" s="27" t="s">
        <v>22</v>
      </c>
      <c r="E504" s="27" t="s">
        <v>42</v>
      </c>
      <c r="F504" s="27"/>
      <c r="G504" s="18">
        <f t="shared" ref="G504:H504" si="854">G508+G512+G515+G518+G505</f>
        <v>7050</v>
      </c>
      <c r="H504" s="18">
        <f t="shared" si="854"/>
        <v>0</v>
      </c>
      <c r="I504" s="18">
        <f t="shared" ref="I504:N504" si="855">I508+I512+I515+I518+I505</f>
        <v>0</v>
      </c>
      <c r="J504" s="18">
        <f t="shared" si="855"/>
        <v>0</v>
      </c>
      <c r="K504" s="18">
        <f t="shared" si="855"/>
        <v>0</v>
      </c>
      <c r="L504" s="18">
        <f t="shared" si="855"/>
        <v>0</v>
      </c>
      <c r="M504" s="18">
        <f t="shared" si="855"/>
        <v>7050</v>
      </c>
      <c r="N504" s="18">
        <f t="shared" si="855"/>
        <v>0</v>
      </c>
      <c r="O504" s="18">
        <f t="shared" ref="O504:T504" si="856">O508+O512+O515+O518+O505</f>
        <v>0</v>
      </c>
      <c r="P504" s="18">
        <f t="shared" si="856"/>
        <v>0</v>
      </c>
      <c r="Q504" s="18">
        <f t="shared" si="856"/>
        <v>0</v>
      </c>
      <c r="R504" s="18">
        <f t="shared" si="856"/>
        <v>0</v>
      </c>
      <c r="S504" s="18">
        <f t="shared" si="856"/>
        <v>7050</v>
      </c>
      <c r="T504" s="18">
        <f t="shared" si="856"/>
        <v>0</v>
      </c>
      <c r="U504" s="18">
        <f t="shared" ref="U504:Z504" si="857">U508+U512+U515+U518+U505</f>
        <v>0</v>
      </c>
      <c r="V504" s="18">
        <f t="shared" si="857"/>
        <v>0</v>
      </c>
      <c r="W504" s="18">
        <f t="shared" si="857"/>
        <v>0</v>
      </c>
      <c r="X504" s="18">
        <f t="shared" si="857"/>
        <v>0</v>
      </c>
      <c r="Y504" s="18">
        <f t="shared" si="857"/>
        <v>7050</v>
      </c>
      <c r="Z504" s="18">
        <f t="shared" si="857"/>
        <v>0</v>
      </c>
      <c r="AA504" s="18">
        <f t="shared" ref="AA504:AF504" si="858">AA508+AA512+AA515+AA518+AA505</f>
        <v>0</v>
      </c>
      <c r="AB504" s="18">
        <f t="shared" si="858"/>
        <v>0</v>
      </c>
      <c r="AC504" s="18">
        <f t="shared" si="858"/>
        <v>0</v>
      </c>
      <c r="AD504" s="18">
        <f t="shared" si="858"/>
        <v>0</v>
      </c>
      <c r="AE504" s="18">
        <f t="shared" si="858"/>
        <v>7050</v>
      </c>
      <c r="AF504" s="18">
        <f t="shared" si="858"/>
        <v>0</v>
      </c>
      <c r="AG504" s="18">
        <f t="shared" ref="AG504:AL504" si="859">AG508+AG512+AG515+AG518+AG505</f>
        <v>0</v>
      </c>
      <c r="AH504" s="18">
        <f t="shared" si="859"/>
        <v>0</v>
      </c>
      <c r="AI504" s="18">
        <f t="shared" si="859"/>
        <v>0</v>
      </c>
      <c r="AJ504" s="18">
        <f t="shared" si="859"/>
        <v>0</v>
      </c>
      <c r="AK504" s="95">
        <f t="shared" si="859"/>
        <v>7050</v>
      </c>
      <c r="AL504" s="95">
        <f t="shared" si="859"/>
        <v>0</v>
      </c>
      <c r="AM504" s="18">
        <f t="shared" ref="AM504:AR504" si="860">AM508+AM512+AM515+AM518+AM505</f>
        <v>0</v>
      </c>
      <c r="AN504" s="18">
        <f t="shared" si="860"/>
        <v>0</v>
      </c>
      <c r="AO504" s="18">
        <f t="shared" si="860"/>
        <v>0</v>
      </c>
      <c r="AP504" s="18">
        <f t="shared" si="860"/>
        <v>0</v>
      </c>
      <c r="AQ504" s="18">
        <f t="shared" si="860"/>
        <v>7050</v>
      </c>
      <c r="AR504" s="18">
        <f t="shared" si="860"/>
        <v>0</v>
      </c>
    </row>
    <row r="505" spans="1:44" ht="19.5" hidden="1" customHeight="1">
      <c r="A505" s="26" t="s">
        <v>432</v>
      </c>
      <c r="B505" s="27">
        <f>B503</f>
        <v>912</v>
      </c>
      <c r="C505" s="27" t="s">
        <v>21</v>
      </c>
      <c r="D505" s="27" t="s">
        <v>22</v>
      </c>
      <c r="E505" s="27" t="s">
        <v>431</v>
      </c>
      <c r="F505" s="27"/>
      <c r="G505" s="18">
        <f>G506</f>
        <v>12</v>
      </c>
      <c r="H505" s="18">
        <f>H506</f>
        <v>0</v>
      </c>
      <c r="I505" s="18">
        <f t="shared" ref="I505:X506" si="861">I506</f>
        <v>0</v>
      </c>
      <c r="J505" s="18">
        <f t="shared" si="861"/>
        <v>0</v>
      </c>
      <c r="K505" s="18">
        <f t="shared" si="861"/>
        <v>0</v>
      </c>
      <c r="L505" s="18">
        <f t="shared" si="861"/>
        <v>0</v>
      </c>
      <c r="M505" s="18">
        <f t="shared" si="861"/>
        <v>12</v>
      </c>
      <c r="N505" s="18">
        <f t="shared" si="861"/>
        <v>0</v>
      </c>
      <c r="O505" s="18">
        <f t="shared" si="861"/>
        <v>0</v>
      </c>
      <c r="P505" s="18">
        <f t="shared" si="861"/>
        <v>0</v>
      </c>
      <c r="Q505" s="18">
        <f t="shared" si="861"/>
        <v>0</v>
      </c>
      <c r="R505" s="18">
        <f t="shared" si="861"/>
        <v>0</v>
      </c>
      <c r="S505" s="18">
        <f t="shared" si="861"/>
        <v>12</v>
      </c>
      <c r="T505" s="18">
        <f t="shared" si="861"/>
        <v>0</v>
      </c>
      <c r="U505" s="18">
        <f t="shared" si="861"/>
        <v>0</v>
      </c>
      <c r="V505" s="18">
        <f t="shared" si="861"/>
        <v>0</v>
      </c>
      <c r="W505" s="18">
        <f t="shared" si="861"/>
        <v>0</v>
      </c>
      <c r="X505" s="18">
        <f t="shared" si="861"/>
        <v>0</v>
      </c>
      <c r="Y505" s="18">
        <f t="shared" ref="U505:AJ506" si="862">Y506</f>
        <v>12</v>
      </c>
      <c r="Z505" s="18">
        <f t="shared" si="862"/>
        <v>0</v>
      </c>
      <c r="AA505" s="18">
        <f t="shared" si="862"/>
        <v>0</v>
      </c>
      <c r="AB505" s="18">
        <f t="shared" si="862"/>
        <v>0</v>
      </c>
      <c r="AC505" s="18">
        <f t="shared" si="862"/>
        <v>0</v>
      </c>
      <c r="AD505" s="18">
        <f t="shared" si="862"/>
        <v>0</v>
      </c>
      <c r="AE505" s="18">
        <f t="shared" si="862"/>
        <v>12</v>
      </c>
      <c r="AF505" s="18">
        <f t="shared" si="862"/>
        <v>0</v>
      </c>
      <c r="AG505" s="18">
        <f t="shared" si="862"/>
        <v>0</v>
      </c>
      <c r="AH505" s="18">
        <f t="shared" si="862"/>
        <v>0</v>
      </c>
      <c r="AI505" s="18">
        <f t="shared" si="862"/>
        <v>0</v>
      </c>
      <c r="AJ505" s="18">
        <f t="shared" si="862"/>
        <v>0</v>
      </c>
      <c r="AK505" s="95">
        <f t="shared" ref="AG505:AR506" si="863">AK506</f>
        <v>12</v>
      </c>
      <c r="AL505" s="95">
        <f t="shared" si="863"/>
        <v>0</v>
      </c>
      <c r="AM505" s="18">
        <f t="shared" si="863"/>
        <v>0</v>
      </c>
      <c r="AN505" s="18">
        <f t="shared" si="863"/>
        <v>0</v>
      </c>
      <c r="AO505" s="18">
        <f t="shared" si="863"/>
        <v>0</v>
      </c>
      <c r="AP505" s="18">
        <f t="shared" si="863"/>
        <v>0</v>
      </c>
      <c r="AQ505" s="18">
        <f t="shared" si="863"/>
        <v>12</v>
      </c>
      <c r="AR505" s="18">
        <f t="shared" si="863"/>
        <v>0</v>
      </c>
    </row>
    <row r="506" spans="1:44" ht="33.6" hidden="1">
      <c r="A506" s="26" t="s">
        <v>12</v>
      </c>
      <c r="B506" s="27">
        <f>B504</f>
        <v>912</v>
      </c>
      <c r="C506" s="27" t="s">
        <v>21</v>
      </c>
      <c r="D506" s="27" t="s">
        <v>22</v>
      </c>
      <c r="E506" s="27" t="s">
        <v>431</v>
      </c>
      <c r="F506" s="27" t="s">
        <v>13</v>
      </c>
      <c r="G506" s="18">
        <f>G507</f>
        <v>12</v>
      </c>
      <c r="H506" s="18">
        <f>H507</f>
        <v>0</v>
      </c>
      <c r="I506" s="18">
        <f t="shared" si="861"/>
        <v>0</v>
      </c>
      <c r="J506" s="18">
        <f t="shared" si="861"/>
        <v>0</v>
      </c>
      <c r="K506" s="18">
        <f t="shared" si="861"/>
        <v>0</v>
      </c>
      <c r="L506" s="18">
        <f t="shared" si="861"/>
        <v>0</v>
      </c>
      <c r="M506" s="18">
        <f t="shared" si="861"/>
        <v>12</v>
      </c>
      <c r="N506" s="18">
        <f t="shared" si="861"/>
        <v>0</v>
      </c>
      <c r="O506" s="18">
        <f t="shared" si="861"/>
        <v>0</v>
      </c>
      <c r="P506" s="18">
        <f t="shared" si="861"/>
        <v>0</v>
      </c>
      <c r="Q506" s="18">
        <f t="shared" si="861"/>
        <v>0</v>
      </c>
      <c r="R506" s="18">
        <f t="shared" si="861"/>
        <v>0</v>
      </c>
      <c r="S506" s="18">
        <f t="shared" si="861"/>
        <v>12</v>
      </c>
      <c r="T506" s="18">
        <f t="shared" si="861"/>
        <v>0</v>
      </c>
      <c r="U506" s="18">
        <f t="shared" si="862"/>
        <v>0</v>
      </c>
      <c r="V506" s="18">
        <f t="shared" si="862"/>
        <v>0</v>
      </c>
      <c r="W506" s="18">
        <f t="shared" si="862"/>
        <v>0</v>
      </c>
      <c r="X506" s="18">
        <f t="shared" si="862"/>
        <v>0</v>
      </c>
      <c r="Y506" s="18">
        <f t="shared" si="862"/>
        <v>12</v>
      </c>
      <c r="Z506" s="18">
        <f t="shared" si="862"/>
        <v>0</v>
      </c>
      <c r="AA506" s="18">
        <f t="shared" si="862"/>
        <v>0</v>
      </c>
      <c r="AB506" s="18">
        <f t="shared" si="862"/>
        <v>0</v>
      </c>
      <c r="AC506" s="18">
        <f t="shared" si="862"/>
        <v>0</v>
      </c>
      <c r="AD506" s="18">
        <f t="shared" si="862"/>
        <v>0</v>
      </c>
      <c r="AE506" s="18">
        <f t="shared" si="862"/>
        <v>12</v>
      </c>
      <c r="AF506" s="18">
        <f t="shared" si="862"/>
        <v>0</v>
      </c>
      <c r="AG506" s="18">
        <f t="shared" si="863"/>
        <v>0</v>
      </c>
      <c r="AH506" s="18">
        <f t="shared" si="863"/>
        <v>0</v>
      </c>
      <c r="AI506" s="18">
        <f t="shared" si="863"/>
        <v>0</v>
      </c>
      <c r="AJ506" s="18">
        <f t="shared" si="863"/>
        <v>0</v>
      </c>
      <c r="AK506" s="95">
        <f t="shared" si="863"/>
        <v>12</v>
      </c>
      <c r="AL506" s="95">
        <f t="shared" si="863"/>
        <v>0</v>
      </c>
      <c r="AM506" s="18">
        <f t="shared" si="863"/>
        <v>0</v>
      </c>
      <c r="AN506" s="18">
        <f t="shared" si="863"/>
        <v>0</v>
      </c>
      <c r="AO506" s="18">
        <f t="shared" si="863"/>
        <v>0</v>
      </c>
      <c r="AP506" s="18">
        <f t="shared" si="863"/>
        <v>0</v>
      </c>
      <c r="AQ506" s="18">
        <f t="shared" si="863"/>
        <v>12</v>
      </c>
      <c r="AR506" s="18">
        <f t="shared" si="863"/>
        <v>0</v>
      </c>
    </row>
    <row r="507" spans="1:44" ht="23.25" hidden="1" customHeight="1">
      <c r="A507" s="26" t="s">
        <v>24</v>
      </c>
      <c r="B507" s="27">
        <v>912</v>
      </c>
      <c r="C507" s="27" t="s">
        <v>21</v>
      </c>
      <c r="D507" s="27" t="s">
        <v>22</v>
      </c>
      <c r="E507" s="27" t="s">
        <v>431</v>
      </c>
      <c r="F507" s="27" t="s">
        <v>36</v>
      </c>
      <c r="G507" s="9">
        <v>12</v>
      </c>
      <c r="H507" s="9"/>
      <c r="I507" s="9"/>
      <c r="J507" s="9"/>
      <c r="K507" s="9"/>
      <c r="L507" s="9"/>
      <c r="M507" s="9">
        <f>G507+I507+J507+K507+L507</f>
        <v>12</v>
      </c>
      <c r="N507" s="10">
        <f>H507+L507</f>
        <v>0</v>
      </c>
      <c r="O507" s="9"/>
      <c r="P507" s="9"/>
      <c r="Q507" s="9"/>
      <c r="R507" s="9"/>
      <c r="S507" s="9">
        <f>M507+O507+P507+Q507+R507</f>
        <v>12</v>
      </c>
      <c r="T507" s="10">
        <f>N507+R507</f>
        <v>0</v>
      </c>
      <c r="U507" s="9"/>
      <c r="V507" s="9"/>
      <c r="W507" s="9"/>
      <c r="X507" s="9"/>
      <c r="Y507" s="9">
        <f>S507+U507+V507+W507+X507</f>
        <v>12</v>
      </c>
      <c r="Z507" s="10">
        <f>T507+X507</f>
        <v>0</v>
      </c>
      <c r="AA507" s="9"/>
      <c r="AB507" s="9"/>
      <c r="AC507" s="9"/>
      <c r="AD507" s="9"/>
      <c r="AE507" s="9">
        <f>Y507+AA507+AB507+AC507+AD507</f>
        <v>12</v>
      </c>
      <c r="AF507" s="10">
        <f>Z507+AD507</f>
        <v>0</v>
      </c>
      <c r="AG507" s="9"/>
      <c r="AH507" s="9"/>
      <c r="AI507" s="9"/>
      <c r="AJ507" s="9"/>
      <c r="AK507" s="86">
        <f>AE507+AG507+AH507+AI507+AJ507</f>
        <v>12</v>
      </c>
      <c r="AL507" s="87">
        <f>AF507+AJ507</f>
        <v>0</v>
      </c>
      <c r="AM507" s="9"/>
      <c r="AN507" s="9"/>
      <c r="AO507" s="9"/>
      <c r="AP507" s="9"/>
      <c r="AQ507" s="9">
        <f>AK507+AM507+AN507+AO507+AP507</f>
        <v>12</v>
      </c>
      <c r="AR507" s="10">
        <f>AL507+AP507</f>
        <v>0</v>
      </c>
    </row>
    <row r="508" spans="1:44" ht="19.5" hidden="1" customHeight="1">
      <c r="A508" s="26" t="s">
        <v>23</v>
      </c>
      <c r="B508" s="27">
        <f>B504</f>
        <v>912</v>
      </c>
      <c r="C508" s="27" t="s">
        <v>21</v>
      </c>
      <c r="D508" s="27" t="s">
        <v>22</v>
      </c>
      <c r="E508" s="27" t="s">
        <v>50</v>
      </c>
      <c r="F508" s="27"/>
      <c r="G508" s="11">
        <f t="shared" ref="G508:AR508" si="864">G509</f>
        <v>5064</v>
      </c>
      <c r="H508" s="11">
        <f t="shared" si="864"/>
        <v>0</v>
      </c>
      <c r="I508" s="11">
        <f t="shared" si="864"/>
        <v>0</v>
      </c>
      <c r="J508" s="11">
        <f t="shared" si="864"/>
        <v>0</v>
      </c>
      <c r="K508" s="11">
        <f t="shared" si="864"/>
        <v>0</v>
      </c>
      <c r="L508" s="11">
        <f t="shared" si="864"/>
        <v>0</v>
      </c>
      <c r="M508" s="11">
        <f t="shared" si="864"/>
        <v>5064</v>
      </c>
      <c r="N508" s="11">
        <f t="shared" si="864"/>
        <v>0</v>
      </c>
      <c r="O508" s="11">
        <f t="shared" si="864"/>
        <v>0</v>
      </c>
      <c r="P508" s="11">
        <f t="shared" si="864"/>
        <v>0</v>
      </c>
      <c r="Q508" s="11">
        <f t="shared" si="864"/>
        <v>0</v>
      </c>
      <c r="R508" s="11">
        <f t="shared" si="864"/>
        <v>0</v>
      </c>
      <c r="S508" s="11">
        <f t="shared" si="864"/>
        <v>5064</v>
      </c>
      <c r="T508" s="11">
        <f t="shared" si="864"/>
        <v>0</v>
      </c>
      <c r="U508" s="11">
        <f t="shared" si="864"/>
        <v>0</v>
      </c>
      <c r="V508" s="11">
        <f t="shared" si="864"/>
        <v>0</v>
      </c>
      <c r="W508" s="11">
        <f t="shared" si="864"/>
        <v>0</v>
      </c>
      <c r="X508" s="11">
        <f t="shared" si="864"/>
        <v>0</v>
      </c>
      <c r="Y508" s="11">
        <f t="shared" si="864"/>
        <v>5064</v>
      </c>
      <c r="Z508" s="11">
        <f t="shared" si="864"/>
        <v>0</v>
      </c>
      <c r="AA508" s="11">
        <f t="shared" si="864"/>
        <v>0</v>
      </c>
      <c r="AB508" s="11">
        <f t="shared" si="864"/>
        <v>0</v>
      </c>
      <c r="AC508" s="11">
        <f t="shared" si="864"/>
        <v>0</v>
      </c>
      <c r="AD508" s="11">
        <f t="shared" si="864"/>
        <v>0</v>
      </c>
      <c r="AE508" s="11">
        <f t="shared" si="864"/>
        <v>5064</v>
      </c>
      <c r="AF508" s="11">
        <f t="shared" si="864"/>
        <v>0</v>
      </c>
      <c r="AG508" s="11">
        <f t="shared" si="864"/>
        <v>0</v>
      </c>
      <c r="AH508" s="11">
        <f t="shared" si="864"/>
        <v>0</v>
      </c>
      <c r="AI508" s="11">
        <f t="shared" si="864"/>
        <v>0</v>
      </c>
      <c r="AJ508" s="11">
        <f t="shared" si="864"/>
        <v>0</v>
      </c>
      <c r="AK508" s="88">
        <f t="shared" si="864"/>
        <v>5064</v>
      </c>
      <c r="AL508" s="88">
        <f t="shared" si="864"/>
        <v>0</v>
      </c>
      <c r="AM508" s="11">
        <f t="shared" si="864"/>
        <v>0</v>
      </c>
      <c r="AN508" s="11">
        <f t="shared" si="864"/>
        <v>0</v>
      </c>
      <c r="AO508" s="11">
        <f t="shared" si="864"/>
        <v>0</v>
      </c>
      <c r="AP508" s="11">
        <f t="shared" si="864"/>
        <v>0</v>
      </c>
      <c r="AQ508" s="11">
        <f t="shared" si="864"/>
        <v>5064</v>
      </c>
      <c r="AR508" s="11">
        <f t="shared" si="864"/>
        <v>0</v>
      </c>
    </row>
    <row r="509" spans="1:44" ht="33.6" hidden="1">
      <c r="A509" s="26" t="s">
        <v>12</v>
      </c>
      <c r="B509" s="27">
        <f t="shared" si="791"/>
        <v>912</v>
      </c>
      <c r="C509" s="27" t="s">
        <v>21</v>
      </c>
      <c r="D509" s="27" t="s">
        <v>22</v>
      </c>
      <c r="E509" s="27" t="s">
        <v>50</v>
      </c>
      <c r="F509" s="27" t="s">
        <v>13</v>
      </c>
      <c r="G509" s="9">
        <f t="shared" ref="G509:H509" si="865">G510+G511</f>
        <v>5064</v>
      </c>
      <c r="H509" s="9">
        <f t="shared" si="865"/>
        <v>0</v>
      </c>
      <c r="I509" s="9">
        <f t="shared" ref="I509:N509" si="866">I510+I511</f>
        <v>0</v>
      </c>
      <c r="J509" s="9">
        <f t="shared" si="866"/>
        <v>0</v>
      </c>
      <c r="K509" s="9">
        <f t="shared" si="866"/>
        <v>0</v>
      </c>
      <c r="L509" s="9">
        <f t="shared" si="866"/>
        <v>0</v>
      </c>
      <c r="M509" s="9">
        <f t="shared" si="866"/>
        <v>5064</v>
      </c>
      <c r="N509" s="9">
        <f t="shared" si="866"/>
        <v>0</v>
      </c>
      <c r="O509" s="9">
        <f t="shared" ref="O509:T509" si="867">O510+O511</f>
        <v>0</v>
      </c>
      <c r="P509" s="9">
        <f t="shared" si="867"/>
        <v>0</v>
      </c>
      <c r="Q509" s="9">
        <f t="shared" si="867"/>
        <v>0</v>
      </c>
      <c r="R509" s="9">
        <f t="shared" si="867"/>
        <v>0</v>
      </c>
      <c r="S509" s="9">
        <f t="shared" si="867"/>
        <v>5064</v>
      </c>
      <c r="T509" s="9">
        <f t="shared" si="867"/>
        <v>0</v>
      </c>
      <c r="U509" s="9">
        <f t="shared" ref="U509:Z509" si="868">U510+U511</f>
        <v>0</v>
      </c>
      <c r="V509" s="9">
        <f t="shared" si="868"/>
        <v>0</v>
      </c>
      <c r="W509" s="9">
        <f t="shared" si="868"/>
        <v>0</v>
      </c>
      <c r="X509" s="9">
        <f t="shared" si="868"/>
        <v>0</v>
      </c>
      <c r="Y509" s="9">
        <f t="shared" si="868"/>
        <v>5064</v>
      </c>
      <c r="Z509" s="9">
        <f t="shared" si="868"/>
        <v>0</v>
      </c>
      <c r="AA509" s="9">
        <f t="shared" ref="AA509:AF509" si="869">AA510+AA511</f>
        <v>0</v>
      </c>
      <c r="AB509" s="9">
        <f t="shared" si="869"/>
        <v>0</v>
      </c>
      <c r="AC509" s="9">
        <f t="shared" si="869"/>
        <v>0</v>
      </c>
      <c r="AD509" s="9">
        <f t="shared" si="869"/>
        <v>0</v>
      </c>
      <c r="AE509" s="9">
        <f t="shared" si="869"/>
        <v>5064</v>
      </c>
      <c r="AF509" s="9">
        <f t="shared" si="869"/>
        <v>0</v>
      </c>
      <c r="AG509" s="9">
        <f t="shared" ref="AG509:AL509" si="870">AG510+AG511</f>
        <v>0</v>
      </c>
      <c r="AH509" s="9">
        <f t="shared" si="870"/>
        <v>0</v>
      </c>
      <c r="AI509" s="9">
        <f t="shared" si="870"/>
        <v>0</v>
      </c>
      <c r="AJ509" s="9">
        <f t="shared" si="870"/>
        <v>0</v>
      </c>
      <c r="AK509" s="86">
        <f t="shared" si="870"/>
        <v>5064</v>
      </c>
      <c r="AL509" s="86">
        <f t="shared" si="870"/>
        <v>0</v>
      </c>
      <c r="AM509" s="9">
        <f t="shared" ref="AM509:AR509" si="871">AM510+AM511</f>
        <v>0</v>
      </c>
      <c r="AN509" s="9">
        <f t="shared" si="871"/>
        <v>0</v>
      </c>
      <c r="AO509" s="9">
        <f t="shared" si="871"/>
        <v>0</v>
      </c>
      <c r="AP509" s="9">
        <f t="shared" si="871"/>
        <v>0</v>
      </c>
      <c r="AQ509" s="9">
        <f t="shared" si="871"/>
        <v>5064</v>
      </c>
      <c r="AR509" s="9">
        <f t="shared" si="871"/>
        <v>0</v>
      </c>
    </row>
    <row r="510" spans="1:44" ht="17.25" hidden="1" customHeight="1">
      <c r="A510" s="26" t="s">
        <v>14</v>
      </c>
      <c r="B510" s="27">
        <f t="shared" si="791"/>
        <v>912</v>
      </c>
      <c r="C510" s="27" t="s">
        <v>21</v>
      </c>
      <c r="D510" s="27" t="s">
        <v>22</v>
      </c>
      <c r="E510" s="27" t="s">
        <v>50</v>
      </c>
      <c r="F510" s="9">
        <v>610</v>
      </c>
      <c r="G510" s="9">
        <v>1232</v>
      </c>
      <c r="H510" s="9"/>
      <c r="I510" s="9"/>
      <c r="J510" s="9"/>
      <c r="K510" s="9"/>
      <c r="L510" s="9"/>
      <c r="M510" s="9">
        <f t="shared" ref="M510:M511" si="872">G510+I510+J510+K510+L510</f>
        <v>1232</v>
      </c>
      <c r="N510" s="10">
        <f t="shared" ref="N510:N511" si="873">H510+L510</f>
        <v>0</v>
      </c>
      <c r="O510" s="9"/>
      <c r="P510" s="9"/>
      <c r="Q510" s="9"/>
      <c r="R510" s="9"/>
      <c r="S510" s="9">
        <f t="shared" ref="S510:S511" si="874">M510+O510+P510+Q510+R510</f>
        <v>1232</v>
      </c>
      <c r="T510" s="10">
        <f t="shared" ref="T510:T511" si="875">N510+R510</f>
        <v>0</v>
      </c>
      <c r="U510" s="9"/>
      <c r="V510" s="9"/>
      <c r="W510" s="9"/>
      <c r="X510" s="9"/>
      <c r="Y510" s="9">
        <f t="shared" ref="Y510:Y511" si="876">S510+U510+V510+W510+X510</f>
        <v>1232</v>
      </c>
      <c r="Z510" s="10">
        <f t="shared" ref="Z510:Z511" si="877">T510+X510</f>
        <v>0</v>
      </c>
      <c r="AA510" s="9"/>
      <c r="AB510" s="9"/>
      <c r="AC510" s="9"/>
      <c r="AD510" s="9"/>
      <c r="AE510" s="9">
        <f t="shared" ref="AE510:AE511" si="878">Y510+AA510+AB510+AC510+AD510</f>
        <v>1232</v>
      </c>
      <c r="AF510" s="10">
        <f t="shared" ref="AF510:AF511" si="879">Z510+AD510</f>
        <v>0</v>
      </c>
      <c r="AG510" s="9"/>
      <c r="AH510" s="9"/>
      <c r="AI510" s="9"/>
      <c r="AJ510" s="9"/>
      <c r="AK510" s="86">
        <f t="shared" ref="AK510:AK511" si="880">AE510+AG510+AH510+AI510+AJ510</f>
        <v>1232</v>
      </c>
      <c r="AL510" s="87">
        <f t="shared" ref="AL510:AL511" si="881">AF510+AJ510</f>
        <v>0</v>
      </c>
      <c r="AM510" s="9"/>
      <c r="AN510" s="9"/>
      <c r="AO510" s="9"/>
      <c r="AP510" s="9"/>
      <c r="AQ510" s="9">
        <f t="shared" ref="AQ510:AQ511" si="882">AK510+AM510+AN510+AO510+AP510</f>
        <v>1232</v>
      </c>
      <c r="AR510" s="10">
        <f t="shared" ref="AR510:AR511" si="883">AL510+AP510</f>
        <v>0</v>
      </c>
    </row>
    <row r="511" spans="1:44" ht="19.5" hidden="1" customHeight="1">
      <c r="A511" s="26" t="s">
        <v>24</v>
      </c>
      <c r="B511" s="27">
        <f>B510</f>
        <v>912</v>
      </c>
      <c r="C511" s="27" t="s">
        <v>21</v>
      </c>
      <c r="D511" s="27" t="s">
        <v>22</v>
      </c>
      <c r="E511" s="27" t="s">
        <v>50</v>
      </c>
      <c r="F511" s="9">
        <v>620</v>
      </c>
      <c r="G511" s="9">
        <v>3832</v>
      </c>
      <c r="H511" s="9"/>
      <c r="I511" s="9"/>
      <c r="J511" s="9"/>
      <c r="K511" s="9"/>
      <c r="L511" s="9"/>
      <c r="M511" s="9">
        <f t="shared" si="872"/>
        <v>3832</v>
      </c>
      <c r="N511" s="10">
        <f t="shared" si="873"/>
        <v>0</v>
      </c>
      <c r="O511" s="9"/>
      <c r="P511" s="9"/>
      <c r="Q511" s="9"/>
      <c r="R511" s="9"/>
      <c r="S511" s="9">
        <f t="shared" si="874"/>
        <v>3832</v>
      </c>
      <c r="T511" s="10">
        <f t="shared" si="875"/>
        <v>0</v>
      </c>
      <c r="U511" s="9"/>
      <c r="V511" s="9"/>
      <c r="W511" s="9"/>
      <c r="X511" s="9"/>
      <c r="Y511" s="9">
        <f t="shared" si="876"/>
        <v>3832</v>
      </c>
      <c r="Z511" s="10">
        <f t="shared" si="877"/>
        <v>0</v>
      </c>
      <c r="AA511" s="9"/>
      <c r="AB511" s="9"/>
      <c r="AC511" s="9"/>
      <c r="AD511" s="9"/>
      <c r="AE511" s="9">
        <f t="shared" si="878"/>
        <v>3832</v>
      </c>
      <c r="AF511" s="10">
        <f t="shared" si="879"/>
        <v>0</v>
      </c>
      <c r="AG511" s="9"/>
      <c r="AH511" s="9"/>
      <c r="AI511" s="9"/>
      <c r="AJ511" s="9"/>
      <c r="AK511" s="86">
        <f t="shared" si="880"/>
        <v>3832</v>
      </c>
      <c r="AL511" s="87">
        <f t="shared" si="881"/>
        <v>0</v>
      </c>
      <c r="AM511" s="9"/>
      <c r="AN511" s="9"/>
      <c r="AO511" s="9"/>
      <c r="AP511" s="9"/>
      <c r="AQ511" s="9">
        <f t="shared" si="882"/>
        <v>3832</v>
      </c>
      <c r="AR511" s="10">
        <f t="shared" si="883"/>
        <v>0</v>
      </c>
    </row>
    <row r="512" spans="1:44" ht="18.75" hidden="1" customHeight="1">
      <c r="A512" s="26" t="s">
        <v>25</v>
      </c>
      <c r="B512" s="27">
        <f>B510</f>
        <v>912</v>
      </c>
      <c r="C512" s="27" t="s">
        <v>21</v>
      </c>
      <c r="D512" s="27" t="s">
        <v>22</v>
      </c>
      <c r="E512" s="27" t="s">
        <v>51</v>
      </c>
      <c r="F512" s="27"/>
      <c r="G512" s="11">
        <f>G513</f>
        <v>74</v>
      </c>
      <c r="H512" s="11">
        <f>H513</f>
        <v>0</v>
      </c>
      <c r="I512" s="11">
        <f t="shared" ref="I512:X513" si="884">I513</f>
        <v>0</v>
      </c>
      <c r="J512" s="11">
        <f t="shared" si="884"/>
        <v>0</v>
      </c>
      <c r="K512" s="11">
        <f t="shared" si="884"/>
        <v>0</v>
      </c>
      <c r="L512" s="11">
        <f t="shared" si="884"/>
        <v>0</v>
      </c>
      <c r="M512" s="11">
        <f t="shared" si="884"/>
        <v>74</v>
      </c>
      <c r="N512" s="11">
        <f t="shared" si="884"/>
        <v>0</v>
      </c>
      <c r="O512" s="11">
        <f t="shared" si="884"/>
        <v>0</v>
      </c>
      <c r="P512" s="11">
        <f t="shared" si="884"/>
        <v>0</v>
      </c>
      <c r="Q512" s="11">
        <f t="shared" si="884"/>
        <v>0</v>
      </c>
      <c r="R512" s="11">
        <f t="shared" si="884"/>
        <v>0</v>
      </c>
      <c r="S512" s="11">
        <f t="shared" si="884"/>
        <v>74</v>
      </c>
      <c r="T512" s="11">
        <f t="shared" si="884"/>
        <v>0</v>
      </c>
      <c r="U512" s="11">
        <f t="shared" si="884"/>
        <v>0</v>
      </c>
      <c r="V512" s="11">
        <f t="shared" si="884"/>
        <v>0</v>
      </c>
      <c r="W512" s="11">
        <f t="shared" si="884"/>
        <v>0</v>
      </c>
      <c r="X512" s="11">
        <f t="shared" si="884"/>
        <v>0</v>
      </c>
      <c r="Y512" s="11">
        <f t="shared" ref="U512:AJ513" si="885">Y513</f>
        <v>74</v>
      </c>
      <c r="Z512" s="11">
        <f t="shared" si="885"/>
        <v>0</v>
      </c>
      <c r="AA512" s="11">
        <f t="shared" si="885"/>
        <v>0</v>
      </c>
      <c r="AB512" s="11">
        <f t="shared" si="885"/>
        <v>0</v>
      </c>
      <c r="AC512" s="11">
        <f t="shared" si="885"/>
        <v>0</v>
      </c>
      <c r="AD512" s="11">
        <f t="shared" si="885"/>
        <v>0</v>
      </c>
      <c r="AE512" s="11">
        <f t="shared" si="885"/>
        <v>74</v>
      </c>
      <c r="AF512" s="11">
        <f t="shared" si="885"/>
        <v>0</v>
      </c>
      <c r="AG512" s="11">
        <f t="shared" si="885"/>
        <v>0</v>
      </c>
      <c r="AH512" s="11">
        <f t="shared" si="885"/>
        <v>0</v>
      </c>
      <c r="AI512" s="11">
        <f t="shared" si="885"/>
        <v>0</v>
      </c>
      <c r="AJ512" s="11">
        <f t="shared" si="885"/>
        <v>0</v>
      </c>
      <c r="AK512" s="88">
        <f t="shared" ref="AG512:AR513" si="886">AK513</f>
        <v>74</v>
      </c>
      <c r="AL512" s="88">
        <f t="shared" si="886"/>
        <v>0</v>
      </c>
      <c r="AM512" s="11">
        <f t="shared" si="886"/>
        <v>0</v>
      </c>
      <c r="AN512" s="11">
        <f t="shared" si="886"/>
        <v>0</v>
      </c>
      <c r="AO512" s="11">
        <f t="shared" si="886"/>
        <v>0</v>
      </c>
      <c r="AP512" s="11">
        <f t="shared" si="886"/>
        <v>0</v>
      </c>
      <c r="AQ512" s="11">
        <f t="shared" si="886"/>
        <v>74</v>
      </c>
      <c r="AR512" s="11">
        <f t="shared" si="886"/>
        <v>0</v>
      </c>
    </row>
    <row r="513" spans="1:44" ht="33.6" hidden="1">
      <c r="A513" s="26" t="s">
        <v>12</v>
      </c>
      <c r="B513" s="27">
        <f t="shared" si="791"/>
        <v>912</v>
      </c>
      <c r="C513" s="27" t="s">
        <v>21</v>
      </c>
      <c r="D513" s="27" t="s">
        <v>22</v>
      </c>
      <c r="E513" s="27" t="s">
        <v>51</v>
      </c>
      <c r="F513" s="27" t="s">
        <v>13</v>
      </c>
      <c r="G513" s="9">
        <f>G514</f>
        <v>74</v>
      </c>
      <c r="H513" s="9">
        <f>H514</f>
        <v>0</v>
      </c>
      <c r="I513" s="9">
        <f t="shared" si="884"/>
        <v>0</v>
      </c>
      <c r="J513" s="9">
        <f t="shared" si="884"/>
        <v>0</v>
      </c>
      <c r="K513" s="9">
        <f t="shared" si="884"/>
        <v>0</v>
      </c>
      <c r="L513" s="9">
        <f t="shared" si="884"/>
        <v>0</v>
      </c>
      <c r="M513" s="9">
        <f t="shared" si="884"/>
        <v>74</v>
      </c>
      <c r="N513" s="9">
        <f t="shared" si="884"/>
        <v>0</v>
      </c>
      <c r="O513" s="9">
        <f t="shared" si="884"/>
        <v>0</v>
      </c>
      <c r="P513" s="9">
        <f t="shared" si="884"/>
        <v>0</v>
      </c>
      <c r="Q513" s="9">
        <f t="shared" si="884"/>
        <v>0</v>
      </c>
      <c r="R513" s="9">
        <f t="shared" si="884"/>
        <v>0</v>
      </c>
      <c r="S513" s="9">
        <f t="shared" si="884"/>
        <v>74</v>
      </c>
      <c r="T513" s="9">
        <f t="shared" si="884"/>
        <v>0</v>
      </c>
      <c r="U513" s="9">
        <f t="shared" si="885"/>
        <v>0</v>
      </c>
      <c r="V513" s="9">
        <f t="shared" si="885"/>
        <v>0</v>
      </c>
      <c r="W513" s="9">
        <f t="shared" si="885"/>
        <v>0</v>
      </c>
      <c r="X513" s="9">
        <f t="shared" si="885"/>
        <v>0</v>
      </c>
      <c r="Y513" s="9">
        <f t="shared" si="885"/>
        <v>74</v>
      </c>
      <c r="Z513" s="9">
        <f t="shared" si="885"/>
        <v>0</v>
      </c>
      <c r="AA513" s="9">
        <f t="shared" si="885"/>
        <v>0</v>
      </c>
      <c r="AB513" s="9">
        <f t="shared" si="885"/>
        <v>0</v>
      </c>
      <c r="AC513" s="9">
        <f t="shared" si="885"/>
        <v>0</v>
      </c>
      <c r="AD513" s="9">
        <f t="shared" si="885"/>
        <v>0</v>
      </c>
      <c r="AE513" s="9">
        <f t="shared" si="885"/>
        <v>74</v>
      </c>
      <c r="AF513" s="9">
        <f t="shared" si="885"/>
        <v>0</v>
      </c>
      <c r="AG513" s="9">
        <f t="shared" si="886"/>
        <v>0</v>
      </c>
      <c r="AH513" s="9">
        <f t="shared" si="886"/>
        <v>0</v>
      </c>
      <c r="AI513" s="9">
        <f t="shared" si="886"/>
        <v>0</v>
      </c>
      <c r="AJ513" s="9">
        <f t="shared" si="886"/>
        <v>0</v>
      </c>
      <c r="AK513" s="86">
        <f t="shared" si="886"/>
        <v>74</v>
      </c>
      <c r="AL513" s="86">
        <f t="shared" si="886"/>
        <v>0</v>
      </c>
      <c r="AM513" s="9">
        <f t="shared" si="886"/>
        <v>0</v>
      </c>
      <c r="AN513" s="9">
        <f t="shared" si="886"/>
        <v>0</v>
      </c>
      <c r="AO513" s="9">
        <f t="shared" si="886"/>
        <v>0</v>
      </c>
      <c r="AP513" s="9">
        <f t="shared" si="886"/>
        <v>0</v>
      </c>
      <c r="AQ513" s="9">
        <f t="shared" si="886"/>
        <v>74</v>
      </c>
      <c r="AR513" s="9">
        <f t="shared" si="886"/>
        <v>0</v>
      </c>
    </row>
    <row r="514" spans="1:44" ht="20.25" hidden="1" customHeight="1">
      <c r="A514" s="26" t="s">
        <v>14</v>
      </c>
      <c r="B514" s="27">
        <f t="shared" si="791"/>
        <v>912</v>
      </c>
      <c r="C514" s="27" t="s">
        <v>21</v>
      </c>
      <c r="D514" s="27" t="s">
        <v>22</v>
      </c>
      <c r="E514" s="27" t="s">
        <v>51</v>
      </c>
      <c r="F514" s="9">
        <v>610</v>
      </c>
      <c r="G514" s="9">
        <v>74</v>
      </c>
      <c r="H514" s="9"/>
      <c r="I514" s="9"/>
      <c r="J514" s="9"/>
      <c r="K514" s="9"/>
      <c r="L514" s="9"/>
      <c r="M514" s="9">
        <f>G514+I514+J514+K514+L514</f>
        <v>74</v>
      </c>
      <c r="N514" s="10">
        <f>H514+L514</f>
        <v>0</v>
      </c>
      <c r="O514" s="9"/>
      <c r="P514" s="9"/>
      <c r="Q514" s="9"/>
      <c r="R514" s="9"/>
      <c r="S514" s="9">
        <f>M514+O514+P514+Q514+R514</f>
        <v>74</v>
      </c>
      <c r="T514" s="10">
        <f>N514+R514</f>
        <v>0</v>
      </c>
      <c r="U514" s="9"/>
      <c r="V514" s="9"/>
      <c r="W514" s="9"/>
      <c r="X514" s="9"/>
      <c r="Y514" s="9">
        <f>S514+U514+V514+W514+X514</f>
        <v>74</v>
      </c>
      <c r="Z514" s="10">
        <f>T514+X514</f>
        <v>0</v>
      </c>
      <c r="AA514" s="9"/>
      <c r="AB514" s="9"/>
      <c r="AC514" s="9"/>
      <c r="AD514" s="9"/>
      <c r="AE514" s="9">
        <f>Y514+AA514+AB514+AC514+AD514</f>
        <v>74</v>
      </c>
      <c r="AF514" s="10">
        <f>Z514+AD514</f>
        <v>0</v>
      </c>
      <c r="AG514" s="9"/>
      <c r="AH514" s="9"/>
      <c r="AI514" s="9"/>
      <c r="AJ514" s="9"/>
      <c r="AK514" s="86">
        <f>AE514+AG514+AH514+AI514+AJ514</f>
        <v>74</v>
      </c>
      <c r="AL514" s="87">
        <f>AF514+AJ514</f>
        <v>0</v>
      </c>
      <c r="AM514" s="9"/>
      <c r="AN514" s="9"/>
      <c r="AO514" s="9"/>
      <c r="AP514" s="9"/>
      <c r="AQ514" s="9">
        <f>AK514+AM514+AN514+AO514+AP514</f>
        <v>74</v>
      </c>
      <c r="AR514" s="10">
        <f>AL514+AP514</f>
        <v>0</v>
      </c>
    </row>
    <row r="515" spans="1:44" ht="21" hidden="1" customHeight="1">
      <c r="A515" s="26" t="s">
        <v>26</v>
      </c>
      <c r="B515" s="27">
        <f t="shared" si="791"/>
        <v>912</v>
      </c>
      <c r="C515" s="27" t="s">
        <v>21</v>
      </c>
      <c r="D515" s="27" t="s">
        <v>22</v>
      </c>
      <c r="E515" s="27" t="s">
        <v>52</v>
      </c>
      <c r="F515" s="27"/>
      <c r="G515" s="11">
        <f>G516</f>
        <v>283</v>
      </c>
      <c r="H515" s="11">
        <f>H516</f>
        <v>0</v>
      </c>
      <c r="I515" s="11">
        <f t="shared" ref="I515:X516" si="887">I516</f>
        <v>0</v>
      </c>
      <c r="J515" s="11">
        <f t="shared" si="887"/>
        <v>0</v>
      </c>
      <c r="K515" s="11">
        <f t="shared" si="887"/>
        <v>0</v>
      </c>
      <c r="L515" s="11">
        <f t="shared" si="887"/>
        <v>0</v>
      </c>
      <c r="M515" s="11">
        <f t="shared" si="887"/>
        <v>283</v>
      </c>
      <c r="N515" s="11">
        <f t="shared" si="887"/>
        <v>0</v>
      </c>
      <c r="O515" s="11">
        <f t="shared" si="887"/>
        <v>0</v>
      </c>
      <c r="P515" s="11">
        <f t="shared" si="887"/>
        <v>0</v>
      </c>
      <c r="Q515" s="11">
        <f t="shared" si="887"/>
        <v>0</v>
      </c>
      <c r="R515" s="11">
        <f t="shared" si="887"/>
        <v>0</v>
      </c>
      <c r="S515" s="11">
        <f t="shared" si="887"/>
        <v>283</v>
      </c>
      <c r="T515" s="11">
        <f t="shared" si="887"/>
        <v>0</v>
      </c>
      <c r="U515" s="11">
        <f t="shared" si="887"/>
        <v>0</v>
      </c>
      <c r="V515" s="11">
        <f t="shared" si="887"/>
        <v>0</v>
      </c>
      <c r="W515" s="11">
        <f t="shared" si="887"/>
        <v>0</v>
      </c>
      <c r="X515" s="11">
        <f t="shared" si="887"/>
        <v>0</v>
      </c>
      <c r="Y515" s="11">
        <f t="shared" ref="U515:AJ516" si="888">Y516</f>
        <v>283</v>
      </c>
      <c r="Z515" s="11">
        <f t="shared" si="888"/>
        <v>0</v>
      </c>
      <c r="AA515" s="11">
        <f t="shared" si="888"/>
        <v>0</v>
      </c>
      <c r="AB515" s="11">
        <f t="shared" si="888"/>
        <v>0</v>
      </c>
      <c r="AC515" s="11">
        <f t="shared" si="888"/>
        <v>0</v>
      </c>
      <c r="AD515" s="11">
        <f t="shared" si="888"/>
        <v>0</v>
      </c>
      <c r="AE515" s="11">
        <f t="shared" si="888"/>
        <v>283</v>
      </c>
      <c r="AF515" s="11">
        <f t="shared" si="888"/>
        <v>0</v>
      </c>
      <c r="AG515" s="11">
        <f t="shared" si="888"/>
        <v>0</v>
      </c>
      <c r="AH515" s="11">
        <f t="shared" si="888"/>
        <v>0</v>
      </c>
      <c r="AI515" s="11">
        <f t="shared" si="888"/>
        <v>0</v>
      </c>
      <c r="AJ515" s="11">
        <f t="shared" si="888"/>
        <v>0</v>
      </c>
      <c r="AK515" s="88">
        <f t="shared" ref="AG515:AR516" si="889">AK516</f>
        <v>283</v>
      </c>
      <c r="AL515" s="88">
        <f t="shared" si="889"/>
        <v>0</v>
      </c>
      <c r="AM515" s="11">
        <f t="shared" si="889"/>
        <v>0</v>
      </c>
      <c r="AN515" s="11">
        <f t="shared" si="889"/>
        <v>0</v>
      </c>
      <c r="AO515" s="11">
        <f t="shared" si="889"/>
        <v>0</v>
      </c>
      <c r="AP515" s="11">
        <f t="shared" si="889"/>
        <v>0</v>
      </c>
      <c r="AQ515" s="11">
        <f t="shared" si="889"/>
        <v>283</v>
      </c>
      <c r="AR515" s="11">
        <f t="shared" si="889"/>
        <v>0</v>
      </c>
    </row>
    <row r="516" spans="1:44" ht="33.6" hidden="1">
      <c r="A516" s="26" t="s">
        <v>12</v>
      </c>
      <c r="B516" s="27">
        <f t="shared" si="791"/>
        <v>912</v>
      </c>
      <c r="C516" s="27" t="s">
        <v>21</v>
      </c>
      <c r="D516" s="27" t="s">
        <v>22</v>
      </c>
      <c r="E516" s="27" t="s">
        <v>52</v>
      </c>
      <c r="F516" s="27" t="s">
        <v>13</v>
      </c>
      <c r="G516" s="9">
        <f>G517</f>
        <v>283</v>
      </c>
      <c r="H516" s="9">
        <f>H517</f>
        <v>0</v>
      </c>
      <c r="I516" s="9">
        <f t="shared" si="887"/>
        <v>0</v>
      </c>
      <c r="J516" s="9">
        <f t="shared" si="887"/>
        <v>0</v>
      </c>
      <c r="K516" s="9">
        <f t="shared" si="887"/>
        <v>0</v>
      </c>
      <c r="L516" s="9">
        <f t="shared" si="887"/>
        <v>0</v>
      </c>
      <c r="M516" s="9">
        <f t="shared" si="887"/>
        <v>283</v>
      </c>
      <c r="N516" s="9">
        <f t="shared" si="887"/>
        <v>0</v>
      </c>
      <c r="O516" s="9">
        <f t="shared" si="887"/>
        <v>0</v>
      </c>
      <c r="P516" s="9">
        <f t="shared" si="887"/>
        <v>0</v>
      </c>
      <c r="Q516" s="9">
        <f t="shared" si="887"/>
        <v>0</v>
      </c>
      <c r="R516" s="9">
        <f t="shared" si="887"/>
        <v>0</v>
      </c>
      <c r="S516" s="9">
        <f t="shared" si="887"/>
        <v>283</v>
      </c>
      <c r="T516" s="9">
        <f t="shared" si="887"/>
        <v>0</v>
      </c>
      <c r="U516" s="9">
        <f t="shared" si="888"/>
        <v>0</v>
      </c>
      <c r="V516" s="9">
        <f t="shared" si="888"/>
        <v>0</v>
      </c>
      <c r="W516" s="9">
        <f t="shared" si="888"/>
        <v>0</v>
      </c>
      <c r="X516" s="9">
        <f t="shared" si="888"/>
        <v>0</v>
      </c>
      <c r="Y516" s="9">
        <f t="shared" si="888"/>
        <v>283</v>
      </c>
      <c r="Z516" s="9">
        <f t="shared" si="888"/>
        <v>0</v>
      </c>
      <c r="AA516" s="9">
        <f t="shared" si="888"/>
        <v>0</v>
      </c>
      <c r="AB516" s="9">
        <f t="shared" si="888"/>
        <v>0</v>
      </c>
      <c r="AC516" s="9">
        <f t="shared" si="888"/>
        <v>0</v>
      </c>
      <c r="AD516" s="9">
        <f t="shared" si="888"/>
        <v>0</v>
      </c>
      <c r="AE516" s="9">
        <f t="shared" si="888"/>
        <v>283</v>
      </c>
      <c r="AF516" s="9">
        <f t="shared" si="888"/>
        <v>0</v>
      </c>
      <c r="AG516" s="9">
        <f t="shared" si="889"/>
        <v>0</v>
      </c>
      <c r="AH516" s="9">
        <f t="shared" si="889"/>
        <v>0</v>
      </c>
      <c r="AI516" s="9">
        <f t="shared" si="889"/>
        <v>0</v>
      </c>
      <c r="AJ516" s="9">
        <f t="shared" si="889"/>
        <v>0</v>
      </c>
      <c r="AK516" s="86">
        <f t="shared" si="889"/>
        <v>283</v>
      </c>
      <c r="AL516" s="86">
        <f t="shared" si="889"/>
        <v>0</v>
      </c>
      <c r="AM516" s="9">
        <f t="shared" si="889"/>
        <v>0</v>
      </c>
      <c r="AN516" s="9">
        <f t="shared" si="889"/>
        <v>0</v>
      </c>
      <c r="AO516" s="9">
        <f t="shared" si="889"/>
        <v>0</v>
      </c>
      <c r="AP516" s="9">
        <f t="shared" si="889"/>
        <v>0</v>
      </c>
      <c r="AQ516" s="9">
        <f t="shared" si="889"/>
        <v>283</v>
      </c>
      <c r="AR516" s="9">
        <f t="shared" si="889"/>
        <v>0</v>
      </c>
    </row>
    <row r="517" spans="1:44" ht="21.75" hidden="1" customHeight="1">
      <c r="A517" s="26" t="s">
        <v>14</v>
      </c>
      <c r="B517" s="27">
        <f t="shared" si="791"/>
        <v>912</v>
      </c>
      <c r="C517" s="27" t="s">
        <v>21</v>
      </c>
      <c r="D517" s="27" t="s">
        <v>22</v>
      </c>
      <c r="E517" s="27" t="s">
        <v>52</v>
      </c>
      <c r="F517" s="9">
        <v>610</v>
      </c>
      <c r="G517" s="9">
        <v>283</v>
      </c>
      <c r="H517" s="9"/>
      <c r="I517" s="9"/>
      <c r="J517" s="9"/>
      <c r="K517" s="9"/>
      <c r="L517" s="9"/>
      <c r="M517" s="9">
        <f>G517+I517+J517+K517+L517</f>
        <v>283</v>
      </c>
      <c r="N517" s="10">
        <f>H517+L517</f>
        <v>0</v>
      </c>
      <c r="O517" s="9"/>
      <c r="P517" s="9"/>
      <c r="Q517" s="9"/>
      <c r="R517" s="9"/>
      <c r="S517" s="9">
        <f>M517+O517+P517+Q517+R517</f>
        <v>283</v>
      </c>
      <c r="T517" s="10">
        <f>N517+R517</f>
        <v>0</v>
      </c>
      <c r="U517" s="9"/>
      <c r="V517" s="9"/>
      <c r="W517" s="9"/>
      <c r="X517" s="9"/>
      <c r="Y517" s="9">
        <f>S517+U517+V517+W517+X517</f>
        <v>283</v>
      </c>
      <c r="Z517" s="10">
        <f>T517+X517</f>
        <v>0</v>
      </c>
      <c r="AA517" s="9"/>
      <c r="AB517" s="9"/>
      <c r="AC517" s="9"/>
      <c r="AD517" s="9"/>
      <c r="AE517" s="9">
        <f>Y517+AA517+AB517+AC517+AD517</f>
        <v>283</v>
      </c>
      <c r="AF517" s="10">
        <f>Z517+AD517</f>
        <v>0</v>
      </c>
      <c r="AG517" s="9"/>
      <c r="AH517" s="9"/>
      <c r="AI517" s="9"/>
      <c r="AJ517" s="9"/>
      <c r="AK517" s="86">
        <f>AE517+AG517+AH517+AI517+AJ517</f>
        <v>283</v>
      </c>
      <c r="AL517" s="87">
        <f>AF517+AJ517</f>
        <v>0</v>
      </c>
      <c r="AM517" s="9"/>
      <c r="AN517" s="9"/>
      <c r="AO517" s="9"/>
      <c r="AP517" s="9"/>
      <c r="AQ517" s="9">
        <f>AK517+AM517+AN517+AO517+AP517</f>
        <v>283</v>
      </c>
      <c r="AR517" s="10">
        <f>AL517+AP517</f>
        <v>0</v>
      </c>
    </row>
    <row r="518" spans="1:44" ht="33.6" hidden="1">
      <c r="A518" s="26" t="s">
        <v>27</v>
      </c>
      <c r="B518" s="27">
        <f t="shared" si="791"/>
        <v>912</v>
      </c>
      <c r="C518" s="27" t="s">
        <v>21</v>
      </c>
      <c r="D518" s="27" t="s">
        <v>22</v>
      </c>
      <c r="E518" s="27" t="s">
        <v>53</v>
      </c>
      <c r="F518" s="27"/>
      <c r="G518" s="11">
        <f t="shared" ref="G518:AR518" si="890">G519</f>
        <v>1617</v>
      </c>
      <c r="H518" s="11">
        <f t="shared" si="890"/>
        <v>0</v>
      </c>
      <c r="I518" s="11">
        <f t="shared" si="890"/>
        <v>0</v>
      </c>
      <c r="J518" s="11">
        <f t="shared" si="890"/>
        <v>0</v>
      </c>
      <c r="K518" s="11">
        <f t="shared" si="890"/>
        <v>0</v>
      </c>
      <c r="L518" s="11">
        <f t="shared" si="890"/>
        <v>0</v>
      </c>
      <c r="M518" s="11">
        <f t="shared" si="890"/>
        <v>1617</v>
      </c>
      <c r="N518" s="11">
        <f t="shared" si="890"/>
        <v>0</v>
      </c>
      <c r="O518" s="11">
        <f t="shared" si="890"/>
        <v>0</v>
      </c>
      <c r="P518" s="11">
        <f t="shared" si="890"/>
        <v>0</v>
      </c>
      <c r="Q518" s="11">
        <f t="shared" si="890"/>
        <v>0</v>
      </c>
      <c r="R518" s="11">
        <f t="shared" si="890"/>
        <v>0</v>
      </c>
      <c r="S518" s="11">
        <f t="shared" si="890"/>
        <v>1617</v>
      </c>
      <c r="T518" s="11">
        <f t="shared" si="890"/>
        <v>0</v>
      </c>
      <c r="U518" s="11">
        <f t="shared" si="890"/>
        <v>0</v>
      </c>
      <c r="V518" s="11">
        <f t="shared" si="890"/>
        <v>0</v>
      </c>
      <c r="W518" s="11">
        <f t="shared" si="890"/>
        <v>0</v>
      </c>
      <c r="X518" s="11">
        <f t="shared" si="890"/>
        <v>0</v>
      </c>
      <c r="Y518" s="11">
        <f t="shared" si="890"/>
        <v>1617</v>
      </c>
      <c r="Z518" s="11">
        <f t="shared" si="890"/>
        <v>0</v>
      </c>
      <c r="AA518" s="11">
        <f t="shared" si="890"/>
        <v>0</v>
      </c>
      <c r="AB518" s="11">
        <f t="shared" si="890"/>
        <v>0</v>
      </c>
      <c r="AC518" s="11">
        <f t="shared" si="890"/>
        <v>0</v>
      </c>
      <c r="AD518" s="11">
        <f t="shared" si="890"/>
        <v>0</v>
      </c>
      <c r="AE518" s="11">
        <f t="shared" si="890"/>
        <v>1617</v>
      </c>
      <c r="AF518" s="11">
        <f t="shared" si="890"/>
        <v>0</v>
      </c>
      <c r="AG518" s="11">
        <f t="shared" si="890"/>
        <v>0</v>
      </c>
      <c r="AH518" s="11">
        <f t="shared" si="890"/>
        <v>0</v>
      </c>
      <c r="AI518" s="11">
        <f t="shared" si="890"/>
        <v>0</v>
      </c>
      <c r="AJ518" s="11">
        <f t="shared" si="890"/>
        <v>0</v>
      </c>
      <c r="AK518" s="88">
        <f t="shared" si="890"/>
        <v>1617</v>
      </c>
      <c r="AL518" s="88">
        <f t="shared" si="890"/>
        <v>0</v>
      </c>
      <c r="AM518" s="11">
        <f t="shared" si="890"/>
        <v>0</v>
      </c>
      <c r="AN518" s="11">
        <f t="shared" si="890"/>
        <v>0</v>
      </c>
      <c r="AO518" s="11">
        <f t="shared" si="890"/>
        <v>0</v>
      </c>
      <c r="AP518" s="11">
        <f t="shared" si="890"/>
        <v>0</v>
      </c>
      <c r="AQ518" s="11">
        <f t="shared" si="890"/>
        <v>1617</v>
      </c>
      <c r="AR518" s="11">
        <f t="shared" si="890"/>
        <v>0</v>
      </c>
    </row>
    <row r="519" spans="1:44" ht="33.6" hidden="1">
      <c r="A519" s="26" t="s">
        <v>12</v>
      </c>
      <c r="B519" s="27">
        <f t="shared" si="791"/>
        <v>912</v>
      </c>
      <c r="C519" s="27" t="s">
        <v>21</v>
      </c>
      <c r="D519" s="27" t="s">
        <v>22</v>
      </c>
      <c r="E519" s="27" t="s">
        <v>53</v>
      </c>
      <c r="F519" s="27" t="s">
        <v>13</v>
      </c>
      <c r="G519" s="9">
        <f t="shared" ref="G519:H519" si="891">G520+G521</f>
        <v>1617</v>
      </c>
      <c r="H519" s="9">
        <f t="shared" si="891"/>
        <v>0</v>
      </c>
      <c r="I519" s="9">
        <f t="shared" ref="I519:N519" si="892">I520+I521</f>
        <v>0</v>
      </c>
      <c r="J519" s="9">
        <f t="shared" si="892"/>
        <v>0</v>
      </c>
      <c r="K519" s="9">
        <f t="shared" si="892"/>
        <v>0</v>
      </c>
      <c r="L519" s="9">
        <f t="shared" si="892"/>
        <v>0</v>
      </c>
      <c r="M519" s="9">
        <f t="shared" si="892"/>
        <v>1617</v>
      </c>
      <c r="N519" s="9">
        <f t="shared" si="892"/>
        <v>0</v>
      </c>
      <c r="O519" s="9">
        <f t="shared" ref="O519:T519" si="893">O520+O521</f>
        <v>0</v>
      </c>
      <c r="P519" s="9">
        <f t="shared" si="893"/>
        <v>0</v>
      </c>
      <c r="Q519" s="9">
        <f t="shared" si="893"/>
        <v>0</v>
      </c>
      <c r="R519" s="9">
        <f t="shared" si="893"/>
        <v>0</v>
      </c>
      <c r="S519" s="9">
        <f t="shared" si="893"/>
        <v>1617</v>
      </c>
      <c r="T519" s="9">
        <f t="shared" si="893"/>
        <v>0</v>
      </c>
      <c r="U519" s="9">
        <f t="shared" ref="U519:Z519" si="894">U520+U521</f>
        <v>0</v>
      </c>
      <c r="V519" s="9">
        <f t="shared" si="894"/>
        <v>0</v>
      </c>
      <c r="W519" s="9">
        <f t="shared" si="894"/>
        <v>0</v>
      </c>
      <c r="X519" s="9">
        <f t="shared" si="894"/>
        <v>0</v>
      </c>
      <c r="Y519" s="9">
        <f t="shared" si="894"/>
        <v>1617</v>
      </c>
      <c r="Z519" s="9">
        <f t="shared" si="894"/>
        <v>0</v>
      </c>
      <c r="AA519" s="9">
        <f t="shared" ref="AA519:AF519" si="895">AA520+AA521</f>
        <v>0</v>
      </c>
      <c r="AB519" s="9">
        <f t="shared" si="895"/>
        <v>0</v>
      </c>
      <c r="AC519" s="9">
        <f t="shared" si="895"/>
        <v>0</v>
      </c>
      <c r="AD519" s="9">
        <f t="shared" si="895"/>
        <v>0</v>
      </c>
      <c r="AE519" s="9">
        <f t="shared" si="895"/>
        <v>1617</v>
      </c>
      <c r="AF519" s="9">
        <f t="shared" si="895"/>
        <v>0</v>
      </c>
      <c r="AG519" s="9">
        <f t="shared" ref="AG519:AL519" si="896">AG520+AG521</f>
        <v>0</v>
      </c>
      <c r="AH519" s="9">
        <f t="shared" si="896"/>
        <v>0</v>
      </c>
      <c r="AI519" s="9">
        <f t="shared" si="896"/>
        <v>0</v>
      </c>
      <c r="AJ519" s="9">
        <f t="shared" si="896"/>
        <v>0</v>
      </c>
      <c r="AK519" s="86">
        <f t="shared" si="896"/>
        <v>1617</v>
      </c>
      <c r="AL519" s="86">
        <f t="shared" si="896"/>
        <v>0</v>
      </c>
      <c r="AM519" s="9">
        <f t="shared" ref="AM519:AR519" si="897">AM520+AM521</f>
        <v>0</v>
      </c>
      <c r="AN519" s="9">
        <f t="shared" si="897"/>
        <v>0</v>
      </c>
      <c r="AO519" s="9">
        <f t="shared" si="897"/>
        <v>0</v>
      </c>
      <c r="AP519" s="9">
        <f t="shared" si="897"/>
        <v>0</v>
      </c>
      <c r="AQ519" s="9">
        <f t="shared" si="897"/>
        <v>1617</v>
      </c>
      <c r="AR519" s="9">
        <f t="shared" si="897"/>
        <v>0</v>
      </c>
    </row>
    <row r="520" spans="1:44" ht="20.25" hidden="1" customHeight="1">
      <c r="A520" s="26" t="s">
        <v>14</v>
      </c>
      <c r="B520" s="27">
        <f t="shared" si="791"/>
        <v>912</v>
      </c>
      <c r="C520" s="27" t="s">
        <v>21</v>
      </c>
      <c r="D520" s="27" t="s">
        <v>22</v>
      </c>
      <c r="E520" s="27" t="s">
        <v>53</v>
      </c>
      <c r="F520" s="9">
        <v>610</v>
      </c>
      <c r="G520" s="9">
        <v>972</v>
      </c>
      <c r="H520" s="9"/>
      <c r="I520" s="9"/>
      <c r="J520" s="9"/>
      <c r="K520" s="9"/>
      <c r="L520" s="9"/>
      <c r="M520" s="9">
        <f t="shared" ref="M520:M521" si="898">G520+I520+J520+K520+L520</f>
        <v>972</v>
      </c>
      <c r="N520" s="10">
        <f t="shared" ref="N520:N521" si="899">H520+L520</f>
        <v>0</v>
      </c>
      <c r="O520" s="9"/>
      <c r="P520" s="9"/>
      <c r="Q520" s="9"/>
      <c r="R520" s="9"/>
      <c r="S520" s="9">
        <f t="shared" ref="S520:S521" si="900">M520+O520+P520+Q520+R520</f>
        <v>972</v>
      </c>
      <c r="T520" s="10">
        <f t="shared" ref="T520:T521" si="901">N520+R520</f>
        <v>0</v>
      </c>
      <c r="U520" s="9"/>
      <c r="V520" s="9"/>
      <c r="W520" s="9"/>
      <c r="X520" s="9"/>
      <c r="Y520" s="9">
        <f t="shared" ref="Y520:Y521" si="902">S520+U520+V520+W520+X520</f>
        <v>972</v>
      </c>
      <c r="Z520" s="10">
        <f t="shared" ref="Z520:Z521" si="903">T520+X520</f>
        <v>0</v>
      </c>
      <c r="AA520" s="9"/>
      <c r="AB520" s="9"/>
      <c r="AC520" s="9"/>
      <c r="AD520" s="9"/>
      <c r="AE520" s="9">
        <f t="shared" ref="AE520:AE521" si="904">Y520+AA520+AB520+AC520+AD520</f>
        <v>972</v>
      </c>
      <c r="AF520" s="10">
        <f t="shared" ref="AF520:AF521" si="905">Z520+AD520</f>
        <v>0</v>
      </c>
      <c r="AG520" s="9"/>
      <c r="AH520" s="9"/>
      <c r="AI520" s="9"/>
      <c r="AJ520" s="9"/>
      <c r="AK520" s="86">
        <f t="shared" ref="AK520:AK521" si="906">AE520+AG520+AH520+AI520+AJ520</f>
        <v>972</v>
      </c>
      <c r="AL520" s="87">
        <f t="shared" ref="AL520:AL521" si="907">AF520+AJ520</f>
        <v>0</v>
      </c>
      <c r="AM520" s="9"/>
      <c r="AN520" s="9"/>
      <c r="AO520" s="9"/>
      <c r="AP520" s="9"/>
      <c r="AQ520" s="9">
        <f t="shared" ref="AQ520:AQ521" si="908">AK520+AM520+AN520+AO520+AP520</f>
        <v>972</v>
      </c>
      <c r="AR520" s="10">
        <f t="shared" ref="AR520:AR521" si="909">AL520+AP520</f>
        <v>0</v>
      </c>
    </row>
    <row r="521" spans="1:44" ht="21" hidden="1" customHeight="1">
      <c r="A521" s="26" t="s">
        <v>24</v>
      </c>
      <c r="B521" s="27">
        <f t="shared" ref="B521:B546" si="910">B520</f>
        <v>912</v>
      </c>
      <c r="C521" s="27" t="s">
        <v>21</v>
      </c>
      <c r="D521" s="27" t="s">
        <v>22</v>
      </c>
      <c r="E521" s="27" t="s">
        <v>53</v>
      </c>
      <c r="F521" s="9">
        <v>620</v>
      </c>
      <c r="G521" s="9">
        <v>645</v>
      </c>
      <c r="H521" s="9"/>
      <c r="I521" s="9"/>
      <c r="J521" s="9"/>
      <c r="K521" s="9"/>
      <c r="L521" s="9"/>
      <c r="M521" s="9">
        <f t="shared" si="898"/>
        <v>645</v>
      </c>
      <c r="N521" s="10">
        <f t="shared" si="899"/>
        <v>0</v>
      </c>
      <c r="O521" s="9"/>
      <c r="P521" s="9"/>
      <c r="Q521" s="9"/>
      <c r="R521" s="9"/>
      <c r="S521" s="9">
        <f t="shared" si="900"/>
        <v>645</v>
      </c>
      <c r="T521" s="10">
        <f t="shared" si="901"/>
        <v>0</v>
      </c>
      <c r="U521" s="9"/>
      <c r="V521" s="9"/>
      <c r="W521" s="9"/>
      <c r="X521" s="9"/>
      <c r="Y521" s="9">
        <f t="shared" si="902"/>
        <v>645</v>
      </c>
      <c r="Z521" s="10">
        <f t="shared" si="903"/>
        <v>0</v>
      </c>
      <c r="AA521" s="9"/>
      <c r="AB521" s="9"/>
      <c r="AC521" s="9"/>
      <c r="AD521" s="9"/>
      <c r="AE521" s="9">
        <f t="shared" si="904"/>
        <v>645</v>
      </c>
      <c r="AF521" s="10">
        <f t="shared" si="905"/>
        <v>0</v>
      </c>
      <c r="AG521" s="9"/>
      <c r="AH521" s="9"/>
      <c r="AI521" s="9"/>
      <c r="AJ521" s="9"/>
      <c r="AK521" s="86">
        <f t="shared" si="906"/>
        <v>645</v>
      </c>
      <c r="AL521" s="87">
        <f t="shared" si="907"/>
        <v>0</v>
      </c>
      <c r="AM521" s="9"/>
      <c r="AN521" s="9"/>
      <c r="AO521" s="9"/>
      <c r="AP521" s="9"/>
      <c r="AQ521" s="9">
        <f t="shared" si="908"/>
        <v>645</v>
      </c>
      <c r="AR521" s="10">
        <f t="shared" si="909"/>
        <v>0</v>
      </c>
    </row>
    <row r="522" spans="1:44" ht="50.4" hidden="1">
      <c r="A522" s="26" t="s">
        <v>212</v>
      </c>
      <c r="B522" s="27">
        <f>B521</f>
        <v>912</v>
      </c>
      <c r="C522" s="27" t="s">
        <v>21</v>
      </c>
      <c r="D522" s="27" t="s">
        <v>22</v>
      </c>
      <c r="E522" s="27" t="s">
        <v>416</v>
      </c>
      <c r="F522" s="9"/>
      <c r="G522" s="9">
        <f t="shared" ref="G522:V524" si="911">G523</f>
        <v>2000</v>
      </c>
      <c r="H522" s="9">
        <f t="shared" si="911"/>
        <v>0</v>
      </c>
      <c r="I522" s="9">
        <f t="shared" si="911"/>
        <v>0</v>
      </c>
      <c r="J522" s="9">
        <f t="shared" si="911"/>
        <v>0</v>
      </c>
      <c r="K522" s="9">
        <f t="shared" si="911"/>
        <v>0</v>
      </c>
      <c r="L522" s="9">
        <f t="shared" si="911"/>
        <v>0</v>
      </c>
      <c r="M522" s="9">
        <f t="shared" si="911"/>
        <v>2000</v>
      </c>
      <c r="N522" s="9">
        <f t="shared" si="911"/>
        <v>0</v>
      </c>
      <c r="O522" s="9">
        <f t="shared" si="911"/>
        <v>0</v>
      </c>
      <c r="P522" s="9">
        <f t="shared" si="911"/>
        <v>0</v>
      </c>
      <c r="Q522" s="9">
        <f t="shared" si="911"/>
        <v>0</v>
      </c>
      <c r="R522" s="9">
        <f t="shared" si="911"/>
        <v>0</v>
      </c>
      <c r="S522" s="9">
        <f t="shared" si="911"/>
        <v>2000</v>
      </c>
      <c r="T522" s="9">
        <f t="shared" si="911"/>
        <v>0</v>
      </c>
      <c r="U522" s="9">
        <f t="shared" si="911"/>
        <v>0</v>
      </c>
      <c r="V522" s="9">
        <f t="shared" si="911"/>
        <v>0</v>
      </c>
      <c r="W522" s="9">
        <f t="shared" ref="U522:AJ524" si="912">W523</f>
        <v>0</v>
      </c>
      <c r="X522" s="9">
        <f t="shared" si="912"/>
        <v>0</v>
      </c>
      <c r="Y522" s="9">
        <f t="shared" si="912"/>
        <v>2000</v>
      </c>
      <c r="Z522" s="9">
        <f t="shared" si="912"/>
        <v>0</v>
      </c>
      <c r="AA522" s="9">
        <f t="shared" si="912"/>
        <v>0</v>
      </c>
      <c r="AB522" s="9">
        <f t="shared" si="912"/>
        <v>0</v>
      </c>
      <c r="AC522" s="9">
        <f t="shared" si="912"/>
        <v>0</v>
      </c>
      <c r="AD522" s="9">
        <f t="shared" si="912"/>
        <v>0</v>
      </c>
      <c r="AE522" s="9">
        <f t="shared" si="912"/>
        <v>2000</v>
      </c>
      <c r="AF522" s="9">
        <f t="shared" si="912"/>
        <v>0</v>
      </c>
      <c r="AG522" s="9">
        <f t="shared" si="912"/>
        <v>0</v>
      </c>
      <c r="AH522" s="9">
        <f t="shared" si="912"/>
        <v>0</v>
      </c>
      <c r="AI522" s="9">
        <f t="shared" si="912"/>
        <v>0</v>
      </c>
      <c r="AJ522" s="9">
        <f t="shared" si="912"/>
        <v>0</v>
      </c>
      <c r="AK522" s="86">
        <f t="shared" ref="AG522:AR524" si="913">AK523</f>
        <v>2000</v>
      </c>
      <c r="AL522" s="86">
        <f t="shared" si="913"/>
        <v>0</v>
      </c>
      <c r="AM522" s="9">
        <f t="shared" si="913"/>
        <v>0</v>
      </c>
      <c r="AN522" s="9">
        <f t="shared" si="913"/>
        <v>0</v>
      </c>
      <c r="AO522" s="9">
        <f t="shared" si="913"/>
        <v>0</v>
      </c>
      <c r="AP522" s="9">
        <f t="shared" si="913"/>
        <v>0</v>
      </c>
      <c r="AQ522" s="9">
        <f t="shared" si="913"/>
        <v>2000</v>
      </c>
      <c r="AR522" s="9">
        <f t="shared" si="913"/>
        <v>0</v>
      </c>
    </row>
    <row r="523" spans="1:44" ht="20.25" hidden="1" customHeight="1">
      <c r="A523" s="26" t="s">
        <v>417</v>
      </c>
      <c r="B523" s="27">
        <f t="shared" si="910"/>
        <v>912</v>
      </c>
      <c r="C523" s="27" t="s">
        <v>21</v>
      </c>
      <c r="D523" s="27" t="s">
        <v>22</v>
      </c>
      <c r="E523" s="27" t="s">
        <v>415</v>
      </c>
      <c r="F523" s="9"/>
      <c r="G523" s="9">
        <f t="shared" si="911"/>
        <v>2000</v>
      </c>
      <c r="H523" s="9">
        <f t="shared" si="911"/>
        <v>0</v>
      </c>
      <c r="I523" s="9">
        <f t="shared" si="911"/>
        <v>0</v>
      </c>
      <c r="J523" s="9">
        <f t="shared" si="911"/>
        <v>0</v>
      </c>
      <c r="K523" s="9">
        <f t="shared" si="911"/>
        <v>0</v>
      </c>
      <c r="L523" s="9">
        <f t="shared" si="911"/>
        <v>0</v>
      </c>
      <c r="M523" s="9">
        <f t="shared" si="911"/>
        <v>2000</v>
      </c>
      <c r="N523" s="9">
        <f t="shared" si="911"/>
        <v>0</v>
      </c>
      <c r="O523" s="9">
        <f t="shared" si="911"/>
        <v>0</v>
      </c>
      <c r="P523" s="9">
        <f t="shared" si="911"/>
        <v>0</v>
      </c>
      <c r="Q523" s="9">
        <f t="shared" si="911"/>
        <v>0</v>
      </c>
      <c r="R523" s="9">
        <f t="shared" si="911"/>
        <v>0</v>
      </c>
      <c r="S523" s="9">
        <f t="shared" si="911"/>
        <v>2000</v>
      </c>
      <c r="T523" s="9">
        <f t="shared" si="911"/>
        <v>0</v>
      </c>
      <c r="U523" s="9">
        <f t="shared" si="912"/>
        <v>0</v>
      </c>
      <c r="V523" s="9">
        <f t="shared" si="912"/>
        <v>0</v>
      </c>
      <c r="W523" s="9">
        <f t="shared" si="912"/>
        <v>0</v>
      </c>
      <c r="X523" s="9">
        <f t="shared" si="912"/>
        <v>0</v>
      </c>
      <c r="Y523" s="9">
        <f t="shared" si="912"/>
        <v>2000</v>
      </c>
      <c r="Z523" s="9">
        <f t="shared" si="912"/>
        <v>0</v>
      </c>
      <c r="AA523" s="9">
        <f t="shared" si="912"/>
        <v>0</v>
      </c>
      <c r="AB523" s="9">
        <f t="shared" si="912"/>
        <v>0</v>
      </c>
      <c r="AC523" s="9">
        <f t="shared" si="912"/>
        <v>0</v>
      </c>
      <c r="AD523" s="9">
        <f t="shared" si="912"/>
        <v>0</v>
      </c>
      <c r="AE523" s="9">
        <f t="shared" si="912"/>
        <v>2000</v>
      </c>
      <c r="AF523" s="9">
        <f t="shared" si="912"/>
        <v>0</v>
      </c>
      <c r="AG523" s="9">
        <f t="shared" si="913"/>
        <v>0</v>
      </c>
      <c r="AH523" s="9">
        <f t="shared" si="913"/>
        <v>0</v>
      </c>
      <c r="AI523" s="9">
        <f t="shared" si="913"/>
        <v>0</v>
      </c>
      <c r="AJ523" s="9">
        <f t="shared" si="913"/>
        <v>0</v>
      </c>
      <c r="AK523" s="86">
        <f t="shared" si="913"/>
        <v>2000</v>
      </c>
      <c r="AL523" s="86">
        <f t="shared" si="913"/>
        <v>0</v>
      </c>
      <c r="AM523" s="9">
        <f t="shared" si="913"/>
        <v>0</v>
      </c>
      <c r="AN523" s="9">
        <f t="shared" si="913"/>
        <v>0</v>
      </c>
      <c r="AO523" s="9">
        <f t="shared" si="913"/>
        <v>0</v>
      </c>
      <c r="AP523" s="9">
        <f t="shared" si="913"/>
        <v>0</v>
      </c>
      <c r="AQ523" s="9">
        <f t="shared" si="913"/>
        <v>2000</v>
      </c>
      <c r="AR523" s="9">
        <f t="shared" si="913"/>
        <v>0</v>
      </c>
    </row>
    <row r="524" spans="1:44" ht="20.25" hidden="1" customHeight="1">
      <c r="A524" s="29" t="s">
        <v>66</v>
      </c>
      <c r="B524" s="27">
        <f t="shared" si="910"/>
        <v>912</v>
      </c>
      <c r="C524" s="27" t="s">
        <v>21</v>
      </c>
      <c r="D524" s="27" t="s">
        <v>22</v>
      </c>
      <c r="E524" s="27" t="s">
        <v>415</v>
      </c>
      <c r="F524" s="9">
        <v>800</v>
      </c>
      <c r="G524" s="9">
        <f t="shared" si="911"/>
        <v>2000</v>
      </c>
      <c r="H524" s="9">
        <f t="shared" si="911"/>
        <v>0</v>
      </c>
      <c r="I524" s="9">
        <f t="shared" si="911"/>
        <v>0</v>
      </c>
      <c r="J524" s="9">
        <f t="shared" si="911"/>
        <v>0</v>
      </c>
      <c r="K524" s="9">
        <f t="shared" si="911"/>
        <v>0</v>
      </c>
      <c r="L524" s="9">
        <f t="shared" si="911"/>
        <v>0</v>
      </c>
      <c r="M524" s="9">
        <f t="shared" si="911"/>
        <v>2000</v>
      </c>
      <c r="N524" s="9">
        <f t="shared" si="911"/>
        <v>0</v>
      </c>
      <c r="O524" s="9">
        <f t="shared" si="911"/>
        <v>0</v>
      </c>
      <c r="P524" s="9">
        <f t="shared" si="911"/>
        <v>0</v>
      </c>
      <c r="Q524" s="9">
        <f t="shared" si="911"/>
        <v>0</v>
      </c>
      <c r="R524" s="9">
        <f t="shared" si="911"/>
        <v>0</v>
      </c>
      <c r="S524" s="9">
        <f t="shared" si="911"/>
        <v>2000</v>
      </c>
      <c r="T524" s="9">
        <f t="shared" si="911"/>
        <v>0</v>
      </c>
      <c r="U524" s="9">
        <f t="shared" si="912"/>
        <v>0</v>
      </c>
      <c r="V524" s="9">
        <f t="shared" si="912"/>
        <v>0</v>
      </c>
      <c r="W524" s="9">
        <f t="shared" si="912"/>
        <v>0</v>
      </c>
      <c r="X524" s="9">
        <f t="shared" si="912"/>
        <v>0</v>
      </c>
      <c r="Y524" s="9">
        <f t="shared" si="912"/>
        <v>2000</v>
      </c>
      <c r="Z524" s="9">
        <f t="shared" si="912"/>
        <v>0</v>
      </c>
      <c r="AA524" s="9">
        <f t="shared" si="912"/>
        <v>0</v>
      </c>
      <c r="AB524" s="9">
        <f t="shared" si="912"/>
        <v>0</v>
      </c>
      <c r="AC524" s="9">
        <f t="shared" si="912"/>
        <v>0</v>
      </c>
      <c r="AD524" s="9">
        <f t="shared" si="912"/>
        <v>0</v>
      </c>
      <c r="AE524" s="9">
        <f t="shared" si="912"/>
        <v>2000</v>
      </c>
      <c r="AF524" s="9">
        <f t="shared" si="912"/>
        <v>0</v>
      </c>
      <c r="AG524" s="9">
        <f t="shared" si="913"/>
        <v>0</v>
      </c>
      <c r="AH524" s="9">
        <f t="shared" si="913"/>
        <v>0</v>
      </c>
      <c r="AI524" s="9">
        <f t="shared" si="913"/>
        <v>0</v>
      </c>
      <c r="AJ524" s="9">
        <f t="shared" si="913"/>
        <v>0</v>
      </c>
      <c r="AK524" s="86">
        <f t="shared" si="913"/>
        <v>2000</v>
      </c>
      <c r="AL524" s="86">
        <f t="shared" si="913"/>
        <v>0</v>
      </c>
      <c r="AM524" s="9">
        <f t="shared" si="913"/>
        <v>0</v>
      </c>
      <c r="AN524" s="9">
        <f t="shared" si="913"/>
        <v>0</v>
      </c>
      <c r="AO524" s="9">
        <f t="shared" si="913"/>
        <v>0</v>
      </c>
      <c r="AP524" s="9">
        <f t="shared" si="913"/>
        <v>0</v>
      </c>
      <c r="AQ524" s="9">
        <f t="shared" si="913"/>
        <v>2000</v>
      </c>
      <c r="AR524" s="9">
        <f t="shared" si="913"/>
        <v>0</v>
      </c>
    </row>
    <row r="525" spans="1:44" ht="53.25" hidden="1" customHeight="1">
      <c r="A525" s="26" t="s">
        <v>414</v>
      </c>
      <c r="B525" s="27">
        <f t="shared" si="910"/>
        <v>912</v>
      </c>
      <c r="C525" s="27" t="s">
        <v>21</v>
      </c>
      <c r="D525" s="27" t="s">
        <v>22</v>
      </c>
      <c r="E525" s="27" t="s">
        <v>415</v>
      </c>
      <c r="F525" s="9">
        <v>810</v>
      </c>
      <c r="G525" s="9">
        <v>2000</v>
      </c>
      <c r="H525" s="9"/>
      <c r="I525" s="9"/>
      <c r="J525" s="9"/>
      <c r="K525" s="9"/>
      <c r="L525" s="9"/>
      <c r="M525" s="9">
        <f>G525+I525+J525+K525+L525</f>
        <v>2000</v>
      </c>
      <c r="N525" s="10">
        <f>H525+L525</f>
        <v>0</v>
      </c>
      <c r="O525" s="9"/>
      <c r="P525" s="9"/>
      <c r="Q525" s="9"/>
      <c r="R525" s="9"/>
      <c r="S525" s="9">
        <f>M525+O525+P525+Q525+R525</f>
        <v>2000</v>
      </c>
      <c r="T525" s="10">
        <f>N525+R525</f>
        <v>0</v>
      </c>
      <c r="U525" s="9"/>
      <c r="V525" s="9"/>
      <c r="W525" s="9"/>
      <c r="X525" s="9"/>
      <c r="Y525" s="9">
        <f>S525+U525+V525+W525+X525</f>
        <v>2000</v>
      </c>
      <c r="Z525" s="10">
        <f>T525+X525</f>
        <v>0</v>
      </c>
      <c r="AA525" s="9"/>
      <c r="AB525" s="9"/>
      <c r="AC525" s="9"/>
      <c r="AD525" s="9"/>
      <c r="AE525" s="9">
        <f>Y525+AA525+AB525+AC525+AD525</f>
        <v>2000</v>
      </c>
      <c r="AF525" s="10">
        <f>Z525+AD525</f>
        <v>0</v>
      </c>
      <c r="AG525" s="9"/>
      <c r="AH525" s="9"/>
      <c r="AI525" s="9"/>
      <c r="AJ525" s="9"/>
      <c r="AK525" s="86">
        <f>AE525+AG525+AH525+AI525+AJ525</f>
        <v>2000</v>
      </c>
      <c r="AL525" s="87">
        <f>AF525+AJ525</f>
        <v>0</v>
      </c>
      <c r="AM525" s="9"/>
      <c r="AN525" s="9"/>
      <c r="AO525" s="9"/>
      <c r="AP525" s="9"/>
      <c r="AQ525" s="9">
        <f>AK525+AM525+AN525+AO525+AP525</f>
        <v>2000</v>
      </c>
      <c r="AR525" s="10">
        <f>AL525+AP525</f>
        <v>0</v>
      </c>
    </row>
    <row r="526" spans="1:44" ht="33.6" hidden="1">
      <c r="A526" s="75" t="s">
        <v>401</v>
      </c>
      <c r="B526" s="27">
        <f>B521</f>
        <v>912</v>
      </c>
      <c r="C526" s="27" t="s">
        <v>21</v>
      </c>
      <c r="D526" s="27" t="s">
        <v>22</v>
      </c>
      <c r="E526" s="27" t="s">
        <v>404</v>
      </c>
      <c r="F526" s="9"/>
      <c r="G526" s="9">
        <f>G527</f>
        <v>97532</v>
      </c>
      <c r="H526" s="9">
        <f>H527</f>
        <v>97532</v>
      </c>
      <c r="I526" s="9">
        <f t="shared" ref="I526:X527" si="914">I527</f>
        <v>0</v>
      </c>
      <c r="J526" s="9">
        <f t="shared" si="914"/>
        <v>0</v>
      </c>
      <c r="K526" s="9">
        <f t="shared" si="914"/>
        <v>0</v>
      </c>
      <c r="L526" s="9">
        <f t="shared" si="914"/>
        <v>0</v>
      </c>
      <c r="M526" s="9">
        <f t="shared" si="914"/>
        <v>97532</v>
      </c>
      <c r="N526" s="9">
        <f t="shared" si="914"/>
        <v>97532</v>
      </c>
      <c r="O526" s="9">
        <f t="shared" si="914"/>
        <v>0</v>
      </c>
      <c r="P526" s="9">
        <f t="shared" si="914"/>
        <v>0</v>
      </c>
      <c r="Q526" s="9">
        <f t="shared" si="914"/>
        <v>0</v>
      </c>
      <c r="R526" s="9">
        <f t="shared" si="914"/>
        <v>-97532</v>
      </c>
      <c r="S526" s="9">
        <f t="shared" si="914"/>
        <v>0</v>
      </c>
      <c r="T526" s="9">
        <f t="shared" si="914"/>
        <v>0</v>
      </c>
      <c r="U526" s="9">
        <f t="shared" si="914"/>
        <v>0</v>
      </c>
      <c r="V526" s="9">
        <f t="shared" si="914"/>
        <v>0</v>
      </c>
      <c r="W526" s="9">
        <f t="shared" si="914"/>
        <v>0</v>
      </c>
      <c r="X526" s="9">
        <f t="shared" si="914"/>
        <v>0</v>
      </c>
      <c r="Y526" s="9">
        <f t="shared" ref="U526:AJ527" si="915">Y527</f>
        <v>0</v>
      </c>
      <c r="Z526" s="9">
        <f t="shared" si="915"/>
        <v>0</v>
      </c>
      <c r="AA526" s="9">
        <f t="shared" si="915"/>
        <v>0</v>
      </c>
      <c r="AB526" s="9">
        <f t="shared" si="915"/>
        <v>0</v>
      </c>
      <c r="AC526" s="9">
        <f t="shared" si="915"/>
        <v>0</v>
      </c>
      <c r="AD526" s="9">
        <f t="shared" si="915"/>
        <v>0</v>
      </c>
      <c r="AE526" s="9">
        <f t="shared" si="915"/>
        <v>0</v>
      </c>
      <c r="AF526" s="9">
        <f t="shared" si="915"/>
        <v>0</v>
      </c>
      <c r="AG526" s="9">
        <f t="shared" si="915"/>
        <v>0</v>
      </c>
      <c r="AH526" s="9">
        <f t="shared" si="915"/>
        <v>0</v>
      </c>
      <c r="AI526" s="9">
        <f t="shared" si="915"/>
        <v>0</v>
      </c>
      <c r="AJ526" s="9">
        <f t="shared" si="915"/>
        <v>0</v>
      </c>
      <c r="AK526" s="86">
        <f t="shared" ref="AG526:AR527" si="916">AK527</f>
        <v>0</v>
      </c>
      <c r="AL526" s="86">
        <f t="shared" si="916"/>
        <v>0</v>
      </c>
      <c r="AM526" s="9">
        <f t="shared" si="916"/>
        <v>0</v>
      </c>
      <c r="AN526" s="9">
        <f t="shared" si="916"/>
        <v>0</v>
      </c>
      <c r="AO526" s="9">
        <f t="shared" si="916"/>
        <v>0</v>
      </c>
      <c r="AP526" s="9">
        <f t="shared" si="916"/>
        <v>0</v>
      </c>
      <c r="AQ526" s="9">
        <f t="shared" si="916"/>
        <v>0</v>
      </c>
      <c r="AR526" s="9">
        <f t="shared" si="916"/>
        <v>0</v>
      </c>
    </row>
    <row r="527" spans="1:44" ht="33.6" hidden="1">
      <c r="A527" s="39" t="s">
        <v>402</v>
      </c>
      <c r="B527" s="27">
        <f t="shared" si="910"/>
        <v>912</v>
      </c>
      <c r="C527" s="27" t="s">
        <v>21</v>
      </c>
      <c r="D527" s="27" t="s">
        <v>22</v>
      </c>
      <c r="E527" s="27" t="s">
        <v>423</v>
      </c>
      <c r="F527" s="9"/>
      <c r="G527" s="9">
        <f>G528</f>
        <v>97532</v>
      </c>
      <c r="H527" s="9">
        <f>H528</f>
        <v>97532</v>
      </c>
      <c r="I527" s="9">
        <f t="shared" si="914"/>
        <v>0</v>
      </c>
      <c r="J527" s="9">
        <f t="shared" si="914"/>
        <v>0</v>
      </c>
      <c r="K527" s="9">
        <f t="shared" si="914"/>
        <v>0</v>
      </c>
      <c r="L527" s="9">
        <f t="shared" si="914"/>
        <v>0</v>
      </c>
      <c r="M527" s="9">
        <f t="shared" si="914"/>
        <v>97532</v>
      </c>
      <c r="N527" s="9">
        <f t="shared" si="914"/>
        <v>97532</v>
      </c>
      <c r="O527" s="9">
        <f t="shared" si="914"/>
        <v>0</v>
      </c>
      <c r="P527" s="9">
        <f t="shared" si="914"/>
        <v>0</v>
      </c>
      <c r="Q527" s="9">
        <f t="shared" si="914"/>
        <v>0</v>
      </c>
      <c r="R527" s="9">
        <f t="shared" si="914"/>
        <v>-97532</v>
      </c>
      <c r="S527" s="9">
        <f t="shared" si="914"/>
        <v>0</v>
      </c>
      <c r="T527" s="9">
        <f t="shared" si="914"/>
        <v>0</v>
      </c>
      <c r="U527" s="9">
        <f t="shared" si="915"/>
        <v>0</v>
      </c>
      <c r="V527" s="9">
        <f t="shared" si="915"/>
        <v>0</v>
      </c>
      <c r="W527" s="9">
        <f t="shared" si="915"/>
        <v>0</v>
      </c>
      <c r="X527" s="9">
        <f t="shared" si="915"/>
        <v>0</v>
      </c>
      <c r="Y527" s="9">
        <f t="shared" si="915"/>
        <v>0</v>
      </c>
      <c r="Z527" s="9">
        <f t="shared" si="915"/>
        <v>0</v>
      </c>
      <c r="AA527" s="9">
        <f t="shared" si="915"/>
        <v>0</v>
      </c>
      <c r="AB527" s="9">
        <f t="shared" si="915"/>
        <v>0</v>
      </c>
      <c r="AC527" s="9">
        <f t="shared" si="915"/>
        <v>0</v>
      </c>
      <c r="AD527" s="9">
        <f t="shared" si="915"/>
        <v>0</v>
      </c>
      <c r="AE527" s="9">
        <f t="shared" si="915"/>
        <v>0</v>
      </c>
      <c r="AF527" s="9">
        <f t="shared" si="915"/>
        <v>0</v>
      </c>
      <c r="AG527" s="9">
        <f t="shared" si="916"/>
        <v>0</v>
      </c>
      <c r="AH527" s="9">
        <f t="shared" si="916"/>
        <v>0</v>
      </c>
      <c r="AI527" s="9">
        <f t="shared" si="916"/>
        <v>0</v>
      </c>
      <c r="AJ527" s="9">
        <f t="shared" si="916"/>
        <v>0</v>
      </c>
      <c r="AK527" s="86">
        <f t="shared" si="916"/>
        <v>0</v>
      </c>
      <c r="AL527" s="86">
        <f t="shared" si="916"/>
        <v>0</v>
      </c>
      <c r="AM527" s="9">
        <f t="shared" si="916"/>
        <v>0</v>
      </c>
      <c r="AN527" s="9">
        <f t="shared" si="916"/>
        <v>0</v>
      </c>
      <c r="AO527" s="9">
        <f t="shared" si="916"/>
        <v>0</v>
      </c>
      <c r="AP527" s="9">
        <f t="shared" si="916"/>
        <v>0</v>
      </c>
      <c r="AQ527" s="9">
        <f t="shared" si="916"/>
        <v>0</v>
      </c>
      <c r="AR527" s="9">
        <f t="shared" si="916"/>
        <v>0</v>
      </c>
    </row>
    <row r="528" spans="1:44" ht="33.6" hidden="1">
      <c r="A528" s="75" t="s">
        <v>12</v>
      </c>
      <c r="B528" s="27">
        <f t="shared" si="910"/>
        <v>912</v>
      </c>
      <c r="C528" s="27" t="s">
        <v>21</v>
      </c>
      <c r="D528" s="27" t="s">
        <v>22</v>
      </c>
      <c r="E528" s="27" t="s">
        <v>423</v>
      </c>
      <c r="F528" s="27" t="s">
        <v>13</v>
      </c>
      <c r="G528" s="9">
        <f t="shared" ref="G528:H528" si="917">G529+G530</f>
        <v>97532</v>
      </c>
      <c r="H528" s="9">
        <f t="shared" si="917"/>
        <v>97532</v>
      </c>
      <c r="I528" s="9">
        <f t="shared" ref="I528:N528" si="918">I529+I530</f>
        <v>0</v>
      </c>
      <c r="J528" s="9">
        <f t="shared" si="918"/>
        <v>0</v>
      </c>
      <c r="K528" s="9">
        <f t="shared" si="918"/>
        <v>0</v>
      </c>
      <c r="L528" s="9">
        <f t="shared" si="918"/>
        <v>0</v>
      </c>
      <c r="M528" s="9">
        <f t="shared" si="918"/>
        <v>97532</v>
      </c>
      <c r="N528" s="9">
        <f t="shared" si="918"/>
        <v>97532</v>
      </c>
      <c r="O528" s="9">
        <f t="shared" ref="O528:T528" si="919">O529+O530</f>
        <v>0</v>
      </c>
      <c r="P528" s="9">
        <f t="shared" si="919"/>
        <v>0</v>
      </c>
      <c r="Q528" s="9">
        <f t="shared" si="919"/>
        <v>0</v>
      </c>
      <c r="R528" s="9">
        <f t="shared" si="919"/>
        <v>-97532</v>
      </c>
      <c r="S528" s="9">
        <f t="shared" si="919"/>
        <v>0</v>
      </c>
      <c r="T528" s="9">
        <f t="shared" si="919"/>
        <v>0</v>
      </c>
      <c r="U528" s="9">
        <f t="shared" ref="U528:Z528" si="920">U529+U530</f>
        <v>0</v>
      </c>
      <c r="V528" s="9">
        <f t="shared" si="920"/>
        <v>0</v>
      </c>
      <c r="W528" s="9">
        <f t="shared" si="920"/>
        <v>0</v>
      </c>
      <c r="X528" s="9">
        <f t="shared" si="920"/>
        <v>0</v>
      </c>
      <c r="Y528" s="9">
        <f t="shared" si="920"/>
        <v>0</v>
      </c>
      <c r="Z528" s="9">
        <f t="shared" si="920"/>
        <v>0</v>
      </c>
      <c r="AA528" s="9">
        <f t="shared" ref="AA528:AF528" si="921">AA529+AA530</f>
        <v>0</v>
      </c>
      <c r="AB528" s="9">
        <f t="shared" si="921"/>
        <v>0</v>
      </c>
      <c r="AC528" s="9">
        <f t="shared" si="921"/>
        <v>0</v>
      </c>
      <c r="AD528" s="9">
        <f t="shared" si="921"/>
        <v>0</v>
      </c>
      <c r="AE528" s="9">
        <f t="shared" si="921"/>
        <v>0</v>
      </c>
      <c r="AF528" s="9">
        <f t="shared" si="921"/>
        <v>0</v>
      </c>
      <c r="AG528" s="9">
        <f t="shared" ref="AG528:AL528" si="922">AG529+AG530</f>
        <v>0</v>
      </c>
      <c r="AH528" s="9">
        <f t="shared" si="922"/>
        <v>0</v>
      </c>
      <c r="AI528" s="9">
        <f t="shared" si="922"/>
        <v>0</v>
      </c>
      <c r="AJ528" s="9">
        <f t="shared" si="922"/>
        <v>0</v>
      </c>
      <c r="AK528" s="86">
        <f t="shared" si="922"/>
        <v>0</v>
      </c>
      <c r="AL528" s="86">
        <f t="shared" si="922"/>
        <v>0</v>
      </c>
      <c r="AM528" s="9">
        <f t="shared" ref="AM528:AR528" si="923">AM529+AM530</f>
        <v>0</v>
      </c>
      <c r="AN528" s="9">
        <f t="shared" si="923"/>
        <v>0</v>
      </c>
      <c r="AO528" s="9">
        <f t="shared" si="923"/>
        <v>0</v>
      </c>
      <c r="AP528" s="9">
        <f t="shared" si="923"/>
        <v>0</v>
      </c>
      <c r="AQ528" s="9">
        <f t="shared" si="923"/>
        <v>0</v>
      </c>
      <c r="AR528" s="9">
        <f t="shared" si="923"/>
        <v>0</v>
      </c>
    </row>
    <row r="529" spans="1:44" ht="18.75" hidden="1" customHeight="1">
      <c r="A529" s="29" t="s">
        <v>14</v>
      </c>
      <c r="B529" s="27">
        <f t="shared" si="910"/>
        <v>912</v>
      </c>
      <c r="C529" s="27" t="s">
        <v>21</v>
      </c>
      <c r="D529" s="27" t="s">
        <v>22</v>
      </c>
      <c r="E529" s="27" t="s">
        <v>423</v>
      </c>
      <c r="F529" s="27" t="s">
        <v>35</v>
      </c>
      <c r="G529" s="9">
        <v>67841</v>
      </c>
      <c r="H529" s="9">
        <v>67841</v>
      </c>
      <c r="I529" s="9"/>
      <c r="J529" s="9"/>
      <c r="K529" s="9"/>
      <c r="L529" s="9"/>
      <c r="M529" s="9">
        <f t="shared" ref="M529:M530" si="924">G529+I529+J529+K529+L529</f>
        <v>67841</v>
      </c>
      <c r="N529" s="9">
        <f t="shared" ref="N529:N530" si="925">H529+L529</f>
        <v>67841</v>
      </c>
      <c r="O529" s="9"/>
      <c r="P529" s="9"/>
      <c r="Q529" s="9"/>
      <c r="R529" s="9">
        <v>-67841</v>
      </c>
      <c r="S529" s="9">
        <f t="shared" ref="S529:S530" si="926">M529+O529+P529+Q529+R529</f>
        <v>0</v>
      </c>
      <c r="T529" s="9">
        <f t="shared" ref="T529:T530" si="927">N529+R529</f>
        <v>0</v>
      </c>
      <c r="U529" s="9"/>
      <c r="V529" s="9"/>
      <c r="W529" s="9"/>
      <c r="X529" s="9"/>
      <c r="Y529" s="9">
        <f t="shared" ref="Y529:Y530" si="928">S529+U529+V529+W529+X529</f>
        <v>0</v>
      </c>
      <c r="Z529" s="9">
        <f t="shared" ref="Z529:Z530" si="929">T529+X529</f>
        <v>0</v>
      </c>
      <c r="AA529" s="9"/>
      <c r="AB529" s="9"/>
      <c r="AC529" s="9"/>
      <c r="AD529" s="9"/>
      <c r="AE529" s="9">
        <f t="shared" ref="AE529:AE530" si="930">Y529+AA529+AB529+AC529+AD529</f>
        <v>0</v>
      </c>
      <c r="AF529" s="9">
        <f t="shared" ref="AF529:AF530" si="931">Z529+AD529</f>
        <v>0</v>
      </c>
      <c r="AG529" s="9"/>
      <c r="AH529" s="9"/>
      <c r="AI529" s="9"/>
      <c r="AJ529" s="9"/>
      <c r="AK529" s="86">
        <f t="shared" ref="AK529:AK530" si="932">AE529+AG529+AH529+AI529+AJ529</f>
        <v>0</v>
      </c>
      <c r="AL529" s="86">
        <f t="shared" ref="AL529:AL530" si="933">AF529+AJ529</f>
        <v>0</v>
      </c>
      <c r="AM529" s="9"/>
      <c r="AN529" s="9"/>
      <c r="AO529" s="9"/>
      <c r="AP529" s="9"/>
      <c r="AQ529" s="9">
        <f t="shared" ref="AQ529:AQ530" si="934">AK529+AM529+AN529+AO529+AP529</f>
        <v>0</v>
      </c>
      <c r="AR529" s="9">
        <f t="shared" ref="AR529:AR530" si="935">AL529+AP529</f>
        <v>0</v>
      </c>
    </row>
    <row r="530" spans="1:44" ht="21.75" hidden="1" customHeight="1">
      <c r="A530" s="26" t="s">
        <v>24</v>
      </c>
      <c r="B530" s="27">
        <f t="shared" si="910"/>
        <v>912</v>
      </c>
      <c r="C530" s="27" t="s">
        <v>21</v>
      </c>
      <c r="D530" s="27" t="s">
        <v>22</v>
      </c>
      <c r="E530" s="27" t="s">
        <v>423</v>
      </c>
      <c r="F530" s="27" t="s">
        <v>36</v>
      </c>
      <c r="G530" s="9">
        <v>29691</v>
      </c>
      <c r="H530" s="9">
        <v>29691</v>
      </c>
      <c r="I530" s="9"/>
      <c r="J530" s="9"/>
      <c r="K530" s="9"/>
      <c r="L530" s="9"/>
      <c r="M530" s="9">
        <f t="shared" si="924"/>
        <v>29691</v>
      </c>
      <c r="N530" s="9">
        <f t="shared" si="925"/>
        <v>29691</v>
      </c>
      <c r="O530" s="9"/>
      <c r="P530" s="9"/>
      <c r="Q530" s="9"/>
      <c r="R530" s="9">
        <v>-29691</v>
      </c>
      <c r="S530" s="9">
        <f t="shared" si="926"/>
        <v>0</v>
      </c>
      <c r="T530" s="9">
        <f t="shared" si="927"/>
        <v>0</v>
      </c>
      <c r="U530" s="9"/>
      <c r="V530" s="9"/>
      <c r="W530" s="9"/>
      <c r="X530" s="9"/>
      <c r="Y530" s="9">
        <f t="shared" si="928"/>
        <v>0</v>
      </c>
      <c r="Z530" s="9">
        <f t="shared" si="929"/>
        <v>0</v>
      </c>
      <c r="AA530" s="9"/>
      <c r="AB530" s="9"/>
      <c r="AC530" s="9"/>
      <c r="AD530" s="9"/>
      <c r="AE530" s="9">
        <f t="shared" si="930"/>
        <v>0</v>
      </c>
      <c r="AF530" s="9">
        <f t="shared" si="931"/>
        <v>0</v>
      </c>
      <c r="AG530" s="9"/>
      <c r="AH530" s="9"/>
      <c r="AI530" s="9"/>
      <c r="AJ530" s="9"/>
      <c r="AK530" s="86">
        <f t="shared" si="932"/>
        <v>0</v>
      </c>
      <c r="AL530" s="86">
        <f t="shared" si="933"/>
        <v>0</v>
      </c>
      <c r="AM530" s="9"/>
      <c r="AN530" s="9"/>
      <c r="AO530" s="9"/>
      <c r="AP530" s="9"/>
      <c r="AQ530" s="9">
        <f t="shared" si="934"/>
        <v>0</v>
      </c>
      <c r="AR530" s="9">
        <f t="shared" si="935"/>
        <v>0</v>
      </c>
    </row>
    <row r="531" spans="1:44" ht="33.6" hidden="1">
      <c r="A531" s="75" t="s">
        <v>401</v>
      </c>
      <c r="B531" s="27">
        <f>B526</f>
        <v>912</v>
      </c>
      <c r="C531" s="27" t="s">
        <v>21</v>
      </c>
      <c r="D531" s="27" t="s">
        <v>22</v>
      </c>
      <c r="E531" s="27" t="s">
        <v>655</v>
      </c>
      <c r="F531" s="9"/>
      <c r="G531" s="9"/>
      <c r="H531" s="9"/>
      <c r="I531" s="9"/>
      <c r="J531" s="9"/>
      <c r="K531" s="9"/>
      <c r="L531" s="9"/>
      <c r="M531" s="9"/>
      <c r="N531" s="9"/>
      <c r="O531" s="9">
        <f>O532</f>
        <v>0</v>
      </c>
      <c r="P531" s="9">
        <f t="shared" ref="P531:AE532" si="936">P532</f>
        <v>0</v>
      </c>
      <c r="Q531" s="9">
        <f t="shared" si="936"/>
        <v>0</v>
      </c>
      <c r="R531" s="9">
        <f t="shared" si="936"/>
        <v>97532</v>
      </c>
      <c r="S531" s="9">
        <f t="shared" si="936"/>
        <v>97532</v>
      </c>
      <c r="T531" s="9">
        <f t="shared" si="936"/>
        <v>97532</v>
      </c>
      <c r="U531" s="9">
        <f>U532</f>
        <v>0</v>
      </c>
      <c r="V531" s="9">
        <f t="shared" si="936"/>
        <v>0</v>
      </c>
      <c r="W531" s="9">
        <f t="shared" si="936"/>
        <v>0</v>
      </c>
      <c r="X531" s="9">
        <f t="shared" si="936"/>
        <v>0</v>
      </c>
      <c r="Y531" s="9">
        <f t="shared" si="936"/>
        <v>97532</v>
      </c>
      <c r="Z531" s="9">
        <f t="shared" si="936"/>
        <v>97532</v>
      </c>
      <c r="AA531" s="9">
        <f>AA532</f>
        <v>0</v>
      </c>
      <c r="AB531" s="9">
        <f t="shared" si="936"/>
        <v>0</v>
      </c>
      <c r="AC531" s="9">
        <f t="shared" si="936"/>
        <v>0</v>
      </c>
      <c r="AD531" s="9">
        <f t="shared" si="936"/>
        <v>0</v>
      </c>
      <c r="AE531" s="9">
        <f t="shared" si="936"/>
        <v>97532</v>
      </c>
      <c r="AF531" s="9">
        <f t="shared" ref="AB531:AF532" si="937">AF532</f>
        <v>97532</v>
      </c>
      <c r="AG531" s="9">
        <f>AG532</f>
        <v>0</v>
      </c>
      <c r="AH531" s="9">
        <f t="shared" ref="AH531:AR532" si="938">AH532</f>
        <v>0</v>
      </c>
      <c r="AI531" s="9">
        <f t="shared" si="938"/>
        <v>0</v>
      </c>
      <c r="AJ531" s="9">
        <f t="shared" si="938"/>
        <v>0</v>
      </c>
      <c r="AK531" s="86">
        <f t="shared" si="938"/>
        <v>97532</v>
      </c>
      <c r="AL531" s="86">
        <f t="shared" si="938"/>
        <v>97532</v>
      </c>
      <c r="AM531" s="9">
        <f>AM532</f>
        <v>0</v>
      </c>
      <c r="AN531" s="9">
        <f t="shared" si="938"/>
        <v>0</v>
      </c>
      <c r="AO531" s="9">
        <f t="shared" si="938"/>
        <v>0</v>
      </c>
      <c r="AP531" s="9">
        <f t="shared" si="938"/>
        <v>0</v>
      </c>
      <c r="AQ531" s="9">
        <f t="shared" si="938"/>
        <v>97532</v>
      </c>
      <c r="AR531" s="9">
        <f t="shared" si="938"/>
        <v>97532</v>
      </c>
    </row>
    <row r="532" spans="1:44" ht="33.6" hidden="1">
      <c r="A532" s="39" t="s">
        <v>402</v>
      </c>
      <c r="B532" s="27">
        <f t="shared" si="910"/>
        <v>912</v>
      </c>
      <c r="C532" s="27" t="s">
        <v>21</v>
      </c>
      <c r="D532" s="27" t="s">
        <v>22</v>
      </c>
      <c r="E532" s="27" t="s">
        <v>656</v>
      </c>
      <c r="F532" s="9"/>
      <c r="G532" s="9"/>
      <c r="H532" s="9"/>
      <c r="I532" s="9"/>
      <c r="J532" s="9"/>
      <c r="K532" s="9"/>
      <c r="L532" s="9"/>
      <c r="M532" s="9"/>
      <c r="N532" s="9"/>
      <c r="O532" s="9">
        <f>O533</f>
        <v>0</v>
      </c>
      <c r="P532" s="9">
        <f t="shared" si="936"/>
        <v>0</v>
      </c>
      <c r="Q532" s="9">
        <f t="shared" si="936"/>
        <v>0</v>
      </c>
      <c r="R532" s="9">
        <f t="shared" si="936"/>
        <v>97532</v>
      </c>
      <c r="S532" s="9">
        <f t="shared" si="936"/>
        <v>97532</v>
      </c>
      <c r="T532" s="9">
        <f t="shared" si="936"/>
        <v>97532</v>
      </c>
      <c r="U532" s="9">
        <f>U533</f>
        <v>0</v>
      </c>
      <c r="V532" s="9">
        <f t="shared" si="936"/>
        <v>0</v>
      </c>
      <c r="W532" s="9">
        <f t="shared" si="936"/>
        <v>0</v>
      </c>
      <c r="X532" s="9">
        <f t="shared" si="936"/>
        <v>0</v>
      </c>
      <c r="Y532" s="9">
        <f t="shared" si="936"/>
        <v>97532</v>
      </c>
      <c r="Z532" s="9">
        <f t="shared" si="936"/>
        <v>97532</v>
      </c>
      <c r="AA532" s="9">
        <f>AA533</f>
        <v>0</v>
      </c>
      <c r="AB532" s="9">
        <f t="shared" si="937"/>
        <v>0</v>
      </c>
      <c r="AC532" s="9">
        <f t="shared" si="937"/>
        <v>0</v>
      </c>
      <c r="AD532" s="9">
        <f t="shared" si="937"/>
        <v>0</v>
      </c>
      <c r="AE532" s="9">
        <f t="shared" si="937"/>
        <v>97532</v>
      </c>
      <c r="AF532" s="9">
        <f t="shared" si="937"/>
        <v>97532</v>
      </c>
      <c r="AG532" s="9">
        <f>AG533</f>
        <v>0</v>
      </c>
      <c r="AH532" s="9">
        <f t="shared" si="938"/>
        <v>0</v>
      </c>
      <c r="AI532" s="9">
        <f t="shared" si="938"/>
        <v>0</v>
      </c>
      <c r="AJ532" s="9">
        <f t="shared" si="938"/>
        <v>0</v>
      </c>
      <c r="AK532" s="86">
        <f t="shared" si="938"/>
        <v>97532</v>
      </c>
      <c r="AL532" s="86">
        <f t="shared" si="938"/>
        <v>97532</v>
      </c>
      <c r="AM532" s="9">
        <f>AM533</f>
        <v>0</v>
      </c>
      <c r="AN532" s="9">
        <f t="shared" si="938"/>
        <v>0</v>
      </c>
      <c r="AO532" s="9">
        <f t="shared" si="938"/>
        <v>0</v>
      </c>
      <c r="AP532" s="9">
        <f t="shared" si="938"/>
        <v>0</v>
      </c>
      <c r="AQ532" s="9">
        <f t="shared" si="938"/>
        <v>97532</v>
      </c>
      <c r="AR532" s="9">
        <f t="shared" si="938"/>
        <v>97532</v>
      </c>
    </row>
    <row r="533" spans="1:44" ht="33.6" hidden="1">
      <c r="A533" s="75" t="s">
        <v>12</v>
      </c>
      <c r="B533" s="27">
        <f t="shared" si="910"/>
        <v>912</v>
      </c>
      <c r="C533" s="27" t="s">
        <v>21</v>
      </c>
      <c r="D533" s="27" t="s">
        <v>22</v>
      </c>
      <c r="E533" s="27" t="s">
        <v>656</v>
      </c>
      <c r="F533" s="27" t="s">
        <v>13</v>
      </c>
      <c r="G533" s="9"/>
      <c r="H533" s="9"/>
      <c r="I533" s="9"/>
      <c r="J533" s="9"/>
      <c r="K533" s="9"/>
      <c r="L533" s="9"/>
      <c r="M533" s="9"/>
      <c r="N533" s="9"/>
      <c r="O533" s="9">
        <f>O534+O535</f>
        <v>0</v>
      </c>
      <c r="P533" s="9">
        <f t="shared" ref="P533:T533" si="939">P534+P535</f>
        <v>0</v>
      </c>
      <c r="Q533" s="9">
        <f t="shared" si="939"/>
        <v>0</v>
      </c>
      <c r="R533" s="9">
        <f t="shared" si="939"/>
        <v>97532</v>
      </c>
      <c r="S533" s="9">
        <f t="shared" si="939"/>
        <v>97532</v>
      </c>
      <c r="T533" s="9">
        <f t="shared" si="939"/>
        <v>97532</v>
      </c>
      <c r="U533" s="9">
        <f>U534+U535</f>
        <v>0</v>
      </c>
      <c r="V533" s="9">
        <f t="shared" ref="V533:Z533" si="940">V534+V535</f>
        <v>0</v>
      </c>
      <c r="W533" s="9">
        <f t="shared" si="940"/>
        <v>0</v>
      </c>
      <c r="X533" s="9">
        <f t="shared" si="940"/>
        <v>0</v>
      </c>
      <c r="Y533" s="9">
        <f t="shared" si="940"/>
        <v>97532</v>
      </c>
      <c r="Z533" s="9">
        <f t="shared" si="940"/>
        <v>97532</v>
      </c>
      <c r="AA533" s="9">
        <f>AA534+AA535</f>
        <v>0</v>
      </c>
      <c r="AB533" s="9">
        <f t="shared" ref="AB533:AF533" si="941">AB534+AB535</f>
        <v>0</v>
      </c>
      <c r="AC533" s="9">
        <f t="shared" si="941"/>
        <v>0</v>
      </c>
      <c r="AD533" s="9">
        <f t="shared" si="941"/>
        <v>0</v>
      </c>
      <c r="AE533" s="9">
        <f t="shared" si="941"/>
        <v>97532</v>
      </c>
      <c r="AF533" s="9">
        <f t="shared" si="941"/>
        <v>97532</v>
      </c>
      <c r="AG533" s="9">
        <f>AG534+AG535</f>
        <v>0</v>
      </c>
      <c r="AH533" s="9">
        <f t="shared" ref="AH533:AL533" si="942">AH534+AH535</f>
        <v>0</v>
      </c>
      <c r="AI533" s="9">
        <f t="shared" si="942"/>
        <v>0</v>
      </c>
      <c r="AJ533" s="9">
        <f t="shared" si="942"/>
        <v>0</v>
      </c>
      <c r="AK533" s="86">
        <f t="shared" si="942"/>
        <v>97532</v>
      </c>
      <c r="AL533" s="86">
        <f t="shared" si="942"/>
        <v>97532</v>
      </c>
      <c r="AM533" s="9">
        <f>AM534+AM535</f>
        <v>0</v>
      </c>
      <c r="AN533" s="9">
        <f t="shared" ref="AN533:AR533" si="943">AN534+AN535</f>
        <v>0</v>
      </c>
      <c r="AO533" s="9">
        <f t="shared" si="943"/>
        <v>0</v>
      </c>
      <c r="AP533" s="9">
        <f t="shared" si="943"/>
        <v>0</v>
      </c>
      <c r="AQ533" s="9">
        <f t="shared" si="943"/>
        <v>97532</v>
      </c>
      <c r="AR533" s="9">
        <f t="shared" si="943"/>
        <v>97532</v>
      </c>
    </row>
    <row r="534" spans="1:44" ht="23.25" hidden="1" customHeight="1">
      <c r="A534" s="29" t="s">
        <v>14</v>
      </c>
      <c r="B534" s="27">
        <f t="shared" si="910"/>
        <v>912</v>
      </c>
      <c r="C534" s="27" t="s">
        <v>21</v>
      </c>
      <c r="D534" s="27" t="s">
        <v>22</v>
      </c>
      <c r="E534" s="27" t="s">
        <v>656</v>
      </c>
      <c r="F534" s="27" t="s">
        <v>35</v>
      </c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>
        <v>67841</v>
      </c>
      <c r="S534" s="9">
        <f t="shared" ref="S534:S535" si="944">M534+O534+P534+Q534+R534</f>
        <v>67841</v>
      </c>
      <c r="T534" s="9">
        <f t="shared" ref="T534:T535" si="945">N534+R534</f>
        <v>67841</v>
      </c>
      <c r="U534" s="9"/>
      <c r="V534" s="9"/>
      <c r="W534" s="9"/>
      <c r="X534" s="9"/>
      <c r="Y534" s="9">
        <f t="shared" ref="Y534:Y535" si="946">S534+U534+V534+W534+X534</f>
        <v>67841</v>
      </c>
      <c r="Z534" s="9">
        <f t="shared" ref="Z534:Z535" si="947">T534+X534</f>
        <v>67841</v>
      </c>
      <c r="AA534" s="9"/>
      <c r="AB534" s="9"/>
      <c r="AC534" s="9"/>
      <c r="AD534" s="9"/>
      <c r="AE534" s="9">
        <f t="shared" ref="AE534:AE535" si="948">Y534+AA534+AB534+AC534+AD534</f>
        <v>67841</v>
      </c>
      <c r="AF534" s="9">
        <f t="shared" ref="AF534:AF535" si="949">Z534+AD534</f>
        <v>67841</v>
      </c>
      <c r="AG534" s="9"/>
      <c r="AH534" s="9"/>
      <c r="AI534" s="9"/>
      <c r="AJ534" s="9"/>
      <c r="AK534" s="86">
        <f t="shared" ref="AK534:AK535" si="950">AE534+AG534+AH534+AI534+AJ534</f>
        <v>67841</v>
      </c>
      <c r="AL534" s="86">
        <f t="shared" ref="AL534:AL535" si="951">AF534+AJ534</f>
        <v>67841</v>
      </c>
      <c r="AM534" s="9"/>
      <c r="AN534" s="9"/>
      <c r="AO534" s="9"/>
      <c r="AP534" s="9"/>
      <c r="AQ534" s="9">
        <f t="shared" ref="AQ534:AQ535" si="952">AK534+AM534+AN534+AO534+AP534</f>
        <v>67841</v>
      </c>
      <c r="AR534" s="9">
        <f t="shared" ref="AR534:AR535" si="953">AL534+AP534</f>
        <v>67841</v>
      </c>
    </row>
    <row r="535" spans="1:44" ht="18.75" hidden="1" customHeight="1">
      <c r="A535" s="26" t="s">
        <v>24</v>
      </c>
      <c r="B535" s="27">
        <f t="shared" si="910"/>
        <v>912</v>
      </c>
      <c r="C535" s="27" t="s">
        <v>21</v>
      </c>
      <c r="D535" s="27" t="s">
        <v>22</v>
      </c>
      <c r="E535" s="27" t="s">
        <v>656</v>
      </c>
      <c r="F535" s="27" t="s">
        <v>36</v>
      </c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>
        <v>29691</v>
      </c>
      <c r="S535" s="9">
        <f t="shared" si="944"/>
        <v>29691</v>
      </c>
      <c r="T535" s="9">
        <f t="shared" si="945"/>
        <v>29691</v>
      </c>
      <c r="U535" s="9"/>
      <c r="V535" s="9"/>
      <c r="W535" s="9"/>
      <c r="X535" s="9"/>
      <c r="Y535" s="9">
        <f t="shared" si="946"/>
        <v>29691</v>
      </c>
      <c r="Z535" s="9">
        <f t="shared" si="947"/>
        <v>29691</v>
      </c>
      <c r="AA535" s="9"/>
      <c r="AB535" s="9"/>
      <c r="AC535" s="9"/>
      <c r="AD535" s="9"/>
      <c r="AE535" s="9">
        <f t="shared" si="948"/>
        <v>29691</v>
      </c>
      <c r="AF535" s="9">
        <f t="shared" si="949"/>
        <v>29691</v>
      </c>
      <c r="AG535" s="9"/>
      <c r="AH535" s="9"/>
      <c r="AI535" s="9"/>
      <c r="AJ535" s="9"/>
      <c r="AK535" s="86">
        <f t="shared" si="950"/>
        <v>29691</v>
      </c>
      <c r="AL535" s="86">
        <f t="shared" si="951"/>
        <v>29691</v>
      </c>
      <c r="AM535" s="9"/>
      <c r="AN535" s="9"/>
      <c r="AO535" s="9"/>
      <c r="AP535" s="9"/>
      <c r="AQ535" s="9">
        <f t="shared" si="952"/>
        <v>29691</v>
      </c>
      <c r="AR535" s="9">
        <f t="shared" si="953"/>
        <v>29691</v>
      </c>
    </row>
    <row r="536" spans="1:44" ht="70.5" hidden="1" customHeight="1">
      <c r="A536" s="39" t="s">
        <v>707</v>
      </c>
      <c r="B536" s="27">
        <f t="shared" si="910"/>
        <v>912</v>
      </c>
      <c r="C536" s="27" t="s">
        <v>21</v>
      </c>
      <c r="D536" s="27" t="s">
        <v>22</v>
      </c>
      <c r="E536" s="27" t="s">
        <v>706</v>
      </c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>
        <f>AG537</f>
        <v>0</v>
      </c>
      <c r="AH536" s="9">
        <f t="shared" ref="AH536:AR537" si="954">AH537</f>
        <v>1970</v>
      </c>
      <c r="AI536" s="9">
        <f t="shared" si="954"/>
        <v>0</v>
      </c>
      <c r="AJ536" s="9">
        <f t="shared" si="954"/>
        <v>0</v>
      </c>
      <c r="AK536" s="86">
        <f t="shared" si="954"/>
        <v>1970</v>
      </c>
      <c r="AL536" s="86">
        <f t="shared" si="954"/>
        <v>0</v>
      </c>
      <c r="AM536" s="9">
        <f>AM537</f>
        <v>0</v>
      </c>
      <c r="AN536" s="9">
        <f t="shared" si="954"/>
        <v>0</v>
      </c>
      <c r="AO536" s="9">
        <f t="shared" si="954"/>
        <v>0</v>
      </c>
      <c r="AP536" s="9">
        <f t="shared" si="954"/>
        <v>0</v>
      </c>
      <c r="AQ536" s="9">
        <f t="shared" si="954"/>
        <v>1970</v>
      </c>
      <c r="AR536" s="9">
        <f t="shared" si="954"/>
        <v>0</v>
      </c>
    </row>
    <row r="537" spans="1:44" ht="37.5" hidden="1" customHeight="1">
      <c r="A537" s="75" t="s">
        <v>12</v>
      </c>
      <c r="B537" s="27">
        <f t="shared" si="910"/>
        <v>912</v>
      </c>
      <c r="C537" s="27" t="s">
        <v>21</v>
      </c>
      <c r="D537" s="27" t="s">
        <v>22</v>
      </c>
      <c r="E537" s="27" t="s">
        <v>706</v>
      </c>
      <c r="F537" s="27" t="s">
        <v>13</v>
      </c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>
        <f>AG538</f>
        <v>0</v>
      </c>
      <c r="AH537" s="9">
        <f t="shared" si="954"/>
        <v>1970</v>
      </c>
      <c r="AI537" s="9">
        <f t="shared" si="954"/>
        <v>0</v>
      </c>
      <c r="AJ537" s="9">
        <f t="shared" si="954"/>
        <v>0</v>
      </c>
      <c r="AK537" s="86">
        <f t="shared" si="954"/>
        <v>1970</v>
      </c>
      <c r="AL537" s="86">
        <f t="shared" si="954"/>
        <v>0</v>
      </c>
      <c r="AM537" s="9">
        <f>AM538</f>
        <v>0</v>
      </c>
      <c r="AN537" s="9">
        <f t="shared" si="954"/>
        <v>0</v>
      </c>
      <c r="AO537" s="9">
        <f t="shared" si="954"/>
        <v>0</v>
      </c>
      <c r="AP537" s="9">
        <f t="shared" si="954"/>
        <v>0</v>
      </c>
      <c r="AQ537" s="9">
        <f t="shared" si="954"/>
        <v>1970</v>
      </c>
      <c r="AR537" s="9">
        <f t="shared" si="954"/>
        <v>0</v>
      </c>
    </row>
    <row r="538" spans="1:44" ht="18.75" hidden="1" customHeight="1">
      <c r="A538" s="29" t="s">
        <v>14</v>
      </c>
      <c r="B538" s="27">
        <f t="shared" si="910"/>
        <v>912</v>
      </c>
      <c r="C538" s="27" t="s">
        <v>21</v>
      </c>
      <c r="D538" s="27" t="s">
        <v>22</v>
      </c>
      <c r="E538" s="27" t="s">
        <v>706</v>
      </c>
      <c r="F538" s="27" t="s">
        <v>35</v>
      </c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>
        <v>1970</v>
      </c>
      <c r="AI538" s="9"/>
      <c r="AJ538" s="9"/>
      <c r="AK538" s="86">
        <f t="shared" ref="AK538" si="955">AE538+AG538+AH538+AI538+AJ538</f>
        <v>1970</v>
      </c>
      <c r="AL538" s="86">
        <f t="shared" ref="AL538" si="956">AF538+AJ538</f>
        <v>0</v>
      </c>
      <c r="AM538" s="9"/>
      <c r="AN538" s="9"/>
      <c r="AO538" s="9"/>
      <c r="AP538" s="9"/>
      <c r="AQ538" s="9">
        <f t="shared" ref="AQ538" si="957">AK538+AM538+AN538+AO538+AP538</f>
        <v>1970</v>
      </c>
      <c r="AR538" s="9">
        <f t="shared" ref="AR538" si="958">AL538+AP538</f>
        <v>0</v>
      </c>
    </row>
    <row r="539" spans="1:44" ht="84" hidden="1" customHeight="1">
      <c r="A539" s="26" t="s">
        <v>34</v>
      </c>
      <c r="B539" s="27">
        <f>B528</f>
        <v>912</v>
      </c>
      <c r="C539" s="27" t="s">
        <v>21</v>
      </c>
      <c r="D539" s="27" t="s">
        <v>22</v>
      </c>
      <c r="E539" s="27" t="s">
        <v>55</v>
      </c>
      <c r="F539" s="27"/>
      <c r="G539" s="9">
        <f>G540</f>
        <v>317</v>
      </c>
      <c r="H539" s="9">
        <f>H540</f>
        <v>0</v>
      </c>
      <c r="I539" s="9">
        <f t="shared" ref="I539:X540" si="959">I540</f>
        <v>0</v>
      </c>
      <c r="J539" s="9">
        <f t="shared" si="959"/>
        <v>0</v>
      </c>
      <c r="K539" s="9">
        <f t="shared" si="959"/>
        <v>0</v>
      </c>
      <c r="L539" s="9">
        <f t="shared" si="959"/>
        <v>0</v>
      </c>
      <c r="M539" s="9">
        <f t="shared" si="959"/>
        <v>317</v>
      </c>
      <c r="N539" s="9">
        <f t="shared" si="959"/>
        <v>0</v>
      </c>
      <c r="O539" s="9">
        <f t="shared" si="959"/>
        <v>0</v>
      </c>
      <c r="P539" s="9">
        <f t="shared" si="959"/>
        <v>0</v>
      </c>
      <c r="Q539" s="9">
        <f t="shared" si="959"/>
        <v>0</v>
      </c>
      <c r="R539" s="9">
        <f t="shared" si="959"/>
        <v>0</v>
      </c>
      <c r="S539" s="9">
        <f t="shared" si="959"/>
        <v>317</v>
      </c>
      <c r="T539" s="9">
        <f t="shared" si="959"/>
        <v>0</v>
      </c>
      <c r="U539" s="9">
        <f t="shared" si="959"/>
        <v>0</v>
      </c>
      <c r="V539" s="9">
        <f t="shared" si="959"/>
        <v>0</v>
      </c>
      <c r="W539" s="9">
        <f t="shared" si="959"/>
        <v>0</v>
      </c>
      <c r="X539" s="9">
        <f t="shared" si="959"/>
        <v>0</v>
      </c>
      <c r="Y539" s="9">
        <f t="shared" ref="U539:AJ540" si="960">Y540</f>
        <v>317</v>
      </c>
      <c r="Z539" s="9">
        <f t="shared" si="960"/>
        <v>0</v>
      </c>
      <c r="AA539" s="9">
        <f t="shared" si="960"/>
        <v>0</v>
      </c>
      <c r="AB539" s="9">
        <f t="shared" si="960"/>
        <v>0</v>
      </c>
      <c r="AC539" s="9">
        <f t="shared" si="960"/>
        <v>0</v>
      </c>
      <c r="AD539" s="9">
        <f t="shared" si="960"/>
        <v>0</v>
      </c>
      <c r="AE539" s="9">
        <f t="shared" si="960"/>
        <v>317</v>
      </c>
      <c r="AF539" s="9">
        <f t="shared" si="960"/>
        <v>0</v>
      </c>
      <c r="AG539" s="9">
        <f t="shared" si="960"/>
        <v>0</v>
      </c>
      <c r="AH539" s="9">
        <f t="shared" si="960"/>
        <v>0</v>
      </c>
      <c r="AI539" s="9">
        <f t="shared" si="960"/>
        <v>0</v>
      </c>
      <c r="AJ539" s="9">
        <f t="shared" si="960"/>
        <v>0</v>
      </c>
      <c r="AK539" s="86">
        <f t="shared" ref="AG539:AR540" si="961">AK540</f>
        <v>317</v>
      </c>
      <c r="AL539" s="86">
        <f t="shared" si="961"/>
        <v>0</v>
      </c>
      <c r="AM539" s="9">
        <f t="shared" si="961"/>
        <v>0</v>
      </c>
      <c r="AN539" s="9">
        <f t="shared" si="961"/>
        <v>0</v>
      </c>
      <c r="AO539" s="9">
        <f t="shared" si="961"/>
        <v>0</v>
      </c>
      <c r="AP539" s="9">
        <f t="shared" si="961"/>
        <v>0</v>
      </c>
      <c r="AQ539" s="9">
        <f t="shared" si="961"/>
        <v>317</v>
      </c>
      <c r="AR539" s="9">
        <f t="shared" si="961"/>
        <v>0</v>
      </c>
    </row>
    <row r="540" spans="1:44" ht="21" hidden="1" customHeight="1">
      <c r="A540" s="26" t="s">
        <v>15</v>
      </c>
      <c r="B540" s="27">
        <f>B529</f>
        <v>912</v>
      </c>
      <c r="C540" s="27" t="s">
        <v>21</v>
      </c>
      <c r="D540" s="27" t="s">
        <v>22</v>
      </c>
      <c r="E540" s="27" t="s">
        <v>56</v>
      </c>
      <c r="F540" s="27"/>
      <c r="G540" s="9">
        <f>G541</f>
        <v>317</v>
      </c>
      <c r="H540" s="9">
        <f>H541</f>
        <v>0</v>
      </c>
      <c r="I540" s="9">
        <f t="shared" si="959"/>
        <v>0</v>
      </c>
      <c r="J540" s="9">
        <f t="shared" si="959"/>
        <v>0</v>
      </c>
      <c r="K540" s="9">
        <f t="shared" si="959"/>
        <v>0</v>
      </c>
      <c r="L540" s="9">
        <f t="shared" si="959"/>
        <v>0</v>
      </c>
      <c r="M540" s="9">
        <f t="shared" si="959"/>
        <v>317</v>
      </c>
      <c r="N540" s="9">
        <f t="shared" si="959"/>
        <v>0</v>
      </c>
      <c r="O540" s="9">
        <f t="shared" si="959"/>
        <v>0</v>
      </c>
      <c r="P540" s="9">
        <f t="shared" si="959"/>
        <v>0</v>
      </c>
      <c r="Q540" s="9">
        <f t="shared" si="959"/>
        <v>0</v>
      </c>
      <c r="R540" s="9">
        <f t="shared" si="959"/>
        <v>0</v>
      </c>
      <c r="S540" s="9">
        <f t="shared" si="959"/>
        <v>317</v>
      </c>
      <c r="T540" s="9">
        <f t="shared" si="959"/>
        <v>0</v>
      </c>
      <c r="U540" s="9">
        <f t="shared" si="960"/>
        <v>0</v>
      </c>
      <c r="V540" s="9">
        <f t="shared" si="960"/>
        <v>0</v>
      </c>
      <c r="W540" s="9">
        <f t="shared" si="960"/>
        <v>0</v>
      </c>
      <c r="X540" s="9">
        <f t="shared" si="960"/>
        <v>0</v>
      </c>
      <c r="Y540" s="9">
        <f t="shared" si="960"/>
        <v>317</v>
      </c>
      <c r="Z540" s="9">
        <f t="shared" si="960"/>
        <v>0</v>
      </c>
      <c r="AA540" s="9">
        <f t="shared" si="960"/>
        <v>0</v>
      </c>
      <c r="AB540" s="9">
        <f t="shared" si="960"/>
        <v>0</v>
      </c>
      <c r="AC540" s="9">
        <f t="shared" si="960"/>
        <v>0</v>
      </c>
      <c r="AD540" s="9">
        <f t="shared" si="960"/>
        <v>0</v>
      </c>
      <c r="AE540" s="9">
        <f t="shared" si="960"/>
        <v>317</v>
      </c>
      <c r="AF540" s="9">
        <f t="shared" si="960"/>
        <v>0</v>
      </c>
      <c r="AG540" s="9">
        <f t="shared" si="961"/>
        <v>0</v>
      </c>
      <c r="AH540" s="9">
        <f t="shared" si="961"/>
        <v>0</v>
      </c>
      <c r="AI540" s="9">
        <f t="shared" si="961"/>
        <v>0</v>
      </c>
      <c r="AJ540" s="9">
        <f t="shared" si="961"/>
        <v>0</v>
      </c>
      <c r="AK540" s="86">
        <f t="shared" si="961"/>
        <v>317</v>
      </c>
      <c r="AL540" s="86">
        <f t="shared" si="961"/>
        <v>0</v>
      </c>
      <c r="AM540" s="9">
        <f t="shared" si="961"/>
        <v>0</v>
      </c>
      <c r="AN540" s="9">
        <f t="shared" si="961"/>
        <v>0</v>
      </c>
      <c r="AO540" s="9">
        <f t="shared" si="961"/>
        <v>0</v>
      </c>
      <c r="AP540" s="9">
        <f t="shared" si="961"/>
        <v>0</v>
      </c>
      <c r="AQ540" s="9">
        <f t="shared" si="961"/>
        <v>317</v>
      </c>
      <c r="AR540" s="9">
        <f t="shared" si="961"/>
        <v>0</v>
      </c>
    </row>
    <row r="541" spans="1:44" ht="33.6" hidden="1">
      <c r="A541" s="26" t="s">
        <v>27</v>
      </c>
      <c r="B541" s="27">
        <f t="shared" ref="B541:B544" si="962">B540</f>
        <v>912</v>
      </c>
      <c r="C541" s="27" t="s">
        <v>21</v>
      </c>
      <c r="D541" s="27" t="s">
        <v>22</v>
      </c>
      <c r="E541" s="27" t="s">
        <v>443</v>
      </c>
      <c r="F541" s="27"/>
      <c r="G541" s="11">
        <f t="shared" ref="G541:AR541" si="963">G542</f>
        <v>317</v>
      </c>
      <c r="H541" s="11">
        <f t="shared" si="963"/>
        <v>0</v>
      </c>
      <c r="I541" s="11">
        <f t="shared" si="963"/>
        <v>0</v>
      </c>
      <c r="J541" s="11">
        <f t="shared" si="963"/>
        <v>0</v>
      </c>
      <c r="K541" s="11">
        <f t="shared" si="963"/>
        <v>0</v>
      </c>
      <c r="L541" s="11">
        <f t="shared" si="963"/>
        <v>0</v>
      </c>
      <c r="M541" s="11">
        <f t="shared" si="963"/>
        <v>317</v>
      </c>
      <c r="N541" s="11">
        <f t="shared" si="963"/>
        <v>0</v>
      </c>
      <c r="O541" s="11">
        <f t="shared" si="963"/>
        <v>0</v>
      </c>
      <c r="P541" s="11">
        <f t="shared" si="963"/>
        <v>0</v>
      </c>
      <c r="Q541" s="11">
        <f t="shared" si="963"/>
        <v>0</v>
      </c>
      <c r="R541" s="11">
        <f t="shared" si="963"/>
        <v>0</v>
      </c>
      <c r="S541" s="11">
        <f t="shared" si="963"/>
        <v>317</v>
      </c>
      <c r="T541" s="11">
        <f t="shared" si="963"/>
        <v>0</v>
      </c>
      <c r="U541" s="11">
        <f t="shared" si="963"/>
        <v>0</v>
      </c>
      <c r="V541" s="11">
        <f t="shared" si="963"/>
        <v>0</v>
      </c>
      <c r="W541" s="11">
        <f t="shared" si="963"/>
        <v>0</v>
      </c>
      <c r="X541" s="11">
        <f t="shared" si="963"/>
        <v>0</v>
      </c>
      <c r="Y541" s="11">
        <f t="shared" si="963"/>
        <v>317</v>
      </c>
      <c r="Z541" s="11">
        <f t="shared" si="963"/>
        <v>0</v>
      </c>
      <c r="AA541" s="11">
        <f t="shared" si="963"/>
        <v>0</v>
      </c>
      <c r="AB541" s="11">
        <f t="shared" si="963"/>
        <v>0</v>
      </c>
      <c r="AC541" s="11">
        <f t="shared" si="963"/>
        <v>0</v>
      </c>
      <c r="AD541" s="11">
        <f t="shared" si="963"/>
        <v>0</v>
      </c>
      <c r="AE541" s="11">
        <f t="shared" si="963"/>
        <v>317</v>
      </c>
      <c r="AF541" s="11">
        <f t="shared" si="963"/>
        <v>0</v>
      </c>
      <c r="AG541" s="11">
        <f t="shared" si="963"/>
        <v>0</v>
      </c>
      <c r="AH541" s="11">
        <f t="shared" si="963"/>
        <v>0</v>
      </c>
      <c r="AI541" s="11">
        <f t="shared" si="963"/>
        <v>0</v>
      </c>
      <c r="AJ541" s="11">
        <f t="shared" si="963"/>
        <v>0</v>
      </c>
      <c r="AK541" s="88">
        <f t="shared" si="963"/>
        <v>317</v>
      </c>
      <c r="AL541" s="88">
        <f t="shared" si="963"/>
        <v>0</v>
      </c>
      <c r="AM541" s="11">
        <f t="shared" si="963"/>
        <v>0</v>
      </c>
      <c r="AN541" s="11">
        <f t="shared" si="963"/>
        <v>0</v>
      </c>
      <c r="AO541" s="11">
        <f t="shared" si="963"/>
        <v>0</v>
      </c>
      <c r="AP541" s="11">
        <f t="shared" si="963"/>
        <v>0</v>
      </c>
      <c r="AQ541" s="11">
        <f t="shared" si="963"/>
        <v>317</v>
      </c>
      <c r="AR541" s="11">
        <f t="shared" si="963"/>
        <v>0</v>
      </c>
    </row>
    <row r="542" spans="1:44" ht="33.6" hidden="1">
      <c r="A542" s="26" t="s">
        <v>12</v>
      </c>
      <c r="B542" s="27">
        <f t="shared" si="962"/>
        <v>912</v>
      </c>
      <c r="C542" s="27" t="s">
        <v>21</v>
      </c>
      <c r="D542" s="27" t="s">
        <v>22</v>
      </c>
      <c r="E542" s="27" t="s">
        <v>443</v>
      </c>
      <c r="F542" s="27" t="s">
        <v>13</v>
      </c>
      <c r="G542" s="9">
        <f t="shared" ref="G542:H542" si="964">G543+G544</f>
        <v>317</v>
      </c>
      <c r="H542" s="9">
        <f t="shared" si="964"/>
        <v>0</v>
      </c>
      <c r="I542" s="9">
        <f t="shared" ref="I542:N542" si="965">I543+I544</f>
        <v>0</v>
      </c>
      <c r="J542" s="9">
        <f t="shared" si="965"/>
        <v>0</v>
      </c>
      <c r="K542" s="9">
        <f t="shared" si="965"/>
        <v>0</v>
      </c>
      <c r="L542" s="9">
        <f t="shared" si="965"/>
        <v>0</v>
      </c>
      <c r="M542" s="9">
        <f t="shared" si="965"/>
        <v>317</v>
      </c>
      <c r="N542" s="9">
        <f t="shared" si="965"/>
        <v>0</v>
      </c>
      <c r="O542" s="9">
        <f t="shared" ref="O542:T542" si="966">O543+O544</f>
        <v>0</v>
      </c>
      <c r="P542" s="9">
        <f t="shared" si="966"/>
        <v>0</v>
      </c>
      <c r="Q542" s="9">
        <f t="shared" si="966"/>
        <v>0</v>
      </c>
      <c r="R542" s="9">
        <f t="shared" si="966"/>
        <v>0</v>
      </c>
      <c r="S542" s="9">
        <f t="shared" si="966"/>
        <v>317</v>
      </c>
      <c r="T542" s="9">
        <f t="shared" si="966"/>
        <v>0</v>
      </c>
      <c r="U542" s="9">
        <f t="shared" ref="U542:Z542" si="967">U543+U544</f>
        <v>0</v>
      </c>
      <c r="V542" s="9">
        <f t="shared" si="967"/>
        <v>0</v>
      </c>
      <c r="W542" s="9">
        <f t="shared" si="967"/>
        <v>0</v>
      </c>
      <c r="X542" s="9">
        <f t="shared" si="967"/>
        <v>0</v>
      </c>
      <c r="Y542" s="9">
        <f t="shared" si="967"/>
        <v>317</v>
      </c>
      <c r="Z542" s="9">
        <f t="shared" si="967"/>
        <v>0</v>
      </c>
      <c r="AA542" s="9">
        <f t="shared" ref="AA542:AF542" si="968">AA543+AA544</f>
        <v>0</v>
      </c>
      <c r="AB542" s="9">
        <f t="shared" si="968"/>
        <v>0</v>
      </c>
      <c r="AC542" s="9">
        <f t="shared" si="968"/>
        <v>0</v>
      </c>
      <c r="AD542" s="9">
        <f t="shared" si="968"/>
        <v>0</v>
      </c>
      <c r="AE542" s="9">
        <f t="shared" si="968"/>
        <v>317</v>
      </c>
      <c r="AF542" s="9">
        <f t="shared" si="968"/>
        <v>0</v>
      </c>
      <c r="AG542" s="9">
        <f t="shared" ref="AG542:AL542" si="969">AG543+AG544</f>
        <v>0</v>
      </c>
      <c r="AH542" s="9">
        <f t="shared" si="969"/>
        <v>0</v>
      </c>
      <c r="AI542" s="9">
        <f t="shared" si="969"/>
        <v>0</v>
      </c>
      <c r="AJ542" s="9">
        <f t="shared" si="969"/>
        <v>0</v>
      </c>
      <c r="AK542" s="86">
        <f t="shared" si="969"/>
        <v>317</v>
      </c>
      <c r="AL542" s="86">
        <f t="shared" si="969"/>
        <v>0</v>
      </c>
      <c r="AM542" s="9">
        <f t="shared" ref="AM542:AR542" si="970">AM543+AM544</f>
        <v>0</v>
      </c>
      <c r="AN542" s="9">
        <f t="shared" si="970"/>
        <v>0</v>
      </c>
      <c r="AO542" s="9">
        <f t="shared" si="970"/>
        <v>0</v>
      </c>
      <c r="AP542" s="9">
        <f t="shared" si="970"/>
        <v>0</v>
      </c>
      <c r="AQ542" s="9">
        <f t="shared" si="970"/>
        <v>317</v>
      </c>
      <c r="AR542" s="9">
        <f t="shared" si="970"/>
        <v>0</v>
      </c>
    </row>
    <row r="543" spans="1:44" ht="20.25" hidden="1" customHeight="1">
      <c r="A543" s="26" t="s">
        <v>14</v>
      </c>
      <c r="B543" s="27">
        <f t="shared" si="962"/>
        <v>912</v>
      </c>
      <c r="C543" s="27" t="s">
        <v>21</v>
      </c>
      <c r="D543" s="27" t="s">
        <v>22</v>
      </c>
      <c r="E543" s="27" t="s">
        <v>443</v>
      </c>
      <c r="F543" s="9">
        <v>610</v>
      </c>
      <c r="G543" s="9">
        <v>167</v>
      </c>
      <c r="H543" s="9"/>
      <c r="I543" s="9"/>
      <c r="J543" s="9"/>
      <c r="K543" s="9"/>
      <c r="L543" s="9"/>
      <c r="M543" s="9">
        <f t="shared" ref="M543:M544" si="971">G543+I543+J543+K543+L543</f>
        <v>167</v>
      </c>
      <c r="N543" s="9">
        <f t="shared" ref="N543:N544" si="972">H543+L543</f>
        <v>0</v>
      </c>
      <c r="O543" s="9"/>
      <c r="P543" s="9"/>
      <c r="Q543" s="9"/>
      <c r="R543" s="9"/>
      <c r="S543" s="9">
        <f t="shared" ref="S543:S544" si="973">M543+O543+P543+Q543+R543</f>
        <v>167</v>
      </c>
      <c r="T543" s="9">
        <f t="shared" ref="T543:T544" si="974">N543+R543</f>
        <v>0</v>
      </c>
      <c r="U543" s="9"/>
      <c r="V543" s="9"/>
      <c r="W543" s="9"/>
      <c r="X543" s="9"/>
      <c r="Y543" s="9">
        <f t="shared" ref="Y543:Y544" si="975">S543+U543+V543+W543+X543</f>
        <v>167</v>
      </c>
      <c r="Z543" s="9">
        <f t="shared" ref="Z543:Z544" si="976">T543+X543</f>
        <v>0</v>
      </c>
      <c r="AA543" s="9"/>
      <c r="AB543" s="9"/>
      <c r="AC543" s="9"/>
      <c r="AD543" s="9"/>
      <c r="AE543" s="9">
        <f t="shared" ref="AE543:AE544" si="977">Y543+AA543+AB543+AC543+AD543</f>
        <v>167</v>
      </c>
      <c r="AF543" s="9">
        <f t="shared" ref="AF543:AF544" si="978">Z543+AD543</f>
        <v>0</v>
      </c>
      <c r="AG543" s="9"/>
      <c r="AH543" s="9"/>
      <c r="AI543" s="9"/>
      <c r="AJ543" s="9"/>
      <c r="AK543" s="86">
        <f t="shared" ref="AK543:AK544" si="979">AE543+AG543+AH543+AI543+AJ543</f>
        <v>167</v>
      </c>
      <c r="AL543" s="86">
        <f t="shared" ref="AL543:AL544" si="980">AF543+AJ543</f>
        <v>0</v>
      </c>
      <c r="AM543" s="9"/>
      <c r="AN543" s="9"/>
      <c r="AO543" s="9"/>
      <c r="AP543" s="9"/>
      <c r="AQ543" s="9">
        <f t="shared" ref="AQ543:AQ544" si="981">AK543+AM543+AN543+AO543+AP543</f>
        <v>167</v>
      </c>
      <c r="AR543" s="9">
        <f t="shared" ref="AR543:AR544" si="982">AL543+AP543</f>
        <v>0</v>
      </c>
    </row>
    <row r="544" spans="1:44" ht="21.75" hidden="1" customHeight="1">
      <c r="A544" s="26" t="s">
        <v>24</v>
      </c>
      <c r="B544" s="27">
        <f t="shared" si="962"/>
        <v>912</v>
      </c>
      <c r="C544" s="27" t="s">
        <v>21</v>
      </c>
      <c r="D544" s="27" t="s">
        <v>22</v>
      </c>
      <c r="E544" s="27" t="s">
        <v>443</v>
      </c>
      <c r="F544" s="9">
        <v>620</v>
      </c>
      <c r="G544" s="9">
        <v>150</v>
      </c>
      <c r="H544" s="9"/>
      <c r="I544" s="9"/>
      <c r="J544" s="9"/>
      <c r="K544" s="9"/>
      <c r="L544" s="9"/>
      <c r="M544" s="9">
        <f t="shared" si="971"/>
        <v>150</v>
      </c>
      <c r="N544" s="9">
        <f t="shared" si="972"/>
        <v>0</v>
      </c>
      <c r="O544" s="9"/>
      <c r="P544" s="9"/>
      <c r="Q544" s="9"/>
      <c r="R544" s="9"/>
      <c r="S544" s="9">
        <f t="shared" si="973"/>
        <v>150</v>
      </c>
      <c r="T544" s="9">
        <f t="shared" si="974"/>
        <v>0</v>
      </c>
      <c r="U544" s="9"/>
      <c r="V544" s="9"/>
      <c r="W544" s="9"/>
      <c r="X544" s="9"/>
      <c r="Y544" s="9">
        <f t="shared" si="975"/>
        <v>150</v>
      </c>
      <c r="Z544" s="9">
        <f t="shared" si="976"/>
        <v>0</v>
      </c>
      <c r="AA544" s="9"/>
      <c r="AB544" s="9"/>
      <c r="AC544" s="9"/>
      <c r="AD544" s="9"/>
      <c r="AE544" s="9">
        <f t="shared" si="977"/>
        <v>150</v>
      </c>
      <c r="AF544" s="9">
        <f t="shared" si="978"/>
        <v>0</v>
      </c>
      <c r="AG544" s="9"/>
      <c r="AH544" s="9"/>
      <c r="AI544" s="9"/>
      <c r="AJ544" s="9"/>
      <c r="AK544" s="86">
        <f t="shared" si="979"/>
        <v>150</v>
      </c>
      <c r="AL544" s="86">
        <f t="shared" si="980"/>
        <v>0</v>
      </c>
      <c r="AM544" s="9"/>
      <c r="AN544" s="9"/>
      <c r="AO544" s="9"/>
      <c r="AP544" s="9"/>
      <c r="AQ544" s="9">
        <f t="shared" si="981"/>
        <v>150</v>
      </c>
      <c r="AR544" s="9">
        <f t="shared" si="982"/>
        <v>0</v>
      </c>
    </row>
    <row r="545" spans="1:44" ht="84" hidden="1">
      <c r="A545" s="26" t="s">
        <v>119</v>
      </c>
      <c r="B545" s="27" t="s">
        <v>507</v>
      </c>
      <c r="C545" s="27" t="s">
        <v>21</v>
      </c>
      <c r="D545" s="27" t="s">
        <v>22</v>
      </c>
      <c r="E545" s="27" t="s">
        <v>120</v>
      </c>
      <c r="F545" s="27"/>
      <c r="G545" s="9">
        <f>G546</f>
        <v>2676</v>
      </c>
      <c r="H545" s="9">
        <f>H546+H550+H553</f>
        <v>0</v>
      </c>
      <c r="I545" s="9">
        <f t="shared" ref="I545" si="983">I546</f>
        <v>0</v>
      </c>
      <c r="J545" s="9">
        <f t="shared" ref="J545" si="984">J546+J550+J553</f>
        <v>0</v>
      </c>
      <c r="K545" s="9">
        <f t="shared" ref="K545" si="985">K546</f>
        <v>0</v>
      </c>
      <c r="L545" s="9">
        <f t="shared" ref="L545" si="986">L546+L550+L553</f>
        <v>0</v>
      </c>
      <c r="M545" s="9">
        <f t="shared" ref="M545" si="987">M546</f>
        <v>2676</v>
      </c>
      <c r="N545" s="9">
        <f t="shared" ref="N545" si="988">N546+N550+N553</f>
        <v>0</v>
      </c>
      <c r="O545" s="9">
        <f t="shared" ref="O545" si="989">O546</f>
        <v>0</v>
      </c>
      <c r="P545" s="9">
        <f t="shared" ref="P545" si="990">P546+P550+P553</f>
        <v>0</v>
      </c>
      <c r="Q545" s="9">
        <f t="shared" ref="Q545" si="991">Q546</f>
        <v>0</v>
      </c>
      <c r="R545" s="9">
        <f t="shared" ref="R545" si="992">R546+R550+R553</f>
        <v>0</v>
      </c>
      <c r="S545" s="9">
        <f t="shared" ref="S545" si="993">S546</f>
        <v>2676</v>
      </c>
      <c r="T545" s="9">
        <f t="shared" ref="T545" si="994">T546+T550+T553</f>
        <v>0</v>
      </c>
      <c r="U545" s="9">
        <f t="shared" ref="U545" si="995">U546</f>
        <v>0</v>
      </c>
      <c r="V545" s="9">
        <f t="shared" ref="V545" si="996">V546+V550+V553</f>
        <v>0</v>
      </c>
      <c r="W545" s="9">
        <f t="shared" ref="W545" si="997">W546</f>
        <v>0</v>
      </c>
      <c r="X545" s="9">
        <f t="shared" ref="X545" si="998">X546+X550+X553</f>
        <v>0</v>
      </c>
      <c r="Y545" s="9">
        <f t="shared" ref="Y545" si="999">Y546</f>
        <v>2676</v>
      </c>
      <c r="Z545" s="9">
        <f t="shared" ref="Z545" si="1000">Z546+Z550+Z553</f>
        <v>0</v>
      </c>
      <c r="AA545" s="9">
        <f t="shared" ref="AA545" si="1001">AA546</f>
        <v>0</v>
      </c>
      <c r="AB545" s="9">
        <f t="shared" ref="AB545" si="1002">AB546+AB550+AB553</f>
        <v>0</v>
      </c>
      <c r="AC545" s="9">
        <f t="shared" ref="AC545" si="1003">AC546</f>
        <v>0</v>
      </c>
      <c r="AD545" s="9">
        <f t="shared" ref="AD545" si="1004">AD546+AD550+AD553</f>
        <v>0</v>
      </c>
      <c r="AE545" s="9">
        <f t="shared" ref="AE545" si="1005">AE546</f>
        <v>2676</v>
      </c>
      <c r="AF545" s="9">
        <f t="shared" ref="AF545" si="1006">AF546+AF550+AF553</f>
        <v>0</v>
      </c>
      <c r="AG545" s="9">
        <f t="shared" ref="AG545" si="1007">AG546</f>
        <v>0</v>
      </c>
      <c r="AH545" s="9">
        <f t="shared" ref="AH545" si="1008">AH546+AH550+AH553</f>
        <v>0</v>
      </c>
      <c r="AI545" s="9">
        <f t="shared" ref="AI545" si="1009">AI546</f>
        <v>0</v>
      </c>
      <c r="AJ545" s="9">
        <f t="shared" ref="AJ545" si="1010">AJ546+AJ550+AJ553</f>
        <v>0</v>
      </c>
      <c r="AK545" s="86">
        <f t="shared" ref="AK545" si="1011">AK546</f>
        <v>2676</v>
      </c>
      <c r="AL545" s="86">
        <f t="shared" ref="AL545" si="1012">AL546+AL550+AL553</f>
        <v>0</v>
      </c>
      <c r="AM545" s="9">
        <f t="shared" ref="AM545" si="1013">AM546</f>
        <v>0</v>
      </c>
      <c r="AN545" s="9">
        <f t="shared" ref="AN545" si="1014">AN546+AN550+AN553</f>
        <v>0</v>
      </c>
      <c r="AO545" s="9">
        <f t="shared" ref="AO545" si="1015">AO546</f>
        <v>0</v>
      </c>
      <c r="AP545" s="9">
        <f t="shared" ref="AP545" si="1016">AP546+AP550+AP553</f>
        <v>0</v>
      </c>
      <c r="AQ545" s="9">
        <f t="shared" ref="AQ545" si="1017">AQ546</f>
        <v>2676</v>
      </c>
      <c r="AR545" s="9">
        <f t="shared" ref="AR545" si="1018">AR546+AR550+AR553</f>
        <v>0</v>
      </c>
    </row>
    <row r="546" spans="1:44" ht="21" hidden="1" customHeight="1">
      <c r="A546" s="39" t="s">
        <v>15</v>
      </c>
      <c r="B546" s="27" t="str">
        <f t="shared" si="910"/>
        <v>912</v>
      </c>
      <c r="C546" s="27" t="s">
        <v>21</v>
      </c>
      <c r="D546" s="27" t="s">
        <v>22</v>
      </c>
      <c r="E546" s="27" t="s">
        <v>151</v>
      </c>
      <c r="F546" s="27"/>
      <c r="G546" s="9">
        <f>G547+G550+G553</f>
        <v>2676</v>
      </c>
      <c r="H546" s="9">
        <f t="shared" ref="G546:V548" si="1019">H547</f>
        <v>0</v>
      </c>
      <c r="I546" s="9">
        <f t="shared" ref="I546" si="1020">I547+I550+I553</f>
        <v>0</v>
      </c>
      <c r="J546" s="9">
        <f t="shared" si="1019"/>
        <v>0</v>
      </c>
      <c r="K546" s="9">
        <f t="shared" ref="K546" si="1021">K547+K550+K553</f>
        <v>0</v>
      </c>
      <c r="L546" s="9">
        <f t="shared" si="1019"/>
        <v>0</v>
      </c>
      <c r="M546" s="9">
        <f t="shared" ref="M546" si="1022">M547+M550+M553</f>
        <v>2676</v>
      </c>
      <c r="N546" s="9">
        <f t="shared" si="1019"/>
        <v>0</v>
      </c>
      <c r="O546" s="9">
        <f t="shared" ref="O546" si="1023">O547+O550+O553</f>
        <v>0</v>
      </c>
      <c r="P546" s="9">
        <f t="shared" si="1019"/>
        <v>0</v>
      </c>
      <c r="Q546" s="9">
        <f t="shared" ref="Q546" si="1024">Q547+Q550+Q553</f>
        <v>0</v>
      </c>
      <c r="R546" s="9">
        <f t="shared" si="1019"/>
        <v>0</v>
      </c>
      <c r="S546" s="9">
        <f t="shared" ref="S546" si="1025">S547+S550+S553</f>
        <v>2676</v>
      </c>
      <c r="T546" s="9">
        <f t="shared" si="1019"/>
        <v>0</v>
      </c>
      <c r="U546" s="9">
        <f t="shared" ref="U546" si="1026">U547+U550+U553</f>
        <v>0</v>
      </c>
      <c r="V546" s="9">
        <f t="shared" si="1019"/>
        <v>0</v>
      </c>
      <c r="W546" s="9">
        <f t="shared" ref="W546" si="1027">W547+W550+W553</f>
        <v>0</v>
      </c>
      <c r="X546" s="9">
        <f t="shared" ref="U546:Z548" si="1028">X547</f>
        <v>0</v>
      </c>
      <c r="Y546" s="9">
        <f t="shared" ref="Y546" si="1029">Y547+Y550+Y553</f>
        <v>2676</v>
      </c>
      <c r="Z546" s="9">
        <f t="shared" si="1028"/>
        <v>0</v>
      </c>
      <c r="AA546" s="9">
        <f t="shared" ref="AA546" si="1030">AA547+AA550+AA553</f>
        <v>0</v>
      </c>
      <c r="AB546" s="9">
        <f t="shared" ref="AB546" si="1031">AB547</f>
        <v>0</v>
      </c>
      <c r="AC546" s="9">
        <f t="shared" ref="AC546" si="1032">AC547+AC550+AC553</f>
        <v>0</v>
      </c>
      <c r="AD546" s="9">
        <f t="shared" ref="AA546:AF548" si="1033">AD547</f>
        <v>0</v>
      </c>
      <c r="AE546" s="9">
        <f t="shared" ref="AE546" si="1034">AE547+AE550+AE553</f>
        <v>2676</v>
      </c>
      <c r="AF546" s="9">
        <f t="shared" si="1033"/>
        <v>0</v>
      </c>
      <c r="AG546" s="9">
        <f t="shared" ref="AG546" si="1035">AG547+AG550+AG553</f>
        <v>0</v>
      </c>
      <c r="AH546" s="9">
        <f t="shared" ref="AH546" si="1036">AH547</f>
        <v>0</v>
      </c>
      <c r="AI546" s="9">
        <f t="shared" ref="AI546" si="1037">AI547+AI550+AI553</f>
        <v>0</v>
      </c>
      <c r="AJ546" s="9">
        <f t="shared" ref="AG546:AL548" si="1038">AJ547</f>
        <v>0</v>
      </c>
      <c r="AK546" s="86">
        <f t="shared" ref="AK546" si="1039">AK547+AK550+AK553</f>
        <v>2676</v>
      </c>
      <c r="AL546" s="86">
        <f t="shared" si="1038"/>
        <v>0</v>
      </c>
      <c r="AM546" s="9">
        <f t="shared" ref="AM546" si="1040">AM547+AM550+AM553</f>
        <v>0</v>
      </c>
      <c r="AN546" s="9">
        <f t="shared" ref="AN546" si="1041">AN547</f>
        <v>0</v>
      </c>
      <c r="AO546" s="9">
        <f t="shared" ref="AO546" si="1042">AO547+AO550+AO553</f>
        <v>0</v>
      </c>
      <c r="AP546" s="9">
        <f t="shared" ref="AM546:AR548" si="1043">AP547</f>
        <v>0</v>
      </c>
      <c r="AQ546" s="9">
        <f t="shared" ref="AQ546" si="1044">AQ547+AQ550+AQ553</f>
        <v>2676</v>
      </c>
      <c r="AR546" s="9">
        <f t="shared" si="1043"/>
        <v>0</v>
      </c>
    </row>
    <row r="547" spans="1:44" ht="19.5" hidden="1" customHeight="1">
      <c r="A547" s="26" t="s">
        <v>25</v>
      </c>
      <c r="B547" s="27" t="str">
        <f>B545</f>
        <v>912</v>
      </c>
      <c r="C547" s="27" t="s">
        <v>21</v>
      </c>
      <c r="D547" s="27" t="s">
        <v>22</v>
      </c>
      <c r="E547" s="27" t="s">
        <v>552</v>
      </c>
      <c r="F547" s="27"/>
      <c r="G547" s="9">
        <f t="shared" si="1019"/>
        <v>70</v>
      </c>
      <c r="H547" s="9">
        <f t="shared" si="1019"/>
        <v>0</v>
      </c>
      <c r="I547" s="9">
        <f t="shared" si="1019"/>
        <v>0</v>
      </c>
      <c r="J547" s="9">
        <f t="shared" si="1019"/>
        <v>0</v>
      </c>
      <c r="K547" s="9">
        <f t="shared" si="1019"/>
        <v>0</v>
      </c>
      <c r="L547" s="9">
        <f t="shared" si="1019"/>
        <v>0</v>
      </c>
      <c r="M547" s="9">
        <f t="shared" si="1019"/>
        <v>70</v>
      </c>
      <c r="N547" s="9">
        <f t="shared" si="1019"/>
        <v>0</v>
      </c>
      <c r="O547" s="9">
        <f t="shared" si="1019"/>
        <v>0</v>
      </c>
      <c r="P547" s="9">
        <f t="shared" si="1019"/>
        <v>0</v>
      </c>
      <c r="Q547" s="9">
        <f t="shared" si="1019"/>
        <v>0</v>
      </c>
      <c r="R547" s="9">
        <f t="shared" si="1019"/>
        <v>0</v>
      </c>
      <c r="S547" s="9">
        <f t="shared" si="1019"/>
        <v>70</v>
      </c>
      <c r="T547" s="9">
        <f t="shared" si="1019"/>
        <v>0</v>
      </c>
      <c r="U547" s="9">
        <f t="shared" si="1028"/>
        <v>0</v>
      </c>
      <c r="V547" s="9">
        <f t="shared" si="1028"/>
        <v>0</v>
      </c>
      <c r="W547" s="9">
        <f t="shared" si="1028"/>
        <v>0</v>
      </c>
      <c r="X547" s="9">
        <f t="shared" si="1028"/>
        <v>0</v>
      </c>
      <c r="Y547" s="9">
        <f t="shared" si="1028"/>
        <v>70</v>
      </c>
      <c r="Z547" s="9">
        <f t="shared" si="1028"/>
        <v>0</v>
      </c>
      <c r="AA547" s="9">
        <f t="shared" si="1033"/>
        <v>0</v>
      </c>
      <c r="AB547" s="9">
        <f t="shared" si="1033"/>
        <v>0</v>
      </c>
      <c r="AC547" s="9">
        <f t="shared" si="1033"/>
        <v>0</v>
      </c>
      <c r="AD547" s="9">
        <f t="shared" si="1033"/>
        <v>0</v>
      </c>
      <c r="AE547" s="9">
        <f t="shared" si="1033"/>
        <v>70</v>
      </c>
      <c r="AF547" s="9">
        <f t="shared" si="1033"/>
        <v>0</v>
      </c>
      <c r="AG547" s="9">
        <f t="shared" si="1038"/>
        <v>0</v>
      </c>
      <c r="AH547" s="9">
        <f t="shared" si="1038"/>
        <v>0</v>
      </c>
      <c r="AI547" s="9">
        <f t="shared" si="1038"/>
        <v>0</v>
      </c>
      <c r="AJ547" s="9">
        <f t="shared" si="1038"/>
        <v>0</v>
      </c>
      <c r="AK547" s="86">
        <f t="shared" si="1038"/>
        <v>70</v>
      </c>
      <c r="AL547" s="86">
        <f t="shared" si="1038"/>
        <v>0</v>
      </c>
      <c r="AM547" s="9">
        <f t="shared" si="1043"/>
        <v>0</v>
      </c>
      <c r="AN547" s="9">
        <f t="shared" si="1043"/>
        <v>0</v>
      </c>
      <c r="AO547" s="9">
        <f t="shared" si="1043"/>
        <v>0</v>
      </c>
      <c r="AP547" s="9">
        <f t="shared" si="1043"/>
        <v>0</v>
      </c>
      <c r="AQ547" s="9">
        <f t="shared" si="1043"/>
        <v>70</v>
      </c>
      <c r="AR547" s="9">
        <f t="shared" si="1043"/>
        <v>0</v>
      </c>
    </row>
    <row r="548" spans="1:44" ht="33.6" hidden="1">
      <c r="A548" s="26" t="s">
        <v>12</v>
      </c>
      <c r="B548" s="27" t="str">
        <f t="shared" ref="B548:B556" si="1045">B547</f>
        <v>912</v>
      </c>
      <c r="C548" s="27" t="s">
        <v>21</v>
      </c>
      <c r="D548" s="27" t="s">
        <v>22</v>
      </c>
      <c r="E548" s="27" t="s">
        <v>552</v>
      </c>
      <c r="F548" s="27" t="s">
        <v>13</v>
      </c>
      <c r="G548" s="9">
        <f t="shared" si="1019"/>
        <v>70</v>
      </c>
      <c r="H548" s="9">
        <f t="shared" si="1019"/>
        <v>0</v>
      </c>
      <c r="I548" s="9">
        <f t="shared" si="1019"/>
        <v>0</v>
      </c>
      <c r="J548" s="9">
        <f t="shared" si="1019"/>
        <v>0</v>
      </c>
      <c r="K548" s="9">
        <f t="shared" si="1019"/>
        <v>0</v>
      </c>
      <c r="L548" s="9">
        <f t="shared" si="1019"/>
        <v>0</v>
      </c>
      <c r="M548" s="9">
        <f t="shared" si="1019"/>
        <v>70</v>
      </c>
      <c r="N548" s="9">
        <f t="shared" si="1019"/>
        <v>0</v>
      </c>
      <c r="O548" s="9">
        <f t="shared" si="1019"/>
        <v>0</v>
      </c>
      <c r="P548" s="9">
        <f t="shared" si="1019"/>
        <v>0</v>
      </c>
      <c r="Q548" s="9">
        <f t="shared" si="1019"/>
        <v>0</v>
      </c>
      <c r="R548" s="9">
        <f t="shared" si="1019"/>
        <v>0</v>
      </c>
      <c r="S548" s="9">
        <f t="shared" si="1019"/>
        <v>70</v>
      </c>
      <c r="T548" s="9">
        <f t="shared" si="1019"/>
        <v>0</v>
      </c>
      <c r="U548" s="9">
        <f t="shared" si="1028"/>
        <v>0</v>
      </c>
      <c r="V548" s="9">
        <f t="shared" si="1028"/>
        <v>0</v>
      </c>
      <c r="W548" s="9">
        <f t="shared" si="1028"/>
        <v>0</v>
      </c>
      <c r="X548" s="9">
        <f t="shared" si="1028"/>
        <v>0</v>
      </c>
      <c r="Y548" s="9">
        <f t="shared" si="1028"/>
        <v>70</v>
      </c>
      <c r="Z548" s="9">
        <f t="shared" si="1028"/>
        <v>0</v>
      </c>
      <c r="AA548" s="9">
        <f t="shared" si="1033"/>
        <v>0</v>
      </c>
      <c r="AB548" s="9">
        <f t="shared" si="1033"/>
        <v>0</v>
      </c>
      <c r="AC548" s="9">
        <f t="shared" si="1033"/>
        <v>0</v>
      </c>
      <c r="AD548" s="9">
        <f t="shared" si="1033"/>
        <v>0</v>
      </c>
      <c r="AE548" s="9">
        <f t="shared" si="1033"/>
        <v>70</v>
      </c>
      <c r="AF548" s="9">
        <f t="shared" si="1033"/>
        <v>0</v>
      </c>
      <c r="AG548" s="9">
        <f t="shared" si="1038"/>
        <v>0</v>
      </c>
      <c r="AH548" s="9">
        <f t="shared" si="1038"/>
        <v>0</v>
      </c>
      <c r="AI548" s="9">
        <f t="shared" si="1038"/>
        <v>0</v>
      </c>
      <c r="AJ548" s="9">
        <f t="shared" si="1038"/>
        <v>0</v>
      </c>
      <c r="AK548" s="86">
        <f t="shared" si="1038"/>
        <v>70</v>
      </c>
      <c r="AL548" s="86">
        <f t="shared" si="1038"/>
        <v>0</v>
      </c>
      <c r="AM548" s="9">
        <f t="shared" si="1043"/>
        <v>0</v>
      </c>
      <c r="AN548" s="9">
        <f t="shared" si="1043"/>
        <v>0</v>
      </c>
      <c r="AO548" s="9">
        <f t="shared" si="1043"/>
        <v>0</v>
      </c>
      <c r="AP548" s="9">
        <f t="shared" si="1043"/>
        <v>0</v>
      </c>
      <c r="AQ548" s="9">
        <f t="shared" si="1043"/>
        <v>70</v>
      </c>
      <c r="AR548" s="9">
        <f t="shared" si="1043"/>
        <v>0</v>
      </c>
    </row>
    <row r="549" spans="1:44" ht="18.75" hidden="1" customHeight="1">
      <c r="A549" s="26" t="s">
        <v>14</v>
      </c>
      <c r="B549" s="27" t="str">
        <f t="shared" si="1045"/>
        <v>912</v>
      </c>
      <c r="C549" s="27" t="s">
        <v>21</v>
      </c>
      <c r="D549" s="27" t="s">
        <v>22</v>
      </c>
      <c r="E549" s="27" t="s">
        <v>552</v>
      </c>
      <c r="F549" s="9">
        <v>610</v>
      </c>
      <c r="G549" s="9">
        <v>70</v>
      </c>
      <c r="H549" s="9"/>
      <c r="I549" s="9"/>
      <c r="J549" s="9"/>
      <c r="K549" s="9"/>
      <c r="L549" s="9"/>
      <c r="M549" s="9">
        <f t="shared" ref="M549" si="1046">G549+I549+J549+K549+L549</f>
        <v>70</v>
      </c>
      <c r="N549" s="9">
        <f t="shared" ref="N549" si="1047">H549+L549</f>
        <v>0</v>
      </c>
      <c r="O549" s="9"/>
      <c r="P549" s="9"/>
      <c r="Q549" s="9"/>
      <c r="R549" s="9"/>
      <c r="S549" s="9">
        <f t="shared" ref="S549" si="1048">M549+O549+P549+Q549+R549</f>
        <v>70</v>
      </c>
      <c r="T549" s="9">
        <f t="shared" ref="T549" si="1049">N549+R549</f>
        <v>0</v>
      </c>
      <c r="U549" s="9"/>
      <c r="V549" s="9"/>
      <c r="W549" s="9"/>
      <c r="X549" s="9"/>
      <c r="Y549" s="9">
        <f t="shared" ref="Y549" si="1050">S549+U549+V549+W549+X549</f>
        <v>70</v>
      </c>
      <c r="Z549" s="9">
        <f t="shared" ref="Z549" si="1051">T549+X549</f>
        <v>0</v>
      </c>
      <c r="AA549" s="9"/>
      <c r="AB549" s="9"/>
      <c r="AC549" s="9"/>
      <c r="AD549" s="9"/>
      <c r="AE549" s="9">
        <f t="shared" ref="AE549" si="1052">Y549+AA549+AB549+AC549+AD549</f>
        <v>70</v>
      </c>
      <c r="AF549" s="9">
        <f t="shared" ref="AF549" si="1053">Z549+AD549</f>
        <v>0</v>
      </c>
      <c r="AG549" s="9"/>
      <c r="AH549" s="9"/>
      <c r="AI549" s="9"/>
      <c r="AJ549" s="9"/>
      <c r="AK549" s="86">
        <f t="shared" ref="AK549" si="1054">AE549+AG549+AH549+AI549+AJ549</f>
        <v>70</v>
      </c>
      <c r="AL549" s="86">
        <f t="shared" ref="AL549" si="1055">AF549+AJ549</f>
        <v>0</v>
      </c>
      <c r="AM549" s="9"/>
      <c r="AN549" s="9"/>
      <c r="AO549" s="9"/>
      <c r="AP549" s="9"/>
      <c r="AQ549" s="9">
        <f t="shared" ref="AQ549" si="1056">AK549+AM549+AN549+AO549+AP549</f>
        <v>70</v>
      </c>
      <c r="AR549" s="9">
        <f t="shared" ref="AR549" si="1057">AL549+AP549</f>
        <v>0</v>
      </c>
    </row>
    <row r="550" spans="1:44" ht="19.5" hidden="1" customHeight="1">
      <c r="A550" s="26" t="s">
        <v>26</v>
      </c>
      <c r="B550" s="27" t="str">
        <f t="shared" si="1045"/>
        <v>912</v>
      </c>
      <c r="C550" s="27" t="s">
        <v>21</v>
      </c>
      <c r="D550" s="27" t="s">
        <v>22</v>
      </c>
      <c r="E550" s="27" t="s">
        <v>496</v>
      </c>
      <c r="F550" s="27"/>
      <c r="G550" s="11">
        <f>G551</f>
        <v>934</v>
      </c>
      <c r="H550" s="9"/>
      <c r="I550" s="11">
        <f t="shared" ref="I550:I551" si="1058">I551</f>
        <v>0</v>
      </c>
      <c r="J550" s="9"/>
      <c r="K550" s="11">
        <f t="shared" ref="K550:K551" si="1059">K551</f>
        <v>0</v>
      </c>
      <c r="L550" s="9"/>
      <c r="M550" s="11">
        <f t="shared" ref="M550:M551" si="1060">M551</f>
        <v>934</v>
      </c>
      <c r="N550" s="9"/>
      <c r="O550" s="11">
        <f t="shared" ref="O550:O551" si="1061">O551</f>
        <v>0</v>
      </c>
      <c r="P550" s="9"/>
      <c r="Q550" s="11">
        <f t="shared" ref="Q550:Q551" si="1062">Q551</f>
        <v>0</v>
      </c>
      <c r="R550" s="9"/>
      <c r="S550" s="11">
        <f t="shared" ref="S550:S551" si="1063">S551</f>
        <v>934</v>
      </c>
      <c r="T550" s="9"/>
      <c r="U550" s="11">
        <f t="shared" ref="U550:U551" si="1064">U551</f>
        <v>0</v>
      </c>
      <c r="V550" s="9"/>
      <c r="W550" s="11">
        <f t="shared" ref="W550:W551" si="1065">W551</f>
        <v>0</v>
      </c>
      <c r="X550" s="9"/>
      <c r="Y550" s="11">
        <f t="shared" ref="Y550:Y551" si="1066">Y551</f>
        <v>934</v>
      </c>
      <c r="Z550" s="9"/>
      <c r="AA550" s="11">
        <f t="shared" ref="AA550:AA551" si="1067">AA551</f>
        <v>0</v>
      </c>
      <c r="AB550" s="9"/>
      <c r="AC550" s="11">
        <f t="shared" ref="AC550:AC551" si="1068">AC551</f>
        <v>0</v>
      </c>
      <c r="AD550" s="9"/>
      <c r="AE550" s="11">
        <f t="shared" ref="AE550:AE551" si="1069">AE551</f>
        <v>934</v>
      </c>
      <c r="AF550" s="9"/>
      <c r="AG550" s="11">
        <f t="shared" ref="AG550:AG551" si="1070">AG551</f>
        <v>0</v>
      </c>
      <c r="AH550" s="9"/>
      <c r="AI550" s="11">
        <f t="shared" ref="AI550:AI551" si="1071">AI551</f>
        <v>0</v>
      </c>
      <c r="AJ550" s="9"/>
      <c r="AK550" s="88">
        <f t="shared" ref="AK550:AK551" si="1072">AK551</f>
        <v>934</v>
      </c>
      <c r="AL550" s="86"/>
      <c r="AM550" s="11">
        <f t="shared" ref="AM550:AM551" si="1073">AM551</f>
        <v>0</v>
      </c>
      <c r="AN550" s="9"/>
      <c r="AO550" s="11">
        <f t="shared" ref="AO550:AO551" si="1074">AO551</f>
        <v>0</v>
      </c>
      <c r="AP550" s="9"/>
      <c r="AQ550" s="11">
        <f t="shared" ref="AQ550:AQ551" si="1075">AQ551</f>
        <v>934</v>
      </c>
      <c r="AR550" s="9"/>
    </row>
    <row r="551" spans="1:44" ht="33.6" hidden="1">
      <c r="A551" s="26" t="s">
        <v>12</v>
      </c>
      <c r="B551" s="27" t="str">
        <f t="shared" si="1045"/>
        <v>912</v>
      </c>
      <c r="C551" s="27" t="s">
        <v>21</v>
      </c>
      <c r="D551" s="27" t="s">
        <v>22</v>
      </c>
      <c r="E551" s="27" t="s">
        <v>496</v>
      </c>
      <c r="F551" s="27" t="s">
        <v>13</v>
      </c>
      <c r="G551" s="9">
        <f>G552</f>
        <v>934</v>
      </c>
      <c r="H551" s="9"/>
      <c r="I551" s="9">
        <f t="shared" si="1058"/>
        <v>0</v>
      </c>
      <c r="J551" s="9"/>
      <c r="K551" s="9">
        <f t="shared" si="1059"/>
        <v>0</v>
      </c>
      <c r="L551" s="9"/>
      <c r="M551" s="9">
        <f t="shared" si="1060"/>
        <v>934</v>
      </c>
      <c r="N551" s="9"/>
      <c r="O551" s="9">
        <f t="shared" si="1061"/>
        <v>0</v>
      </c>
      <c r="P551" s="9"/>
      <c r="Q551" s="9">
        <f t="shared" si="1062"/>
        <v>0</v>
      </c>
      <c r="R551" s="9"/>
      <c r="S551" s="9">
        <f t="shared" si="1063"/>
        <v>934</v>
      </c>
      <c r="T551" s="9"/>
      <c r="U551" s="9">
        <f t="shared" si="1064"/>
        <v>0</v>
      </c>
      <c r="V551" s="9"/>
      <c r="W551" s="9">
        <f t="shared" si="1065"/>
        <v>0</v>
      </c>
      <c r="X551" s="9"/>
      <c r="Y551" s="9">
        <f t="shared" si="1066"/>
        <v>934</v>
      </c>
      <c r="Z551" s="9"/>
      <c r="AA551" s="9">
        <f t="shared" si="1067"/>
        <v>0</v>
      </c>
      <c r="AB551" s="9"/>
      <c r="AC551" s="9">
        <f t="shared" si="1068"/>
        <v>0</v>
      </c>
      <c r="AD551" s="9"/>
      <c r="AE551" s="9">
        <f t="shared" si="1069"/>
        <v>934</v>
      </c>
      <c r="AF551" s="9"/>
      <c r="AG551" s="9">
        <f t="shared" si="1070"/>
        <v>0</v>
      </c>
      <c r="AH551" s="9"/>
      <c r="AI551" s="9">
        <f t="shared" si="1071"/>
        <v>0</v>
      </c>
      <c r="AJ551" s="9"/>
      <c r="AK551" s="86">
        <f t="shared" si="1072"/>
        <v>934</v>
      </c>
      <c r="AL551" s="86"/>
      <c r="AM551" s="9">
        <f t="shared" si="1073"/>
        <v>0</v>
      </c>
      <c r="AN551" s="9"/>
      <c r="AO551" s="9">
        <f t="shared" si="1074"/>
        <v>0</v>
      </c>
      <c r="AP551" s="9"/>
      <c r="AQ551" s="9">
        <f t="shared" si="1075"/>
        <v>934</v>
      </c>
      <c r="AR551" s="9"/>
    </row>
    <row r="552" spans="1:44" ht="21.75" hidden="1" customHeight="1">
      <c r="A552" s="26" t="s">
        <v>14</v>
      </c>
      <c r="B552" s="27" t="str">
        <f t="shared" si="1045"/>
        <v>912</v>
      </c>
      <c r="C552" s="27" t="s">
        <v>21</v>
      </c>
      <c r="D552" s="27" t="s">
        <v>22</v>
      </c>
      <c r="E552" s="27" t="s">
        <v>496</v>
      </c>
      <c r="F552" s="9">
        <v>610</v>
      </c>
      <c r="G552" s="9">
        <v>934</v>
      </c>
      <c r="H552" s="9"/>
      <c r="I552" s="9"/>
      <c r="J552" s="9"/>
      <c r="K552" s="9"/>
      <c r="L552" s="9"/>
      <c r="M552" s="9">
        <f t="shared" ref="M552" si="1076">G552+I552+J552+K552+L552</f>
        <v>934</v>
      </c>
      <c r="N552" s="9">
        <f t="shared" ref="N552" si="1077">H552+L552</f>
        <v>0</v>
      </c>
      <c r="O552" s="9"/>
      <c r="P552" s="9"/>
      <c r="Q552" s="9"/>
      <c r="R552" s="9"/>
      <c r="S552" s="9">
        <f t="shared" ref="S552" si="1078">M552+O552+P552+Q552+R552</f>
        <v>934</v>
      </c>
      <c r="T552" s="9">
        <f t="shared" ref="T552" si="1079">N552+R552</f>
        <v>0</v>
      </c>
      <c r="U552" s="9"/>
      <c r="V552" s="9"/>
      <c r="W552" s="9"/>
      <c r="X552" s="9"/>
      <c r="Y552" s="9">
        <f t="shared" ref="Y552" si="1080">S552+U552+V552+W552+X552</f>
        <v>934</v>
      </c>
      <c r="Z552" s="9">
        <f t="shared" ref="Z552" si="1081">T552+X552</f>
        <v>0</v>
      </c>
      <c r="AA552" s="9"/>
      <c r="AB552" s="9"/>
      <c r="AC552" s="9"/>
      <c r="AD552" s="9"/>
      <c r="AE552" s="9">
        <f t="shared" ref="AE552" si="1082">Y552+AA552+AB552+AC552+AD552</f>
        <v>934</v>
      </c>
      <c r="AF552" s="9">
        <f t="shared" ref="AF552" si="1083">Z552+AD552</f>
        <v>0</v>
      </c>
      <c r="AG552" s="9"/>
      <c r="AH552" s="9"/>
      <c r="AI552" s="9"/>
      <c r="AJ552" s="9"/>
      <c r="AK552" s="86">
        <f t="shared" ref="AK552" si="1084">AE552+AG552+AH552+AI552+AJ552</f>
        <v>934</v>
      </c>
      <c r="AL552" s="86">
        <f t="shared" ref="AL552" si="1085">AF552+AJ552</f>
        <v>0</v>
      </c>
      <c r="AM552" s="9"/>
      <c r="AN552" s="9"/>
      <c r="AO552" s="9"/>
      <c r="AP552" s="9"/>
      <c r="AQ552" s="9">
        <f t="shared" ref="AQ552" si="1086">AK552+AM552+AN552+AO552+AP552</f>
        <v>934</v>
      </c>
      <c r="AR552" s="9">
        <f t="shared" ref="AR552" si="1087">AL552+AP552</f>
        <v>0</v>
      </c>
    </row>
    <row r="553" spans="1:44" ht="33.6" hidden="1">
      <c r="A553" s="26" t="s">
        <v>27</v>
      </c>
      <c r="B553" s="27" t="str">
        <f t="shared" si="1045"/>
        <v>912</v>
      </c>
      <c r="C553" s="27" t="s">
        <v>21</v>
      </c>
      <c r="D553" s="27" t="s">
        <v>22</v>
      </c>
      <c r="E553" s="27" t="s">
        <v>553</v>
      </c>
      <c r="F553" s="27"/>
      <c r="G553" s="11">
        <f t="shared" ref="G553:AQ553" si="1088">G554</f>
        <v>1672</v>
      </c>
      <c r="H553" s="9"/>
      <c r="I553" s="11">
        <f t="shared" si="1088"/>
        <v>0</v>
      </c>
      <c r="J553" s="9"/>
      <c r="K553" s="11">
        <f t="shared" si="1088"/>
        <v>0</v>
      </c>
      <c r="L553" s="9"/>
      <c r="M553" s="11">
        <f t="shared" si="1088"/>
        <v>1672</v>
      </c>
      <c r="N553" s="9"/>
      <c r="O553" s="11">
        <f t="shared" si="1088"/>
        <v>0</v>
      </c>
      <c r="P553" s="9"/>
      <c r="Q553" s="11">
        <f t="shared" si="1088"/>
        <v>0</v>
      </c>
      <c r="R553" s="9"/>
      <c r="S553" s="11">
        <f t="shared" si="1088"/>
        <v>1672</v>
      </c>
      <c r="T553" s="9"/>
      <c r="U553" s="11">
        <f t="shared" si="1088"/>
        <v>0</v>
      </c>
      <c r="V553" s="9"/>
      <c r="W553" s="11">
        <f t="shared" si="1088"/>
        <v>0</v>
      </c>
      <c r="X553" s="9"/>
      <c r="Y553" s="11">
        <f t="shared" si="1088"/>
        <v>1672</v>
      </c>
      <c r="Z553" s="9"/>
      <c r="AA553" s="11">
        <f t="shared" si="1088"/>
        <v>0</v>
      </c>
      <c r="AB553" s="9"/>
      <c r="AC553" s="11">
        <f t="shared" si="1088"/>
        <v>0</v>
      </c>
      <c r="AD553" s="9"/>
      <c r="AE553" s="11">
        <f t="shared" si="1088"/>
        <v>1672</v>
      </c>
      <c r="AF553" s="9"/>
      <c r="AG553" s="11">
        <f t="shared" si="1088"/>
        <v>0</v>
      </c>
      <c r="AH553" s="9"/>
      <c r="AI553" s="11">
        <f t="shared" si="1088"/>
        <v>0</v>
      </c>
      <c r="AJ553" s="9"/>
      <c r="AK553" s="88">
        <f t="shared" si="1088"/>
        <v>1672</v>
      </c>
      <c r="AL553" s="86"/>
      <c r="AM553" s="11">
        <f t="shared" si="1088"/>
        <v>0</v>
      </c>
      <c r="AN553" s="9"/>
      <c r="AO553" s="11">
        <f t="shared" si="1088"/>
        <v>0</v>
      </c>
      <c r="AP553" s="9"/>
      <c r="AQ553" s="11">
        <f t="shared" si="1088"/>
        <v>1672</v>
      </c>
      <c r="AR553" s="9"/>
    </row>
    <row r="554" spans="1:44" ht="33.6" hidden="1">
      <c r="A554" s="26" t="s">
        <v>12</v>
      </c>
      <c r="B554" s="27" t="str">
        <f t="shared" si="1045"/>
        <v>912</v>
      </c>
      <c r="C554" s="27" t="s">
        <v>21</v>
      </c>
      <c r="D554" s="27" t="s">
        <v>22</v>
      </c>
      <c r="E554" s="27" t="s">
        <v>553</v>
      </c>
      <c r="F554" s="27" t="s">
        <v>13</v>
      </c>
      <c r="G554" s="9">
        <f t="shared" ref="G554:M554" si="1089">G555+G556</f>
        <v>1672</v>
      </c>
      <c r="H554" s="9"/>
      <c r="I554" s="9">
        <f t="shared" si="1089"/>
        <v>0</v>
      </c>
      <c r="J554" s="9"/>
      <c r="K554" s="9">
        <f t="shared" si="1089"/>
        <v>0</v>
      </c>
      <c r="L554" s="9"/>
      <c r="M554" s="9">
        <f t="shared" si="1089"/>
        <v>1672</v>
      </c>
      <c r="N554" s="9"/>
      <c r="O554" s="9">
        <f t="shared" ref="O554" si="1090">O555+O556</f>
        <v>0</v>
      </c>
      <c r="P554" s="9"/>
      <c r="Q554" s="9">
        <f t="shared" ref="Q554" si="1091">Q555+Q556</f>
        <v>0</v>
      </c>
      <c r="R554" s="9"/>
      <c r="S554" s="9">
        <f t="shared" ref="S554" si="1092">S555+S556</f>
        <v>1672</v>
      </c>
      <c r="T554" s="9"/>
      <c r="U554" s="9">
        <f t="shared" ref="U554" si="1093">U555+U556</f>
        <v>0</v>
      </c>
      <c r="V554" s="9"/>
      <c r="W554" s="9">
        <f t="shared" ref="W554" si="1094">W555+W556</f>
        <v>0</v>
      </c>
      <c r="X554" s="9"/>
      <c r="Y554" s="9">
        <f t="shared" ref="Y554" si="1095">Y555+Y556</f>
        <v>1672</v>
      </c>
      <c r="Z554" s="9"/>
      <c r="AA554" s="9">
        <f t="shared" ref="AA554" si="1096">AA555+AA556</f>
        <v>0</v>
      </c>
      <c r="AB554" s="9"/>
      <c r="AC554" s="9">
        <f t="shared" ref="AC554" si="1097">AC555+AC556</f>
        <v>0</v>
      </c>
      <c r="AD554" s="9"/>
      <c r="AE554" s="9">
        <f t="shared" ref="AE554" si="1098">AE555+AE556</f>
        <v>1672</v>
      </c>
      <c r="AF554" s="9"/>
      <c r="AG554" s="9">
        <f t="shared" ref="AG554" si="1099">AG555+AG556</f>
        <v>0</v>
      </c>
      <c r="AH554" s="9"/>
      <c r="AI554" s="9">
        <f t="shared" ref="AI554" si="1100">AI555+AI556</f>
        <v>0</v>
      </c>
      <c r="AJ554" s="9"/>
      <c r="AK554" s="86">
        <f t="shared" ref="AK554" si="1101">AK555+AK556</f>
        <v>1672</v>
      </c>
      <c r="AL554" s="86"/>
      <c r="AM554" s="9">
        <f t="shared" ref="AM554" si="1102">AM555+AM556</f>
        <v>0</v>
      </c>
      <c r="AN554" s="9"/>
      <c r="AO554" s="9">
        <f t="shared" ref="AO554" si="1103">AO555+AO556</f>
        <v>0</v>
      </c>
      <c r="AP554" s="9"/>
      <c r="AQ554" s="9">
        <f t="shared" ref="AQ554" si="1104">AQ555+AQ556</f>
        <v>1672</v>
      </c>
      <c r="AR554" s="9"/>
    </row>
    <row r="555" spans="1:44" ht="21.75" hidden="1" customHeight="1">
      <c r="A555" s="26" t="s">
        <v>14</v>
      </c>
      <c r="B555" s="27" t="str">
        <f t="shared" si="1045"/>
        <v>912</v>
      </c>
      <c r="C555" s="27" t="s">
        <v>21</v>
      </c>
      <c r="D555" s="27" t="s">
        <v>22</v>
      </c>
      <c r="E555" s="27" t="s">
        <v>553</v>
      </c>
      <c r="F555" s="9">
        <v>610</v>
      </c>
      <c r="G555" s="9">
        <v>1546</v>
      </c>
      <c r="H555" s="9"/>
      <c r="I555" s="9"/>
      <c r="J555" s="9"/>
      <c r="K555" s="9"/>
      <c r="L555" s="9"/>
      <c r="M555" s="9">
        <f t="shared" ref="M555:M556" si="1105">G555+I555+J555+K555+L555</f>
        <v>1546</v>
      </c>
      <c r="N555" s="9">
        <f t="shared" ref="N555:N556" si="1106">H555+L555</f>
        <v>0</v>
      </c>
      <c r="O555" s="9"/>
      <c r="P555" s="9"/>
      <c r="Q555" s="9"/>
      <c r="R555" s="9"/>
      <c r="S555" s="9">
        <f t="shared" ref="S555:S556" si="1107">M555+O555+P555+Q555+R555</f>
        <v>1546</v>
      </c>
      <c r="T555" s="9">
        <f t="shared" ref="T555:T556" si="1108">N555+R555</f>
        <v>0</v>
      </c>
      <c r="U555" s="9"/>
      <c r="V555" s="9"/>
      <c r="W555" s="9"/>
      <c r="X555" s="9"/>
      <c r="Y555" s="9">
        <f t="shared" ref="Y555:Y556" si="1109">S555+U555+V555+W555+X555</f>
        <v>1546</v>
      </c>
      <c r="Z555" s="9">
        <f t="shared" ref="Z555:Z556" si="1110">T555+X555</f>
        <v>0</v>
      </c>
      <c r="AA555" s="9"/>
      <c r="AB555" s="9"/>
      <c r="AC555" s="9"/>
      <c r="AD555" s="9"/>
      <c r="AE555" s="9">
        <f t="shared" ref="AE555:AE556" si="1111">Y555+AA555+AB555+AC555+AD555</f>
        <v>1546</v>
      </c>
      <c r="AF555" s="9">
        <f t="shared" ref="AF555:AF556" si="1112">Z555+AD555</f>
        <v>0</v>
      </c>
      <c r="AG555" s="9"/>
      <c r="AH555" s="9"/>
      <c r="AI555" s="9"/>
      <c r="AJ555" s="9"/>
      <c r="AK555" s="86">
        <f t="shared" ref="AK555:AK556" si="1113">AE555+AG555+AH555+AI555+AJ555</f>
        <v>1546</v>
      </c>
      <c r="AL555" s="86">
        <f t="shared" ref="AL555:AL556" si="1114">AF555+AJ555</f>
        <v>0</v>
      </c>
      <c r="AM555" s="9"/>
      <c r="AN555" s="9"/>
      <c r="AO555" s="9"/>
      <c r="AP555" s="9"/>
      <c r="AQ555" s="9">
        <f t="shared" ref="AQ555:AQ556" si="1115">AK555+AM555+AN555+AO555+AP555</f>
        <v>1546</v>
      </c>
      <c r="AR555" s="9">
        <f t="shared" ref="AR555:AR556" si="1116">AL555+AP555</f>
        <v>0</v>
      </c>
    </row>
    <row r="556" spans="1:44" ht="24.75" hidden="1" customHeight="1">
      <c r="A556" s="26" t="s">
        <v>24</v>
      </c>
      <c r="B556" s="27" t="str">
        <f t="shared" si="1045"/>
        <v>912</v>
      </c>
      <c r="C556" s="27" t="s">
        <v>21</v>
      </c>
      <c r="D556" s="27" t="s">
        <v>22</v>
      </c>
      <c r="E556" s="27" t="s">
        <v>553</v>
      </c>
      <c r="F556" s="9">
        <v>620</v>
      </c>
      <c r="G556" s="9">
        <v>126</v>
      </c>
      <c r="H556" s="9"/>
      <c r="I556" s="9"/>
      <c r="J556" s="9"/>
      <c r="K556" s="9"/>
      <c r="L556" s="9"/>
      <c r="M556" s="9">
        <f t="shared" si="1105"/>
        <v>126</v>
      </c>
      <c r="N556" s="9">
        <f t="shared" si="1106"/>
        <v>0</v>
      </c>
      <c r="O556" s="9"/>
      <c r="P556" s="9"/>
      <c r="Q556" s="9"/>
      <c r="R556" s="9"/>
      <c r="S556" s="9">
        <f t="shared" si="1107"/>
        <v>126</v>
      </c>
      <c r="T556" s="9">
        <f t="shared" si="1108"/>
        <v>0</v>
      </c>
      <c r="U556" s="9"/>
      <c r="V556" s="9"/>
      <c r="W556" s="9"/>
      <c r="X556" s="9"/>
      <c r="Y556" s="9">
        <f t="shared" si="1109"/>
        <v>126</v>
      </c>
      <c r="Z556" s="9">
        <f t="shared" si="1110"/>
        <v>0</v>
      </c>
      <c r="AA556" s="9"/>
      <c r="AB556" s="9"/>
      <c r="AC556" s="9"/>
      <c r="AD556" s="9"/>
      <c r="AE556" s="9">
        <f t="shared" si="1111"/>
        <v>126</v>
      </c>
      <c r="AF556" s="9">
        <f t="shared" si="1112"/>
        <v>0</v>
      </c>
      <c r="AG556" s="9"/>
      <c r="AH556" s="9"/>
      <c r="AI556" s="9"/>
      <c r="AJ556" s="9"/>
      <c r="AK556" s="86">
        <f t="shared" si="1113"/>
        <v>126</v>
      </c>
      <c r="AL556" s="86">
        <f t="shared" si="1114"/>
        <v>0</v>
      </c>
      <c r="AM556" s="9"/>
      <c r="AN556" s="9"/>
      <c r="AO556" s="9"/>
      <c r="AP556" s="9"/>
      <c r="AQ556" s="9">
        <f t="shared" si="1115"/>
        <v>126</v>
      </c>
      <c r="AR556" s="9">
        <f t="shared" si="1116"/>
        <v>0</v>
      </c>
    </row>
    <row r="557" spans="1:44" hidden="1">
      <c r="A557" s="26"/>
      <c r="B557" s="27"/>
      <c r="C557" s="27"/>
      <c r="D557" s="27"/>
      <c r="E557" s="27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86"/>
      <c r="AL557" s="86"/>
      <c r="AM557" s="9"/>
      <c r="AN557" s="9"/>
      <c r="AO557" s="9"/>
      <c r="AP557" s="9"/>
      <c r="AQ557" s="9"/>
      <c r="AR557" s="9"/>
    </row>
    <row r="558" spans="1:44" ht="38.25" hidden="1" customHeight="1">
      <c r="A558" s="24" t="s">
        <v>28</v>
      </c>
      <c r="B558" s="25">
        <v>912</v>
      </c>
      <c r="C558" s="25" t="s">
        <v>21</v>
      </c>
      <c r="D558" s="25" t="s">
        <v>29</v>
      </c>
      <c r="E558" s="25"/>
      <c r="F558" s="25"/>
      <c r="G558" s="15">
        <f t="shared" ref="G558:V562" si="1117">G559</f>
        <v>74</v>
      </c>
      <c r="H558" s="15">
        <f t="shared" si="1117"/>
        <v>0</v>
      </c>
      <c r="I558" s="15">
        <f t="shared" si="1117"/>
        <v>0</v>
      </c>
      <c r="J558" s="15">
        <f t="shared" si="1117"/>
        <v>0</v>
      </c>
      <c r="K558" s="15">
        <f t="shared" si="1117"/>
        <v>0</v>
      </c>
      <c r="L558" s="15">
        <f t="shared" si="1117"/>
        <v>0</v>
      </c>
      <c r="M558" s="15">
        <f t="shared" si="1117"/>
        <v>74</v>
      </c>
      <c r="N558" s="15">
        <f t="shared" si="1117"/>
        <v>0</v>
      </c>
      <c r="O558" s="15">
        <f t="shared" si="1117"/>
        <v>0</v>
      </c>
      <c r="P558" s="15">
        <f t="shared" si="1117"/>
        <v>0</v>
      </c>
      <c r="Q558" s="15">
        <f t="shared" si="1117"/>
        <v>0</v>
      </c>
      <c r="R558" s="15">
        <f t="shared" si="1117"/>
        <v>0</v>
      </c>
      <c r="S558" s="15">
        <f t="shared" si="1117"/>
        <v>74</v>
      </c>
      <c r="T558" s="15">
        <f t="shared" si="1117"/>
        <v>0</v>
      </c>
      <c r="U558" s="15">
        <f t="shared" si="1117"/>
        <v>0</v>
      </c>
      <c r="V558" s="15">
        <f t="shared" si="1117"/>
        <v>0</v>
      </c>
      <c r="W558" s="15">
        <f t="shared" ref="U558:AJ562" si="1118">W559</f>
        <v>0</v>
      </c>
      <c r="X558" s="15">
        <f t="shared" si="1118"/>
        <v>0</v>
      </c>
      <c r="Y558" s="15">
        <f t="shared" si="1118"/>
        <v>74</v>
      </c>
      <c r="Z558" s="15">
        <f t="shared" si="1118"/>
        <v>0</v>
      </c>
      <c r="AA558" s="15">
        <f t="shared" si="1118"/>
        <v>0</v>
      </c>
      <c r="AB558" s="15">
        <f t="shared" si="1118"/>
        <v>498</v>
      </c>
      <c r="AC558" s="15">
        <f t="shared" si="1118"/>
        <v>0</v>
      </c>
      <c r="AD558" s="15">
        <f t="shared" si="1118"/>
        <v>0</v>
      </c>
      <c r="AE558" s="15">
        <f t="shared" si="1118"/>
        <v>572</v>
      </c>
      <c r="AF558" s="15">
        <f t="shared" si="1118"/>
        <v>0</v>
      </c>
      <c r="AG558" s="15">
        <f t="shared" si="1118"/>
        <v>0</v>
      </c>
      <c r="AH558" s="15">
        <f t="shared" si="1118"/>
        <v>0</v>
      </c>
      <c r="AI558" s="15">
        <f t="shared" si="1118"/>
        <v>0</v>
      </c>
      <c r="AJ558" s="15">
        <f t="shared" si="1118"/>
        <v>0</v>
      </c>
      <c r="AK558" s="92">
        <f t="shared" ref="AG558:AR562" si="1119">AK559</f>
        <v>572</v>
      </c>
      <c r="AL558" s="92">
        <f t="shared" si="1119"/>
        <v>0</v>
      </c>
      <c r="AM558" s="15">
        <f t="shared" si="1119"/>
        <v>0</v>
      </c>
      <c r="AN558" s="15">
        <f t="shared" si="1119"/>
        <v>0</v>
      </c>
      <c r="AO558" s="15">
        <f t="shared" si="1119"/>
        <v>0</v>
      </c>
      <c r="AP558" s="15">
        <f t="shared" si="1119"/>
        <v>0</v>
      </c>
      <c r="AQ558" s="15">
        <f t="shared" si="1119"/>
        <v>572</v>
      </c>
      <c r="AR558" s="15">
        <f t="shared" si="1119"/>
        <v>0</v>
      </c>
    </row>
    <row r="559" spans="1:44" ht="33.75" hidden="1" customHeight="1">
      <c r="A559" s="26" t="s">
        <v>602</v>
      </c>
      <c r="B559" s="27">
        <v>912</v>
      </c>
      <c r="C559" s="27" t="s">
        <v>21</v>
      </c>
      <c r="D559" s="27" t="s">
        <v>29</v>
      </c>
      <c r="E559" s="27" t="s">
        <v>39</v>
      </c>
      <c r="F559" s="27"/>
      <c r="G559" s="9">
        <f t="shared" si="1117"/>
        <v>74</v>
      </c>
      <c r="H559" s="9">
        <f t="shared" si="1117"/>
        <v>0</v>
      </c>
      <c r="I559" s="9">
        <f t="shared" si="1117"/>
        <v>0</v>
      </c>
      <c r="J559" s="9">
        <f t="shared" si="1117"/>
        <v>0</v>
      </c>
      <c r="K559" s="9">
        <f t="shared" si="1117"/>
        <v>0</v>
      </c>
      <c r="L559" s="9">
        <f t="shared" si="1117"/>
        <v>0</v>
      </c>
      <c r="M559" s="9">
        <f t="shared" si="1117"/>
        <v>74</v>
      </c>
      <c r="N559" s="9">
        <f t="shared" si="1117"/>
        <v>0</v>
      </c>
      <c r="O559" s="9">
        <f t="shared" si="1117"/>
        <v>0</v>
      </c>
      <c r="P559" s="9">
        <f t="shared" si="1117"/>
        <v>0</v>
      </c>
      <c r="Q559" s="9">
        <f t="shared" si="1117"/>
        <v>0</v>
      </c>
      <c r="R559" s="9">
        <f t="shared" si="1117"/>
        <v>0</v>
      </c>
      <c r="S559" s="9">
        <f t="shared" si="1117"/>
        <v>74</v>
      </c>
      <c r="T559" s="9">
        <f t="shared" si="1117"/>
        <v>0</v>
      </c>
      <c r="U559" s="9">
        <f t="shared" si="1118"/>
        <v>0</v>
      </c>
      <c r="V559" s="9">
        <f t="shared" si="1118"/>
        <v>0</v>
      </c>
      <c r="W559" s="9">
        <f t="shared" si="1118"/>
        <v>0</v>
      </c>
      <c r="X559" s="9">
        <f t="shared" si="1118"/>
        <v>0</v>
      </c>
      <c r="Y559" s="9">
        <f t="shared" si="1118"/>
        <v>74</v>
      </c>
      <c r="Z559" s="9">
        <f t="shared" si="1118"/>
        <v>0</v>
      </c>
      <c r="AA559" s="9">
        <f t="shared" si="1118"/>
        <v>0</v>
      </c>
      <c r="AB559" s="9">
        <f t="shared" si="1118"/>
        <v>498</v>
      </c>
      <c r="AC559" s="9">
        <f t="shared" si="1118"/>
        <v>0</v>
      </c>
      <c r="AD559" s="9">
        <f t="shared" si="1118"/>
        <v>0</v>
      </c>
      <c r="AE559" s="9">
        <f t="shared" si="1118"/>
        <v>572</v>
      </c>
      <c r="AF559" s="9">
        <f t="shared" si="1118"/>
        <v>0</v>
      </c>
      <c r="AG559" s="9">
        <f t="shared" si="1119"/>
        <v>0</v>
      </c>
      <c r="AH559" s="9">
        <f t="shared" si="1119"/>
        <v>0</v>
      </c>
      <c r="AI559" s="9">
        <f t="shared" si="1119"/>
        <v>0</v>
      </c>
      <c r="AJ559" s="9">
        <f t="shared" si="1119"/>
        <v>0</v>
      </c>
      <c r="AK559" s="86">
        <f t="shared" si="1119"/>
        <v>572</v>
      </c>
      <c r="AL559" s="86">
        <f t="shared" si="1119"/>
        <v>0</v>
      </c>
      <c r="AM559" s="9">
        <f t="shared" si="1119"/>
        <v>0</v>
      </c>
      <c r="AN559" s="9">
        <f t="shared" si="1119"/>
        <v>0</v>
      </c>
      <c r="AO559" s="9">
        <f t="shared" si="1119"/>
        <v>0</v>
      </c>
      <c r="AP559" s="9">
        <f t="shared" si="1119"/>
        <v>0</v>
      </c>
      <c r="AQ559" s="9">
        <f t="shared" si="1119"/>
        <v>572</v>
      </c>
      <c r="AR559" s="9">
        <f t="shared" si="1119"/>
        <v>0</v>
      </c>
    </row>
    <row r="560" spans="1:44" ht="20.25" hidden="1" customHeight="1">
      <c r="A560" s="26" t="s">
        <v>15</v>
      </c>
      <c r="B560" s="27">
        <v>912</v>
      </c>
      <c r="C560" s="27" t="s">
        <v>21</v>
      </c>
      <c r="D560" s="27" t="s">
        <v>29</v>
      </c>
      <c r="E560" s="27" t="s">
        <v>42</v>
      </c>
      <c r="F560" s="27"/>
      <c r="G560" s="9">
        <f t="shared" si="1117"/>
        <v>74</v>
      </c>
      <c r="H560" s="9">
        <f t="shared" si="1117"/>
        <v>0</v>
      </c>
      <c r="I560" s="9">
        <f t="shared" si="1117"/>
        <v>0</v>
      </c>
      <c r="J560" s="9">
        <f t="shared" si="1117"/>
        <v>0</v>
      </c>
      <c r="K560" s="9">
        <f t="shared" si="1117"/>
        <v>0</v>
      </c>
      <c r="L560" s="9">
        <f t="shared" si="1117"/>
        <v>0</v>
      </c>
      <c r="M560" s="9">
        <f t="shared" si="1117"/>
        <v>74</v>
      </c>
      <c r="N560" s="9">
        <f t="shared" si="1117"/>
        <v>0</v>
      </c>
      <c r="O560" s="9">
        <f t="shared" si="1117"/>
        <v>0</v>
      </c>
      <c r="P560" s="9">
        <f t="shared" si="1117"/>
        <v>0</v>
      </c>
      <c r="Q560" s="9">
        <f t="shared" si="1117"/>
        <v>0</v>
      </c>
      <c r="R560" s="9">
        <f t="shared" si="1117"/>
        <v>0</v>
      </c>
      <c r="S560" s="9">
        <f t="shared" si="1117"/>
        <v>74</v>
      </c>
      <c r="T560" s="9">
        <f t="shared" si="1117"/>
        <v>0</v>
      </c>
      <c r="U560" s="9">
        <f t="shared" si="1118"/>
        <v>0</v>
      </c>
      <c r="V560" s="9">
        <f t="shared" si="1118"/>
        <v>0</v>
      </c>
      <c r="W560" s="9">
        <f t="shared" si="1118"/>
        <v>0</v>
      </c>
      <c r="X560" s="9">
        <f t="shared" si="1118"/>
        <v>0</v>
      </c>
      <c r="Y560" s="9">
        <f t="shared" si="1118"/>
        <v>74</v>
      </c>
      <c r="Z560" s="9">
        <f t="shared" si="1118"/>
        <v>0</v>
      </c>
      <c r="AA560" s="9">
        <f t="shared" si="1118"/>
        <v>0</v>
      </c>
      <c r="AB560" s="9">
        <f t="shared" si="1118"/>
        <v>498</v>
      </c>
      <c r="AC560" s="9">
        <f t="shared" si="1118"/>
        <v>0</v>
      </c>
      <c r="AD560" s="9">
        <f t="shared" si="1118"/>
        <v>0</v>
      </c>
      <c r="AE560" s="9">
        <f t="shared" si="1118"/>
        <v>572</v>
      </c>
      <c r="AF560" s="9">
        <f t="shared" si="1118"/>
        <v>0</v>
      </c>
      <c r="AG560" s="9">
        <f t="shared" si="1119"/>
        <v>0</v>
      </c>
      <c r="AH560" s="9">
        <f t="shared" si="1119"/>
        <v>0</v>
      </c>
      <c r="AI560" s="9">
        <f t="shared" si="1119"/>
        <v>0</v>
      </c>
      <c r="AJ560" s="9">
        <f t="shared" si="1119"/>
        <v>0</v>
      </c>
      <c r="AK560" s="86">
        <f t="shared" si="1119"/>
        <v>572</v>
      </c>
      <c r="AL560" s="86">
        <f t="shared" si="1119"/>
        <v>0</v>
      </c>
      <c r="AM560" s="9">
        <f t="shared" si="1119"/>
        <v>0</v>
      </c>
      <c r="AN560" s="9">
        <f t="shared" si="1119"/>
        <v>0</v>
      </c>
      <c r="AO560" s="9">
        <f t="shared" si="1119"/>
        <v>0</v>
      </c>
      <c r="AP560" s="9">
        <f t="shared" si="1119"/>
        <v>0</v>
      </c>
      <c r="AQ560" s="9">
        <f t="shared" si="1119"/>
        <v>572</v>
      </c>
      <c r="AR560" s="9">
        <f t="shared" si="1119"/>
        <v>0</v>
      </c>
    </row>
    <row r="561" spans="1:44" ht="36" hidden="1" customHeight="1">
      <c r="A561" s="26" t="s">
        <v>30</v>
      </c>
      <c r="B561" s="27">
        <v>912</v>
      </c>
      <c r="C561" s="27" t="s">
        <v>21</v>
      </c>
      <c r="D561" s="27" t="s">
        <v>29</v>
      </c>
      <c r="E561" s="27" t="s">
        <v>54</v>
      </c>
      <c r="F561" s="27"/>
      <c r="G561" s="9">
        <f t="shared" si="1117"/>
        <v>74</v>
      </c>
      <c r="H561" s="9">
        <f t="shared" si="1117"/>
        <v>0</v>
      </c>
      <c r="I561" s="9">
        <f t="shared" si="1117"/>
        <v>0</v>
      </c>
      <c r="J561" s="9">
        <f t="shared" si="1117"/>
        <v>0</v>
      </c>
      <c r="K561" s="9">
        <f t="shared" si="1117"/>
        <v>0</v>
      </c>
      <c r="L561" s="9">
        <f t="shared" si="1117"/>
        <v>0</v>
      </c>
      <c r="M561" s="9">
        <f t="shared" si="1117"/>
        <v>74</v>
      </c>
      <c r="N561" s="9">
        <f t="shared" si="1117"/>
        <v>0</v>
      </c>
      <c r="O561" s="9">
        <f t="shared" si="1117"/>
        <v>0</v>
      </c>
      <c r="P561" s="9">
        <f t="shared" si="1117"/>
        <v>0</v>
      </c>
      <c r="Q561" s="9">
        <f t="shared" si="1117"/>
        <v>0</v>
      </c>
      <c r="R561" s="9">
        <f t="shared" si="1117"/>
        <v>0</v>
      </c>
      <c r="S561" s="9">
        <f t="shared" si="1117"/>
        <v>74</v>
      </c>
      <c r="T561" s="9">
        <f t="shared" si="1117"/>
        <v>0</v>
      </c>
      <c r="U561" s="9">
        <f t="shared" si="1118"/>
        <v>0</v>
      </c>
      <c r="V561" s="9">
        <f t="shared" si="1118"/>
        <v>0</v>
      </c>
      <c r="W561" s="9">
        <f t="shared" si="1118"/>
        <v>0</v>
      </c>
      <c r="X561" s="9">
        <f t="shared" si="1118"/>
        <v>0</v>
      </c>
      <c r="Y561" s="9">
        <f t="shared" si="1118"/>
        <v>74</v>
      </c>
      <c r="Z561" s="9">
        <f t="shared" si="1118"/>
        <v>0</v>
      </c>
      <c r="AA561" s="9">
        <f t="shared" si="1118"/>
        <v>0</v>
      </c>
      <c r="AB561" s="9">
        <f t="shared" si="1118"/>
        <v>498</v>
      </c>
      <c r="AC561" s="9">
        <f t="shared" si="1118"/>
        <v>0</v>
      </c>
      <c r="AD561" s="9">
        <f t="shared" si="1118"/>
        <v>0</v>
      </c>
      <c r="AE561" s="9">
        <f t="shared" si="1118"/>
        <v>572</v>
      </c>
      <c r="AF561" s="9">
        <f t="shared" si="1118"/>
        <v>0</v>
      </c>
      <c r="AG561" s="9">
        <f t="shared" si="1119"/>
        <v>0</v>
      </c>
      <c r="AH561" s="9">
        <f t="shared" si="1119"/>
        <v>0</v>
      </c>
      <c r="AI561" s="9">
        <f t="shared" si="1119"/>
        <v>0</v>
      </c>
      <c r="AJ561" s="9">
        <f t="shared" si="1119"/>
        <v>0</v>
      </c>
      <c r="AK561" s="86">
        <f t="shared" si="1119"/>
        <v>572</v>
      </c>
      <c r="AL561" s="86">
        <f t="shared" si="1119"/>
        <v>0</v>
      </c>
      <c r="AM561" s="9">
        <f t="shared" si="1119"/>
        <v>0</v>
      </c>
      <c r="AN561" s="9">
        <f t="shared" si="1119"/>
        <v>0</v>
      </c>
      <c r="AO561" s="9">
        <f t="shared" si="1119"/>
        <v>0</v>
      </c>
      <c r="AP561" s="9">
        <f t="shared" si="1119"/>
        <v>0</v>
      </c>
      <c r="AQ561" s="9">
        <f t="shared" si="1119"/>
        <v>572</v>
      </c>
      <c r="AR561" s="9">
        <f t="shared" si="1119"/>
        <v>0</v>
      </c>
    </row>
    <row r="562" spans="1:44" ht="33.6" hidden="1">
      <c r="A562" s="26" t="s">
        <v>244</v>
      </c>
      <c r="B562" s="27">
        <v>912</v>
      </c>
      <c r="C562" s="27" t="s">
        <v>21</v>
      </c>
      <c r="D562" s="27" t="s">
        <v>29</v>
      </c>
      <c r="E562" s="27" t="s">
        <v>54</v>
      </c>
      <c r="F562" s="27" t="s">
        <v>31</v>
      </c>
      <c r="G562" s="9">
        <f t="shared" si="1117"/>
        <v>74</v>
      </c>
      <c r="H562" s="9">
        <f t="shared" si="1117"/>
        <v>0</v>
      </c>
      <c r="I562" s="9">
        <f t="shared" si="1117"/>
        <v>0</v>
      </c>
      <c r="J562" s="9">
        <f t="shared" si="1117"/>
        <v>0</v>
      </c>
      <c r="K562" s="9">
        <f t="shared" si="1117"/>
        <v>0</v>
      </c>
      <c r="L562" s="9">
        <f t="shared" si="1117"/>
        <v>0</v>
      </c>
      <c r="M562" s="9">
        <f t="shared" si="1117"/>
        <v>74</v>
      </c>
      <c r="N562" s="9">
        <f t="shared" si="1117"/>
        <v>0</v>
      </c>
      <c r="O562" s="9">
        <f t="shared" si="1117"/>
        <v>0</v>
      </c>
      <c r="P562" s="9">
        <f t="shared" si="1117"/>
        <v>0</v>
      </c>
      <c r="Q562" s="9">
        <f t="shared" si="1117"/>
        <v>0</v>
      </c>
      <c r="R562" s="9">
        <f t="shared" si="1117"/>
        <v>0</v>
      </c>
      <c r="S562" s="9">
        <f t="shared" si="1117"/>
        <v>74</v>
      </c>
      <c r="T562" s="9">
        <f t="shared" si="1117"/>
        <v>0</v>
      </c>
      <c r="U562" s="9">
        <f t="shared" si="1118"/>
        <v>0</v>
      </c>
      <c r="V562" s="9">
        <f t="shared" si="1118"/>
        <v>0</v>
      </c>
      <c r="W562" s="9">
        <f t="shared" si="1118"/>
        <v>0</v>
      </c>
      <c r="X562" s="9">
        <f t="shared" si="1118"/>
        <v>0</v>
      </c>
      <c r="Y562" s="9">
        <f t="shared" si="1118"/>
        <v>74</v>
      </c>
      <c r="Z562" s="9">
        <f t="shared" si="1118"/>
        <v>0</v>
      </c>
      <c r="AA562" s="9">
        <f t="shared" si="1118"/>
        <v>0</v>
      </c>
      <c r="AB562" s="9">
        <f t="shared" si="1118"/>
        <v>498</v>
      </c>
      <c r="AC562" s="9">
        <f t="shared" si="1118"/>
        <v>0</v>
      </c>
      <c r="AD562" s="9">
        <f t="shared" si="1118"/>
        <v>0</v>
      </c>
      <c r="AE562" s="9">
        <f t="shared" si="1118"/>
        <v>572</v>
      </c>
      <c r="AF562" s="9">
        <f t="shared" si="1118"/>
        <v>0</v>
      </c>
      <c r="AG562" s="9">
        <f t="shared" si="1119"/>
        <v>0</v>
      </c>
      <c r="AH562" s="9">
        <f t="shared" si="1119"/>
        <v>0</v>
      </c>
      <c r="AI562" s="9">
        <f t="shared" si="1119"/>
        <v>0</v>
      </c>
      <c r="AJ562" s="9">
        <f t="shared" si="1119"/>
        <v>0</v>
      </c>
      <c r="AK562" s="86">
        <f t="shared" si="1119"/>
        <v>572</v>
      </c>
      <c r="AL562" s="86">
        <f t="shared" si="1119"/>
        <v>0</v>
      </c>
      <c r="AM562" s="9">
        <f t="shared" si="1119"/>
        <v>0</v>
      </c>
      <c r="AN562" s="9">
        <f t="shared" si="1119"/>
        <v>0</v>
      </c>
      <c r="AO562" s="9">
        <f t="shared" si="1119"/>
        <v>0</v>
      </c>
      <c r="AP562" s="9">
        <f t="shared" si="1119"/>
        <v>0</v>
      </c>
      <c r="AQ562" s="9">
        <f t="shared" si="1119"/>
        <v>572</v>
      </c>
      <c r="AR562" s="9">
        <f t="shared" si="1119"/>
        <v>0</v>
      </c>
    </row>
    <row r="563" spans="1:44" ht="33.6" hidden="1">
      <c r="A563" s="26" t="s">
        <v>37</v>
      </c>
      <c r="B563" s="27">
        <v>912</v>
      </c>
      <c r="C563" s="27" t="s">
        <v>21</v>
      </c>
      <c r="D563" s="27" t="s">
        <v>29</v>
      </c>
      <c r="E563" s="27" t="s">
        <v>54</v>
      </c>
      <c r="F563" s="27" t="s">
        <v>38</v>
      </c>
      <c r="G563" s="9">
        <v>74</v>
      </c>
      <c r="H563" s="9"/>
      <c r="I563" s="9"/>
      <c r="J563" s="9"/>
      <c r="K563" s="9"/>
      <c r="L563" s="9"/>
      <c r="M563" s="9">
        <f t="shared" ref="M563" si="1120">G563+I563+J563+K563+L563</f>
        <v>74</v>
      </c>
      <c r="N563" s="9">
        <f t="shared" ref="N563" si="1121">H563+L563</f>
        <v>0</v>
      </c>
      <c r="O563" s="9"/>
      <c r="P563" s="9"/>
      <c r="Q563" s="9"/>
      <c r="R563" s="9"/>
      <c r="S563" s="9">
        <f t="shared" ref="S563" si="1122">M563+O563+P563+Q563+R563</f>
        <v>74</v>
      </c>
      <c r="T563" s="9">
        <f t="shared" ref="T563" si="1123">N563+R563</f>
        <v>0</v>
      </c>
      <c r="U563" s="9"/>
      <c r="V563" s="9"/>
      <c r="W563" s="9"/>
      <c r="X563" s="9"/>
      <c r="Y563" s="9">
        <f t="shared" ref="Y563" si="1124">S563+U563+V563+W563+X563</f>
        <v>74</v>
      </c>
      <c r="Z563" s="9">
        <f t="shared" ref="Z563" si="1125">T563+X563</f>
        <v>0</v>
      </c>
      <c r="AA563" s="9"/>
      <c r="AB563" s="9">
        <v>498</v>
      </c>
      <c r="AC563" s="9"/>
      <c r="AD563" s="9"/>
      <c r="AE563" s="9">
        <f t="shared" ref="AE563" si="1126">Y563+AA563+AB563+AC563+AD563</f>
        <v>572</v>
      </c>
      <c r="AF563" s="9">
        <f t="shared" ref="AF563" si="1127">Z563+AD563</f>
        <v>0</v>
      </c>
      <c r="AG563" s="9"/>
      <c r="AH563" s="9"/>
      <c r="AI563" s="9"/>
      <c r="AJ563" s="9"/>
      <c r="AK563" s="86">
        <f t="shared" ref="AK563" si="1128">AE563+AG563+AH563+AI563+AJ563</f>
        <v>572</v>
      </c>
      <c r="AL563" s="86">
        <f t="shared" ref="AL563" si="1129">AF563+AJ563</f>
        <v>0</v>
      </c>
      <c r="AM563" s="9"/>
      <c r="AN563" s="9"/>
      <c r="AO563" s="9"/>
      <c r="AP563" s="9"/>
      <c r="AQ563" s="9">
        <f t="shared" ref="AQ563" si="1130">AK563+AM563+AN563+AO563+AP563</f>
        <v>572</v>
      </c>
      <c r="AR563" s="9">
        <f t="shared" ref="AR563" si="1131">AL563+AP563</f>
        <v>0</v>
      </c>
    </row>
    <row r="564" spans="1:44" hidden="1">
      <c r="A564" s="26"/>
      <c r="B564" s="27"/>
      <c r="C564" s="27"/>
      <c r="D564" s="27"/>
      <c r="E564" s="4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86"/>
      <c r="AL564" s="86"/>
      <c r="AM564" s="9"/>
      <c r="AN564" s="9"/>
      <c r="AO564" s="9"/>
      <c r="AP564" s="9"/>
      <c r="AQ564" s="9"/>
      <c r="AR564" s="9"/>
    </row>
    <row r="565" spans="1:44" ht="40.799999999999997" hidden="1">
      <c r="A565" s="21" t="s">
        <v>489</v>
      </c>
      <c r="B565" s="22">
        <v>913</v>
      </c>
      <c r="C565" s="22"/>
      <c r="D565" s="22"/>
      <c r="E565" s="22"/>
      <c r="F565" s="22"/>
      <c r="G565" s="6">
        <f t="shared" ref="G565:AR565" si="1132">G567+G602+G639+G676+G687+G714</f>
        <v>2110015</v>
      </c>
      <c r="H565" s="6">
        <f t="shared" si="1132"/>
        <v>123199</v>
      </c>
      <c r="I565" s="6">
        <f t="shared" si="1132"/>
        <v>0</v>
      </c>
      <c r="J565" s="6">
        <f t="shared" si="1132"/>
        <v>34027</v>
      </c>
      <c r="K565" s="6">
        <f t="shared" si="1132"/>
        <v>0</v>
      </c>
      <c r="L565" s="6">
        <f t="shared" si="1132"/>
        <v>0</v>
      </c>
      <c r="M565" s="6">
        <f t="shared" si="1132"/>
        <v>2144042</v>
      </c>
      <c r="N565" s="6">
        <f t="shared" si="1132"/>
        <v>123199</v>
      </c>
      <c r="O565" s="6">
        <f t="shared" si="1132"/>
        <v>0</v>
      </c>
      <c r="P565" s="6">
        <f t="shared" si="1132"/>
        <v>11623</v>
      </c>
      <c r="Q565" s="6">
        <f t="shared" si="1132"/>
        <v>0</v>
      </c>
      <c r="R565" s="6">
        <f t="shared" si="1132"/>
        <v>759715</v>
      </c>
      <c r="S565" s="6">
        <f t="shared" si="1132"/>
        <v>2915380</v>
      </c>
      <c r="T565" s="6">
        <f t="shared" si="1132"/>
        <v>882914</v>
      </c>
      <c r="U565" s="6">
        <f t="shared" si="1132"/>
        <v>0</v>
      </c>
      <c r="V565" s="6">
        <f t="shared" si="1132"/>
        <v>25027</v>
      </c>
      <c r="W565" s="6">
        <f t="shared" si="1132"/>
        <v>0</v>
      </c>
      <c r="X565" s="6">
        <f t="shared" si="1132"/>
        <v>0</v>
      </c>
      <c r="Y565" s="6">
        <f t="shared" si="1132"/>
        <v>2940407</v>
      </c>
      <c r="Z565" s="6">
        <f t="shared" si="1132"/>
        <v>882914</v>
      </c>
      <c r="AA565" s="6">
        <f t="shared" si="1132"/>
        <v>0</v>
      </c>
      <c r="AB565" s="6">
        <f t="shared" si="1132"/>
        <v>2566</v>
      </c>
      <c r="AC565" s="6">
        <f t="shared" si="1132"/>
        <v>0</v>
      </c>
      <c r="AD565" s="6">
        <f t="shared" si="1132"/>
        <v>3120581</v>
      </c>
      <c r="AE565" s="6">
        <f t="shared" si="1132"/>
        <v>6063554</v>
      </c>
      <c r="AF565" s="6">
        <f t="shared" si="1132"/>
        <v>4003495</v>
      </c>
      <c r="AG565" s="6">
        <f t="shared" si="1132"/>
        <v>-1629</v>
      </c>
      <c r="AH565" s="6">
        <f t="shared" si="1132"/>
        <v>0</v>
      </c>
      <c r="AI565" s="6">
        <f t="shared" si="1132"/>
        <v>0</v>
      </c>
      <c r="AJ565" s="6">
        <f t="shared" si="1132"/>
        <v>0</v>
      </c>
      <c r="AK565" s="83">
        <f t="shared" si="1132"/>
        <v>6061925</v>
      </c>
      <c r="AL565" s="83">
        <f t="shared" si="1132"/>
        <v>4003495</v>
      </c>
      <c r="AM565" s="6">
        <f t="shared" si="1132"/>
        <v>-577</v>
      </c>
      <c r="AN565" s="6">
        <f t="shared" si="1132"/>
        <v>6149</v>
      </c>
      <c r="AO565" s="6">
        <f t="shared" si="1132"/>
        <v>0</v>
      </c>
      <c r="AP565" s="6">
        <f t="shared" si="1132"/>
        <v>89637</v>
      </c>
      <c r="AQ565" s="6">
        <f t="shared" si="1132"/>
        <v>6157134</v>
      </c>
      <c r="AR565" s="6">
        <f t="shared" si="1132"/>
        <v>4093132</v>
      </c>
    </row>
    <row r="566" spans="1:44" ht="19.5" hidden="1" customHeight="1">
      <c r="A566" s="21"/>
      <c r="B566" s="22"/>
      <c r="C566" s="22"/>
      <c r="D566" s="22"/>
      <c r="E566" s="22"/>
      <c r="F566" s="22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83"/>
      <c r="AL566" s="83"/>
      <c r="AM566" s="6"/>
      <c r="AN566" s="6"/>
      <c r="AO566" s="6"/>
      <c r="AP566" s="6"/>
      <c r="AQ566" s="6"/>
      <c r="AR566" s="6"/>
    </row>
    <row r="567" spans="1:44" ht="17.399999999999999" hidden="1">
      <c r="A567" s="24" t="s">
        <v>185</v>
      </c>
      <c r="B567" s="56">
        <v>913</v>
      </c>
      <c r="C567" s="25" t="s">
        <v>7</v>
      </c>
      <c r="D567" s="25" t="s">
        <v>22</v>
      </c>
      <c r="E567" s="25"/>
      <c r="F567" s="25"/>
      <c r="G567" s="7">
        <f>G568+G596</f>
        <v>998044</v>
      </c>
      <c r="H567" s="7">
        <f>H568+H596</f>
        <v>0</v>
      </c>
      <c r="I567" s="7">
        <f t="shared" ref="I567:N567" si="1133">I568+I596</f>
        <v>0</v>
      </c>
      <c r="J567" s="7">
        <f t="shared" si="1133"/>
        <v>18038</v>
      </c>
      <c r="K567" s="7">
        <f t="shared" si="1133"/>
        <v>0</v>
      </c>
      <c r="L567" s="7">
        <f t="shared" si="1133"/>
        <v>0</v>
      </c>
      <c r="M567" s="7">
        <f t="shared" si="1133"/>
        <v>1016082</v>
      </c>
      <c r="N567" s="7">
        <f t="shared" si="1133"/>
        <v>0</v>
      </c>
      <c r="O567" s="7">
        <f t="shared" ref="O567:T567" si="1134">O568+O596</f>
        <v>0</v>
      </c>
      <c r="P567" s="7">
        <f t="shared" si="1134"/>
        <v>11623</v>
      </c>
      <c r="Q567" s="7">
        <f t="shared" si="1134"/>
        <v>0</v>
      </c>
      <c r="R567" s="7">
        <f t="shared" si="1134"/>
        <v>293069</v>
      </c>
      <c r="S567" s="7">
        <f t="shared" si="1134"/>
        <v>1320774</v>
      </c>
      <c r="T567" s="7">
        <f t="shared" si="1134"/>
        <v>293069</v>
      </c>
      <c r="U567" s="7">
        <f t="shared" ref="U567:Z567" si="1135">U568+U596</f>
        <v>0</v>
      </c>
      <c r="V567" s="7">
        <f t="shared" si="1135"/>
        <v>19161</v>
      </c>
      <c r="W567" s="7">
        <f t="shared" si="1135"/>
        <v>0</v>
      </c>
      <c r="X567" s="7">
        <f t="shared" si="1135"/>
        <v>0</v>
      </c>
      <c r="Y567" s="7">
        <f t="shared" si="1135"/>
        <v>1339935</v>
      </c>
      <c r="Z567" s="7">
        <f t="shared" si="1135"/>
        <v>293069</v>
      </c>
      <c r="AA567" s="7">
        <f t="shared" ref="AA567:AF567" si="1136">AA568+AA596</f>
        <v>0</v>
      </c>
      <c r="AB567" s="7">
        <f t="shared" si="1136"/>
        <v>0</v>
      </c>
      <c r="AC567" s="7">
        <f t="shared" si="1136"/>
        <v>0</v>
      </c>
      <c r="AD567" s="7">
        <f t="shared" si="1136"/>
        <v>1244753</v>
      </c>
      <c r="AE567" s="7">
        <f t="shared" si="1136"/>
        <v>2584688</v>
      </c>
      <c r="AF567" s="7">
        <f t="shared" si="1136"/>
        <v>1537822</v>
      </c>
      <c r="AG567" s="7">
        <f t="shared" ref="AG567:AL567" si="1137">AG568+AG596</f>
        <v>0</v>
      </c>
      <c r="AH567" s="7">
        <f t="shared" si="1137"/>
        <v>0</v>
      </c>
      <c r="AI567" s="7">
        <f t="shared" si="1137"/>
        <v>0</v>
      </c>
      <c r="AJ567" s="7">
        <f t="shared" si="1137"/>
        <v>0</v>
      </c>
      <c r="AK567" s="84">
        <f t="shared" si="1137"/>
        <v>2584688</v>
      </c>
      <c r="AL567" s="84">
        <f t="shared" si="1137"/>
        <v>1537822</v>
      </c>
      <c r="AM567" s="7">
        <f t="shared" ref="AM567:AR567" si="1138">AM568+AM596</f>
        <v>220</v>
      </c>
      <c r="AN567" s="7">
        <f t="shared" si="1138"/>
        <v>0</v>
      </c>
      <c r="AO567" s="7">
        <f t="shared" si="1138"/>
        <v>0</v>
      </c>
      <c r="AP567" s="7">
        <f t="shared" si="1138"/>
        <v>87297</v>
      </c>
      <c r="AQ567" s="7">
        <f t="shared" si="1138"/>
        <v>2672205</v>
      </c>
      <c r="AR567" s="7">
        <f t="shared" si="1138"/>
        <v>1625119</v>
      </c>
    </row>
    <row r="568" spans="1:44" ht="34.5" hidden="1" customHeight="1">
      <c r="A568" s="29" t="s">
        <v>601</v>
      </c>
      <c r="B568" s="27">
        <f t="shared" ref="B568:B573" si="1139">B567</f>
        <v>913</v>
      </c>
      <c r="C568" s="27" t="s">
        <v>7</v>
      </c>
      <c r="D568" s="27" t="s">
        <v>22</v>
      </c>
      <c r="E568" s="27" t="s">
        <v>186</v>
      </c>
      <c r="F568" s="27"/>
      <c r="G568" s="9">
        <f>G569+G574+G579</f>
        <v>994606</v>
      </c>
      <c r="H568" s="9">
        <f>H569+H574+H579</f>
        <v>0</v>
      </c>
      <c r="I568" s="9">
        <f t="shared" ref="I568:N568" si="1140">I569+I574+I579</f>
        <v>0</v>
      </c>
      <c r="J568" s="9">
        <f t="shared" si="1140"/>
        <v>18038</v>
      </c>
      <c r="K568" s="9">
        <f t="shared" si="1140"/>
        <v>0</v>
      </c>
      <c r="L568" s="9">
        <f t="shared" si="1140"/>
        <v>0</v>
      </c>
      <c r="M568" s="9">
        <f t="shared" si="1140"/>
        <v>1012644</v>
      </c>
      <c r="N568" s="9">
        <f t="shared" si="1140"/>
        <v>0</v>
      </c>
      <c r="O568" s="9">
        <f>O569+O574+O579+O583</f>
        <v>0</v>
      </c>
      <c r="P568" s="9">
        <f t="shared" ref="P568:T568" si="1141">P569+P574+P579+P583</f>
        <v>11623</v>
      </c>
      <c r="Q568" s="9">
        <f t="shared" si="1141"/>
        <v>0</v>
      </c>
      <c r="R568" s="9">
        <f t="shared" si="1141"/>
        <v>293069</v>
      </c>
      <c r="S568" s="9">
        <f t="shared" si="1141"/>
        <v>1317336</v>
      </c>
      <c r="T568" s="9">
        <f t="shared" si="1141"/>
        <v>293069</v>
      </c>
      <c r="U568" s="9">
        <f>U569+U574+U579+U583</f>
        <v>0</v>
      </c>
      <c r="V568" s="9">
        <f t="shared" ref="V568:Z568" si="1142">V569+V574+V579+V583</f>
        <v>19161</v>
      </c>
      <c r="W568" s="9">
        <f t="shared" si="1142"/>
        <v>0</v>
      </c>
      <c r="X568" s="9">
        <f t="shared" si="1142"/>
        <v>0</v>
      </c>
      <c r="Y568" s="9">
        <f t="shared" si="1142"/>
        <v>1336497</v>
      </c>
      <c r="Z568" s="9">
        <f t="shared" si="1142"/>
        <v>293069</v>
      </c>
      <c r="AA568" s="9">
        <f>AA569+AA574+AA579+AA583</f>
        <v>0</v>
      </c>
      <c r="AB568" s="9">
        <f t="shared" ref="AB568:AF568" si="1143">AB569+AB574+AB579+AB583</f>
        <v>0</v>
      </c>
      <c r="AC568" s="9">
        <f t="shared" si="1143"/>
        <v>0</v>
      </c>
      <c r="AD568" s="9">
        <f t="shared" si="1143"/>
        <v>1244753</v>
      </c>
      <c r="AE568" s="9">
        <f t="shared" si="1143"/>
        <v>2581250</v>
      </c>
      <c r="AF568" s="9">
        <f t="shared" si="1143"/>
        <v>1537822</v>
      </c>
      <c r="AG568" s="9">
        <f>AG569+AG574+AG579+AG583</f>
        <v>0</v>
      </c>
      <c r="AH568" s="9">
        <f t="shared" ref="AH568:AJ568" si="1144">AH569+AH574+AH579+AH583</f>
        <v>0</v>
      </c>
      <c r="AI568" s="9">
        <f t="shared" si="1144"/>
        <v>0</v>
      </c>
      <c r="AJ568" s="9">
        <f t="shared" si="1144"/>
        <v>0</v>
      </c>
      <c r="AK568" s="86">
        <f>AK569+AK574+AK579+AK583+AK592</f>
        <v>2581250</v>
      </c>
      <c r="AL568" s="86">
        <f t="shared" ref="AL568:AR568" si="1145">AL569+AL574+AL579+AL583+AL592</f>
        <v>1537822</v>
      </c>
      <c r="AM568" s="9">
        <f t="shared" si="1145"/>
        <v>220</v>
      </c>
      <c r="AN568" s="9">
        <f t="shared" si="1145"/>
        <v>0</v>
      </c>
      <c r="AO568" s="9">
        <f t="shared" si="1145"/>
        <v>0</v>
      </c>
      <c r="AP568" s="9">
        <f t="shared" si="1145"/>
        <v>87297</v>
      </c>
      <c r="AQ568" s="9">
        <f t="shared" si="1145"/>
        <v>2668767</v>
      </c>
      <c r="AR568" s="9">
        <f t="shared" si="1145"/>
        <v>1625119</v>
      </c>
    </row>
    <row r="569" spans="1:44" ht="33.6" hidden="1">
      <c r="A569" s="26" t="s">
        <v>10</v>
      </c>
      <c r="B569" s="27">
        <f t="shared" si="1139"/>
        <v>913</v>
      </c>
      <c r="C569" s="27" t="s">
        <v>7</v>
      </c>
      <c r="D569" s="27" t="s">
        <v>22</v>
      </c>
      <c r="E569" s="27" t="s">
        <v>197</v>
      </c>
      <c r="F569" s="27"/>
      <c r="G569" s="11">
        <f>G570</f>
        <v>635842</v>
      </c>
      <c r="H569" s="11">
        <f>H570</f>
        <v>0</v>
      </c>
      <c r="I569" s="11">
        <f t="shared" ref="I569:X570" si="1146">I570</f>
        <v>0</v>
      </c>
      <c r="J569" s="11">
        <f t="shared" si="1146"/>
        <v>18038</v>
      </c>
      <c r="K569" s="11">
        <f t="shared" si="1146"/>
        <v>0</v>
      </c>
      <c r="L569" s="11">
        <f t="shared" si="1146"/>
        <v>0</v>
      </c>
      <c r="M569" s="11">
        <f t="shared" si="1146"/>
        <v>653880</v>
      </c>
      <c r="N569" s="11">
        <f t="shared" si="1146"/>
        <v>0</v>
      </c>
      <c r="O569" s="11">
        <f t="shared" si="1146"/>
        <v>0</v>
      </c>
      <c r="P569" s="11">
        <f t="shared" si="1146"/>
        <v>0</v>
      </c>
      <c r="Q569" s="11">
        <f t="shared" si="1146"/>
        <v>0</v>
      </c>
      <c r="R569" s="11">
        <f t="shared" si="1146"/>
        <v>0</v>
      </c>
      <c r="S569" s="11">
        <f t="shared" si="1146"/>
        <v>653880</v>
      </c>
      <c r="T569" s="11">
        <f t="shared" si="1146"/>
        <v>0</v>
      </c>
      <c r="U569" s="11">
        <f t="shared" si="1146"/>
        <v>0</v>
      </c>
      <c r="V569" s="11">
        <f t="shared" si="1146"/>
        <v>19161</v>
      </c>
      <c r="W569" s="11">
        <f t="shared" si="1146"/>
        <v>0</v>
      </c>
      <c r="X569" s="11">
        <f t="shared" si="1146"/>
        <v>0</v>
      </c>
      <c r="Y569" s="11">
        <f t="shared" ref="U569:AJ570" si="1147">Y570</f>
        <v>673041</v>
      </c>
      <c r="Z569" s="11">
        <f t="shared" si="1147"/>
        <v>0</v>
      </c>
      <c r="AA569" s="11">
        <f t="shared" si="1147"/>
        <v>0</v>
      </c>
      <c r="AB569" s="11">
        <f t="shared" si="1147"/>
        <v>0</v>
      </c>
      <c r="AC569" s="11">
        <f t="shared" si="1147"/>
        <v>0</v>
      </c>
      <c r="AD569" s="11">
        <f t="shared" si="1147"/>
        <v>0</v>
      </c>
      <c r="AE569" s="11">
        <f t="shared" si="1147"/>
        <v>673041</v>
      </c>
      <c r="AF569" s="11">
        <f t="shared" si="1147"/>
        <v>0</v>
      </c>
      <c r="AG569" s="11">
        <f t="shared" si="1147"/>
        <v>0</v>
      </c>
      <c r="AH569" s="11">
        <f t="shared" si="1147"/>
        <v>0</v>
      </c>
      <c r="AI569" s="11">
        <f t="shared" si="1147"/>
        <v>0</v>
      </c>
      <c r="AJ569" s="11">
        <f t="shared" si="1147"/>
        <v>0</v>
      </c>
      <c r="AK569" s="88">
        <f t="shared" ref="AG569:AR570" si="1148">AK570</f>
        <v>673041</v>
      </c>
      <c r="AL569" s="88">
        <f t="shared" si="1148"/>
        <v>0</v>
      </c>
      <c r="AM569" s="11">
        <f t="shared" si="1148"/>
        <v>0</v>
      </c>
      <c r="AN569" s="11">
        <f t="shared" si="1148"/>
        <v>0</v>
      </c>
      <c r="AO569" s="11">
        <f t="shared" si="1148"/>
        <v>0</v>
      </c>
      <c r="AP569" s="11">
        <f t="shared" si="1148"/>
        <v>0</v>
      </c>
      <c r="AQ569" s="11">
        <f t="shared" si="1148"/>
        <v>673041</v>
      </c>
      <c r="AR569" s="11">
        <f t="shared" si="1148"/>
        <v>0</v>
      </c>
    </row>
    <row r="570" spans="1:44" ht="19.5" hidden="1" customHeight="1">
      <c r="A570" s="26" t="s">
        <v>198</v>
      </c>
      <c r="B570" s="27">
        <f t="shared" si="1139"/>
        <v>913</v>
      </c>
      <c r="C570" s="27" t="s">
        <v>7</v>
      </c>
      <c r="D570" s="27" t="s">
        <v>22</v>
      </c>
      <c r="E570" s="27" t="s">
        <v>199</v>
      </c>
      <c r="F570" s="27"/>
      <c r="G570" s="11">
        <f>G571</f>
        <v>635842</v>
      </c>
      <c r="H570" s="11">
        <f>H571</f>
        <v>0</v>
      </c>
      <c r="I570" s="11">
        <f t="shared" si="1146"/>
        <v>0</v>
      </c>
      <c r="J570" s="11">
        <f t="shared" si="1146"/>
        <v>18038</v>
      </c>
      <c r="K570" s="11">
        <f t="shared" si="1146"/>
        <v>0</v>
      </c>
      <c r="L570" s="11">
        <f t="shared" si="1146"/>
        <v>0</v>
      </c>
      <c r="M570" s="11">
        <f t="shared" si="1146"/>
        <v>653880</v>
      </c>
      <c r="N570" s="11">
        <f t="shared" si="1146"/>
        <v>0</v>
      </c>
      <c r="O570" s="11">
        <f t="shared" si="1146"/>
        <v>0</v>
      </c>
      <c r="P570" s="11">
        <f t="shared" si="1146"/>
        <v>0</v>
      </c>
      <c r="Q570" s="11">
        <f t="shared" si="1146"/>
        <v>0</v>
      </c>
      <c r="R570" s="11">
        <f t="shared" si="1146"/>
        <v>0</v>
      </c>
      <c r="S570" s="11">
        <f t="shared" si="1146"/>
        <v>653880</v>
      </c>
      <c r="T570" s="11">
        <f t="shared" si="1146"/>
        <v>0</v>
      </c>
      <c r="U570" s="11">
        <f t="shared" si="1147"/>
        <v>0</v>
      </c>
      <c r="V570" s="11">
        <f t="shared" si="1147"/>
        <v>19161</v>
      </c>
      <c r="W570" s="11">
        <f t="shared" si="1147"/>
        <v>0</v>
      </c>
      <c r="X570" s="11">
        <f t="shared" si="1147"/>
        <v>0</v>
      </c>
      <c r="Y570" s="11">
        <f t="shared" si="1147"/>
        <v>673041</v>
      </c>
      <c r="Z570" s="11">
        <f t="shared" si="1147"/>
        <v>0</v>
      </c>
      <c r="AA570" s="11">
        <f t="shared" si="1147"/>
        <v>0</v>
      </c>
      <c r="AB570" s="11">
        <f t="shared" si="1147"/>
        <v>0</v>
      </c>
      <c r="AC570" s="11">
        <f t="shared" si="1147"/>
        <v>0</v>
      </c>
      <c r="AD570" s="11">
        <f t="shared" si="1147"/>
        <v>0</v>
      </c>
      <c r="AE570" s="11">
        <f t="shared" si="1147"/>
        <v>673041</v>
      </c>
      <c r="AF570" s="11">
        <f t="shared" si="1147"/>
        <v>0</v>
      </c>
      <c r="AG570" s="11">
        <f t="shared" si="1148"/>
        <v>0</v>
      </c>
      <c r="AH570" s="11">
        <f t="shared" si="1148"/>
        <v>0</v>
      </c>
      <c r="AI570" s="11">
        <f t="shared" si="1148"/>
        <v>0</v>
      </c>
      <c r="AJ570" s="11">
        <f t="shared" si="1148"/>
        <v>0</v>
      </c>
      <c r="AK570" s="88">
        <f t="shared" si="1148"/>
        <v>673041</v>
      </c>
      <c r="AL570" s="88">
        <f t="shared" si="1148"/>
        <v>0</v>
      </c>
      <c r="AM570" s="11">
        <f t="shared" si="1148"/>
        <v>0</v>
      </c>
      <c r="AN570" s="11">
        <f t="shared" si="1148"/>
        <v>0</v>
      </c>
      <c r="AO570" s="11">
        <f t="shared" si="1148"/>
        <v>0</v>
      </c>
      <c r="AP570" s="11">
        <f t="shared" si="1148"/>
        <v>0</v>
      </c>
      <c r="AQ570" s="11">
        <f t="shared" si="1148"/>
        <v>673041</v>
      </c>
      <c r="AR570" s="11">
        <f t="shared" si="1148"/>
        <v>0</v>
      </c>
    </row>
    <row r="571" spans="1:44" ht="33.6" hidden="1">
      <c r="A571" s="26" t="s">
        <v>12</v>
      </c>
      <c r="B571" s="27">
        <f t="shared" si="1139"/>
        <v>913</v>
      </c>
      <c r="C571" s="27" t="s">
        <v>7</v>
      </c>
      <c r="D571" s="27" t="s">
        <v>22</v>
      </c>
      <c r="E571" s="27" t="s">
        <v>199</v>
      </c>
      <c r="F571" s="27" t="s">
        <v>13</v>
      </c>
      <c r="G571" s="8">
        <f t="shared" ref="G571:H571" si="1149">G572+G573</f>
        <v>635842</v>
      </c>
      <c r="H571" s="8">
        <f t="shared" si="1149"/>
        <v>0</v>
      </c>
      <c r="I571" s="8">
        <f t="shared" ref="I571:N571" si="1150">I572+I573</f>
        <v>0</v>
      </c>
      <c r="J571" s="8">
        <f t="shared" si="1150"/>
        <v>18038</v>
      </c>
      <c r="K571" s="8">
        <f t="shared" si="1150"/>
        <v>0</v>
      </c>
      <c r="L571" s="8">
        <f t="shared" si="1150"/>
        <v>0</v>
      </c>
      <c r="M571" s="8">
        <f t="shared" si="1150"/>
        <v>653880</v>
      </c>
      <c r="N571" s="8">
        <f t="shared" si="1150"/>
        <v>0</v>
      </c>
      <c r="O571" s="8">
        <f t="shared" ref="O571:T571" si="1151">O572+O573</f>
        <v>0</v>
      </c>
      <c r="P571" s="8">
        <f t="shared" si="1151"/>
        <v>0</v>
      </c>
      <c r="Q571" s="8">
        <f t="shared" si="1151"/>
        <v>0</v>
      </c>
      <c r="R571" s="8">
        <f t="shared" si="1151"/>
        <v>0</v>
      </c>
      <c r="S571" s="8">
        <f t="shared" si="1151"/>
        <v>653880</v>
      </c>
      <c r="T571" s="8">
        <f t="shared" si="1151"/>
        <v>0</v>
      </c>
      <c r="U571" s="8">
        <f t="shared" ref="U571:Z571" si="1152">U572+U573</f>
        <v>0</v>
      </c>
      <c r="V571" s="8">
        <f t="shared" si="1152"/>
        <v>19161</v>
      </c>
      <c r="W571" s="8">
        <f t="shared" si="1152"/>
        <v>0</v>
      </c>
      <c r="X571" s="8">
        <f t="shared" si="1152"/>
        <v>0</v>
      </c>
      <c r="Y571" s="8">
        <f t="shared" si="1152"/>
        <v>673041</v>
      </c>
      <c r="Z571" s="8">
        <f t="shared" si="1152"/>
        <v>0</v>
      </c>
      <c r="AA571" s="8">
        <f t="shared" ref="AA571:AF571" si="1153">AA572+AA573</f>
        <v>0</v>
      </c>
      <c r="AB571" s="8">
        <f t="shared" si="1153"/>
        <v>0</v>
      </c>
      <c r="AC571" s="8">
        <f t="shared" si="1153"/>
        <v>0</v>
      </c>
      <c r="AD571" s="8">
        <f t="shared" si="1153"/>
        <v>0</v>
      </c>
      <c r="AE571" s="8">
        <f t="shared" si="1153"/>
        <v>673041</v>
      </c>
      <c r="AF571" s="8">
        <f t="shared" si="1153"/>
        <v>0</v>
      </c>
      <c r="AG571" s="8">
        <f t="shared" ref="AG571:AL571" si="1154">AG572+AG573</f>
        <v>0</v>
      </c>
      <c r="AH571" s="8">
        <f t="shared" si="1154"/>
        <v>0</v>
      </c>
      <c r="AI571" s="8">
        <f t="shared" si="1154"/>
        <v>0</v>
      </c>
      <c r="AJ571" s="8">
        <f t="shared" si="1154"/>
        <v>0</v>
      </c>
      <c r="AK571" s="85">
        <f t="shared" si="1154"/>
        <v>673041</v>
      </c>
      <c r="AL571" s="85">
        <f t="shared" si="1154"/>
        <v>0</v>
      </c>
      <c r="AM571" s="8">
        <f t="shared" ref="AM571:AR571" si="1155">AM572+AM573</f>
        <v>0</v>
      </c>
      <c r="AN571" s="8">
        <f t="shared" si="1155"/>
        <v>0</v>
      </c>
      <c r="AO571" s="8">
        <f t="shared" si="1155"/>
        <v>0</v>
      </c>
      <c r="AP571" s="8">
        <f t="shared" si="1155"/>
        <v>0</v>
      </c>
      <c r="AQ571" s="8">
        <f t="shared" si="1155"/>
        <v>673041</v>
      </c>
      <c r="AR571" s="8">
        <f t="shared" si="1155"/>
        <v>0</v>
      </c>
    </row>
    <row r="572" spans="1:44" ht="21.75" hidden="1" customHeight="1">
      <c r="A572" s="39" t="s">
        <v>14</v>
      </c>
      <c r="B572" s="27">
        <f t="shared" si="1139"/>
        <v>913</v>
      </c>
      <c r="C572" s="27" t="s">
        <v>7</v>
      </c>
      <c r="D572" s="27" t="s">
        <v>22</v>
      </c>
      <c r="E572" s="27" t="s">
        <v>199</v>
      </c>
      <c r="F572" s="9">
        <v>610</v>
      </c>
      <c r="G572" s="9">
        <f>562742+3515</f>
        <v>566257</v>
      </c>
      <c r="H572" s="9"/>
      <c r="I572" s="9"/>
      <c r="J572" s="9">
        <f>14151+2465</f>
        <v>16616</v>
      </c>
      <c r="K572" s="9"/>
      <c r="L572" s="9"/>
      <c r="M572" s="9">
        <f t="shared" ref="M572:M573" si="1156">G572+I572+J572+K572+L572</f>
        <v>582873</v>
      </c>
      <c r="N572" s="9">
        <f t="shared" ref="N572:N573" si="1157">H572+L572</f>
        <v>0</v>
      </c>
      <c r="O572" s="9"/>
      <c r="P572" s="9"/>
      <c r="Q572" s="9"/>
      <c r="R572" s="9"/>
      <c r="S572" s="9">
        <f t="shared" ref="S572:S573" si="1158">M572+O572+P572+Q572+R572</f>
        <v>582873</v>
      </c>
      <c r="T572" s="9">
        <f t="shared" ref="T572:T573" si="1159">N572+R572</f>
        <v>0</v>
      </c>
      <c r="U572" s="9"/>
      <c r="V572" s="9">
        <f>15050+2599</f>
        <v>17649</v>
      </c>
      <c r="W572" s="9"/>
      <c r="X572" s="9"/>
      <c r="Y572" s="9">
        <f t="shared" ref="Y572:Y573" si="1160">S572+U572+V572+W572+X572</f>
        <v>600522</v>
      </c>
      <c r="Z572" s="9">
        <f t="shared" ref="Z572:Z573" si="1161">T572+X572</f>
        <v>0</v>
      </c>
      <c r="AA572" s="9"/>
      <c r="AB572" s="9"/>
      <c r="AC572" s="9"/>
      <c r="AD572" s="9"/>
      <c r="AE572" s="9">
        <f t="shared" ref="AE572:AE573" si="1162">Y572+AA572+AB572+AC572+AD572</f>
        <v>600522</v>
      </c>
      <c r="AF572" s="9">
        <f t="shared" ref="AF572:AF573" si="1163">Z572+AD572</f>
        <v>0</v>
      </c>
      <c r="AG572" s="9"/>
      <c r="AH572" s="9"/>
      <c r="AI572" s="9"/>
      <c r="AJ572" s="9"/>
      <c r="AK572" s="86">
        <f t="shared" ref="AK572:AK573" si="1164">AE572+AG572+AH572+AI572+AJ572</f>
        <v>600522</v>
      </c>
      <c r="AL572" s="86">
        <f t="shared" ref="AL572:AL573" si="1165">AF572+AJ572</f>
        <v>0</v>
      </c>
      <c r="AM572" s="9"/>
      <c r="AN572" s="9"/>
      <c r="AO572" s="9"/>
      <c r="AP572" s="9"/>
      <c r="AQ572" s="9">
        <f t="shared" ref="AQ572:AQ573" si="1166">AK572+AM572+AN572+AO572+AP572</f>
        <v>600522</v>
      </c>
      <c r="AR572" s="9">
        <f t="shared" ref="AR572:AR573" si="1167">AL572+AP572</f>
        <v>0</v>
      </c>
    </row>
    <row r="573" spans="1:44" ht="19.5" hidden="1" customHeight="1">
      <c r="A573" s="39" t="s">
        <v>24</v>
      </c>
      <c r="B573" s="27">
        <f t="shared" si="1139"/>
        <v>913</v>
      </c>
      <c r="C573" s="27" t="s">
        <v>7</v>
      </c>
      <c r="D573" s="27" t="s">
        <v>22</v>
      </c>
      <c r="E573" s="27" t="s">
        <v>199</v>
      </c>
      <c r="F573" s="9">
        <v>620</v>
      </c>
      <c r="G573" s="9">
        <f>73100-3515</f>
        <v>69585</v>
      </c>
      <c r="H573" s="9"/>
      <c r="I573" s="9"/>
      <c r="J573" s="9">
        <v>1422</v>
      </c>
      <c r="K573" s="9"/>
      <c r="L573" s="9"/>
      <c r="M573" s="9">
        <f t="shared" si="1156"/>
        <v>71007</v>
      </c>
      <c r="N573" s="9">
        <f t="shared" si="1157"/>
        <v>0</v>
      </c>
      <c r="O573" s="9"/>
      <c r="P573" s="9"/>
      <c r="Q573" s="9"/>
      <c r="R573" s="9"/>
      <c r="S573" s="9">
        <f t="shared" si="1158"/>
        <v>71007</v>
      </c>
      <c r="T573" s="9">
        <f t="shared" si="1159"/>
        <v>0</v>
      </c>
      <c r="U573" s="9"/>
      <c r="V573" s="9">
        <v>1512</v>
      </c>
      <c r="W573" s="9"/>
      <c r="X573" s="9"/>
      <c r="Y573" s="9">
        <f t="shared" si="1160"/>
        <v>72519</v>
      </c>
      <c r="Z573" s="9">
        <f t="shared" si="1161"/>
        <v>0</v>
      </c>
      <c r="AA573" s="9"/>
      <c r="AB573" s="9"/>
      <c r="AC573" s="9"/>
      <c r="AD573" s="9"/>
      <c r="AE573" s="9">
        <f t="shared" si="1162"/>
        <v>72519</v>
      </c>
      <c r="AF573" s="9">
        <f t="shared" si="1163"/>
        <v>0</v>
      </c>
      <c r="AG573" s="9"/>
      <c r="AH573" s="9"/>
      <c r="AI573" s="9"/>
      <c r="AJ573" s="9"/>
      <c r="AK573" s="86">
        <f t="shared" si="1164"/>
        <v>72519</v>
      </c>
      <c r="AL573" s="86">
        <f t="shared" si="1165"/>
        <v>0</v>
      </c>
      <c r="AM573" s="9"/>
      <c r="AN573" s="9"/>
      <c r="AO573" s="9"/>
      <c r="AP573" s="9"/>
      <c r="AQ573" s="9">
        <f t="shared" si="1166"/>
        <v>72519</v>
      </c>
      <c r="AR573" s="9">
        <f t="shared" si="1167"/>
        <v>0</v>
      </c>
    </row>
    <row r="574" spans="1:44" ht="18" hidden="1" customHeight="1">
      <c r="A574" s="26" t="s">
        <v>15</v>
      </c>
      <c r="B574" s="27">
        <f>B571</f>
        <v>913</v>
      </c>
      <c r="C574" s="27" t="s">
        <v>7</v>
      </c>
      <c r="D574" s="27" t="s">
        <v>22</v>
      </c>
      <c r="E574" s="27" t="s">
        <v>187</v>
      </c>
      <c r="F574" s="27"/>
      <c r="G574" s="11">
        <f>G575</f>
        <v>86578</v>
      </c>
      <c r="H574" s="11">
        <f>H575</f>
        <v>0</v>
      </c>
      <c r="I574" s="11">
        <f t="shared" ref="I574:X575" si="1168">I575</f>
        <v>0</v>
      </c>
      <c r="J574" s="11">
        <f t="shared" si="1168"/>
        <v>0</v>
      </c>
      <c r="K574" s="11">
        <f t="shared" si="1168"/>
        <v>0</v>
      </c>
      <c r="L574" s="11">
        <f t="shared" si="1168"/>
        <v>0</v>
      </c>
      <c r="M574" s="11">
        <f t="shared" si="1168"/>
        <v>86578</v>
      </c>
      <c r="N574" s="11">
        <f t="shared" si="1168"/>
        <v>0</v>
      </c>
      <c r="O574" s="11">
        <f t="shared" si="1168"/>
        <v>0</v>
      </c>
      <c r="P574" s="11">
        <f t="shared" si="1168"/>
        <v>0</v>
      </c>
      <c r="Q574" s="11">
        <f t="shared" si="1168"/>
        <v>0</v>
      </c>
      <c r="R574" s="11">
        <f t="shared" si="1168"/>
        <v>0</v>
      </c>
      <c r="S574" s="11">
        <f t="shared" si="1168"/>
        <v>86578</v>
      </c>
      <c r="T574" s="11">
        <f t="shared" si="1168"/>
        <v>0</v>
      </c>
      <c r="U574" s="11">
        <f t="shared" si="1168"/>
        <v>0</v>
      </c>
      <c r="V574" s="11">
        <f t="shared" si="1168"/>
        <v>0</v>
      </c>
      <c r="W574" s="11">
        <f t="shared" si="1168"/>
        <v>0</v>
      </c>
      <c r="X574" s="11">
        <f t="shared" si="1168"/>
        <v>0</v>
      </c>
      <c r="Y574" s="11">
        <f t="shared" ref="U574:AJ575" si="1169">Y575</f>
        <v>86578</v>
      </c>
      <c r="Z574" s="11">
        <f t="shared" si="1169"/>
        <v>0</v>
      </c>
      <c r="AA574" s="11">
        <f t="shared" si="1169"/>
        <v>0</v>
      </c>
      <c r="AB574" s="11">
        <f t="shared" si="1169"/>
        <v>0</v>
      </c>
      <c r="AC574" s="11">
        <f t="shared" si="1169"/>
        <v>0</v>
      </c>
      <c r="AD574" s="11">
        <f t="shared" si="1169"/>
        <v>0</v>
      </c>
      <c r="AE574" s="11">
        <f t="shared" si="1169"/>
        <v>86578</v>
      </c>
      <c r="AF574" s="11">
        <f t="shared" si="1169"/>
        <v>0</v>
      </c>
      <c r="AG574" s="11">
        <f t="shared" si="1169"/>
        <v>0</v>
      </c>
      <c r="AH574" s="11">
        <f t="shared" si="1169"/>
        <v>0</v>
      </c>
      <c r="AI574" s="11">
        <f t="shared" si="1169"/>
        <v>0</v>
      </c>
      <c r="AJ574" s="11">
        <f t="shared" si="1169"/>
        <v>0</v>
      </c>
      <c r="AK574" s="88">
        <f t="shared" ref="AG574:AR575" si="1170">AK575</f>
        <v>86578</v>
      </c>
      <c r="AL574" s="88">
        <f t="shared" si="1170"/>
        <v>0</v>
      </c>
      <c r="AM574" s="11">
        <f t="shared" si="1170"/>
        <v>220</v>
      </c>
      <c r="AN574" s="11">
        <f t="shared" si="1170"/>
        <v>0</v>
      </c>
      <c r="AO574" s="11">
        <f t="shared" si="1170"/>
        <v>0</v>
      </c>
      <c r="AP574" s="11">
        <f t="shared" si="1170"/>
        <v>0</v>
      </c>
      <c r="AQ574" s="11">
        <f t="shared" si="1170"/>
        <v>86798</v>
      </c>
      <c r="AR574" s="11">
        <f t="shared" si="1170"/>
        <v>0</v>
      </c>
    </row>
    <row r="575" spans="1:44" ht="16.5" hidden="1" customHeight="1">
      <c r="A575" s="26" t="s">
        <v>200</v>
      </c>
      <c r="B575" s="27">
        <f>B574</f>
        <v>913</v>
      </c>
      <c r="C575" s="27" t="s">
        <v>7</v>
      </c>
      <c r="D575" s="27" t="s">
        <v>22</v>
      </c>
      <c r="E575" s="27" t="s">
        <v>201</v>
      </c>
      <c r="F575" s="27"/>
      <c r="G575" s="11">
        <f>G576</f>
        <v>86578</v>
      </c>
      <c r="H575" s="11">
        <f>H576</f>
        <v>0</v>
      </c>
      <c r="I575" s="11">
        <f t="shared" si="1168"/>
        <v>0</v>
      </c>
      <c r="J575" s="11">
        <f t="shared" si="1168"/>
        <v>0</v>
      </c>
      <c r="K575" s="11">
        <f t="shared" si="1168"/>
        <v>0</v>
      </c>
      <c r="L575" s="11">
        <f t="shared" si="1168"/>
        <v>0</v>
      </c>
      <c r="M575" s="11">
        <f t="shared" si="1168"/>
        <v>86578</v>
      </c>
      <c r="N575" s="11">
        <f t="shared" si="1168"/>
        <v>0</v>
      </c>
      <c r="O575" s="11">
        <f t="shared" si="1168"/>
        <v>0</v>
      </c>
      <c r="P575" s="11">
        <f t="shared" si="1168"/>
        <v>0</v>
      </c>
      <c r="Q575" s="11">
        <f t="shared" si="1168"/>
        <v>0</v>
      </c>
      <c r="R575" s="11">
        <f t="shared" si="1168"/>
        <v>0</v>
      </c>
      <c r="S575" s="11">
        <f t="shared" si="1168"/>
        <v>86578</v>
      </c>
      <c r="T575" s="11">
        <f t="shared" si="1168"/>
        <v>0</v>
      </c>
      <c r="U575" s="11">
        <f t="shared" si="1169"/>
        <v>0</v>
      </c>
      <c r="V575" s="11">
        <f t="shared" si="1169"/>
        <v>0</v>
      </c>
      <c r="W575" s="11">
        <f t="shared" si="1169"/>
        <v>0</v>
      </c>
      <c r="X575" s="11">
        <f t="shared" si="1169"/>
        <v>0</v>
      </c>
      <c r="Y575" s="11">
        <f t="shared" si="1169"/>
        <v>86578</v>
      </c>
      <c r="Z575" s="11">
        <f t="shared" si="1169"/>
        <v>0</v>
      </c>
      <c r="AA575" s="11">
        <f t="shared" si="1169"/>
        <v>0</v>
      </c>
      <c r="AB575" s="11">
        <f t="shared" si="1169"/>
        <v>0</v>
      </c>
      <c r="AC575" s="11">
        <f t="shared" si="1169"/>
        <v>0</v>
      </c>
      <c r="AD575" s="11">
        <f t="shared" si="1169"/>
        <v>0</v>
      </c>
      <c r="AE575" s="11">
        <f t="shared" si="1169"/>
        <v>86578</v>
      </c>
      <c r="AF575" s="11">
        <f t="shared" si="1169"/>
        <v>0</v>
      </c>
      <c r="AG575" s="11">
        <f t="shared" si="1170"/>
        <v>0</v>
      </c>
      <c r="AH575" s="11">
        <f t="shared" si="1170"/>
        <v>0</v>
      </c>
      <c r="AI575" s="11">
        <f t="shared" si="1170"/>
        <v>0</v>
      </c>
      <c r="AJ575" s="11">
        <f t="shared" si="1170"/>
        <v>0</v>
      </c>
      <c r="AK575" s="88">
        <f t="shared" si="1170"/>
        <v>86578</v>
      </c>
      <c r="AL575" s="88">
        <f t="shared" si="1170"/>
        <v>0</v>
      </c>
      <c r="AM575" s="11">
        <f t="shared" si="1170"/>
        <v>220</v>
      </c>
      <c r="AN575" s="11">
        <f t="shared" si="1170"/>
        <v>0</v>
      </c>
      <c r="AO575" s="11">
        <f t="shared" si="1170"/>
        <v>0</v>
      </c>
      <c r="AP575" s="11">
        <f t="shared" si="1170"/>
        <v>0</v>
      </c>
      <c r="AQ575" s="11">
        <f t="shared" si="1170"/>
        <v>86798</v>
      </c>
      <c r="AR575" s="11">
        <f t="shared" si="1170"/>
        <v>0</v>
      </c>
    </row>
    <row r="576" spans="1:44" ht="33.6" hidden="1">
      <c r="A576" s="26" t="s">
        <v>12</v>
      </c>
      <c r="B576" s="27">
        <f>B575</f>
        <v>913</v>
      </c>
      <c r="C576" s="27" t="s">
        <v>7</v>
      </c>
      <c r="D576" s="27" t="s">
        <v>22</v>
      </c>
      <c r="E576" s="27" t="s">
        <v>201</v>
      </c>
      <c r="F576" s="27" t="s">
        <v>13</v>
      </c>
      <c r="G576" s="8">
        <f t="shared" ref="G576:H576" si="1171">G577+G578</f>
        <v>86578</v>
      </c>
      <c r="H576" s="8">
        <f t="shared" si="1171"/>
        <v>0</v>
      </c>
      <c r="I576" s="8">
        <f t="shared" ref="I576:N576" si="1172">I577+I578</f>
        <v>0</v>
      </c>
      <c r="J576" s="8">
        <f t="shared" si="1172"/>
        <v>0</v>
      </c>
      <c r="K576" s="8">
        <f t="shared" si="1172"/>
        <v>0</v>
      </c>
      <c r="L576" s="8">
        <f t="shared" si="1172"/>
        <v>0</v>
      </c>
      <c r="M576" s="8">
        <f t="shared" si="1172"/>
        <v>86578</v>
      </c>
      <c r="N576" s="8">
        <f t="shared" si="1172"/>
        <v>0</v>
      </c>
      <c r="O576" s="8">
        <f t="shared" ref="O576:T576" si="1173">O577+O578</f>
        <v>0</v>
      </c>
      <c r="P576" s="8">
        <f t="shared" si="1173"/>
        <v>0</v>
      </c>
      <c r="Q576" s="8">
        <f t="shared" si="1173"/>
        <v>0</v>
      </c>
      <c r="R576" s="8">
        <f t="shared" si="1173"/>
        <v>0</v>
      </c>
      <c r="S576" s="8">
        <f t="shared" si="1173"/>
        <v>86578</v>
      </c>
      <c r="T576" s="8">
        <f t="shared" si="1173"/>
        <v>0</v>
      </c>
      <c r="U576" s="8">
        <f t="shared" ref="U576:Z576" si="1174">U577+U578</f>
        <v>0</v>
      </c>
      <c r="V576" s="8">
        <f t="shared" si="1174"/>
        <v>0</v>
      </c>
      <c r="W576" s="8">
        <f t="shared" si="1174"/>
        <v>0</v>
      </c>
      <c r="X576" s="8">
        <f t="shared" si="1174"/>
        <v>0</v>
      </c>
      <c r="Y576" s="8">
        <f t="shared" si="1174"/>
        <v>86578</v>
      </c>
      <c r="Z576" s="8">
        <f t="shared" si="1174"/>
        <v>0</v>
      </c>
      <c r="AA576" s="8">
        <f t="shared" ref="AA576:AF576" si="1175">AA577+AA578</f>
        <v>0</v>
      </c>
      <c r="AB576" s="8">
        <f t="shared" si="1175"/>
        <v>0</v>
      </c>
      <c r="AC576" s="8">
        <f t="shared" si="1175"/>
        <v>0</v>
      </c>
      <c r="AD576" s="8">
        <f t="shared" si="1175"/>
        <v>0</v>
      </c>
      <c r="AE576" s="8">
        <f t="shared" si="1175"/>
        <v>86578</v>
      </c>
      <c r="AF576" s="8">
        <f t="shared" si="1175"/>
        <v>0</v>
      </c>
      <c r="AG576" s="8">
        <f t="shared" ref="AG576:AL576" si="1176">AG577+AG578</f>
        <v>0</v>
      </c>
      <c r="AH576" s="8">
        <f t="shared" si="1176"/>
        <v>0</v>
      </c>
      <c r="AI576" s="8">
        <f t="shared" si="1176"/>
        <v>0</v>
      </c>
      <c r="AJ576" s="8">
        <f t="shared" si="1176"/>
        <v>0</v>
      </c>
      <c r="AK576" s="85">
        <f t="shared" si="1176"/>
        <v>86578</v>
      </c>
      <c r="AL576" s="85">
        <f t="shared" si="1176"/>
        <v>0</v>
      </c>
      <c r="AM576" s="8">
        <f t="shared" ref="AM576:AR576" si="1177">AM577+AM578</f>
        <v>220</v>
      </c>
      <c r="AN576" s="8">
        <f t="shared" si="1177"/>
        <v>0</v>
      </c>
      <c r="AO576" s="8">
        <f t="shared" si="1177"/>
        <v>0</v>
      </c>
      <c r="AP576" s="8">
        <f t="shared" si="1177"/>
        <v>0</v>
      </c>
      <c r="AQ576" s="8">
        <f t="shared" si="1177"/>
        <v>86798</v>
      </c>
      <c r="AR576" s="8">
        <f t="shared" si="1177"/>
        <v>0</v>
      </c>
    </row>
    <row r="577" spans="1:44" ht="18.75" hidden="1" customHeight="1">
      <c r="A577" s="39" t="s">
        <v>14</v>
      </c>
      <c r="B577" s="27">
        <f>B576</f>
        <v>913</v>
      </c>
      <c r="C577" s="27" t="s">
        <v>7</v>
      </c>
      <c r="D577" s="27" t="s">
        <v>22</v>
      </c>
      <c r="E577" s="27" t="s">
        <v>201</v>
      </c>
      <c r="F577" s="9">
        <v>610</v>
      </c>
      <c r="G577" s="9">
        <v>83314</v>
      </c>
      <c r="H577" s="9"/>
      <c r="I577" s="9"/>
      <c r="J577" s="9"/>
      <c r="K577" s="9"/>
      <c r="L577" s="9"/>
      <c r="M577" s="9">
        <f t="shared" ref="M577:M578" si="1178">G577+I577+J577+K577+L577</f>
        <v>83314</v>
      </c>
      <c r="N577" s="9">
        <f t="shared" ref="N577:N578" si="1179">H577+L577</f>
        <v>0</v>
      </c>
      <c r="O577" s="9"/>
      <c r="P577" s="9"/>
      <c r="Q577" s="9"/>
      <c r="R577" s="9"/>
      <c r="S577" s="9">
        <f t="shared" ref="S577:S578" si="1180">M577+O577+P577+Q577+R577</f>
        <v>83314</v>
      </c>
      <c r="T577" s="9">
        <f t="shared" ref="T577:T578" si="1181">N577+R577</f>
        <v>0</v>
      </c>
      <c r="U577" s="9"/>
      <c r="V577" s="9"/>
      <c r="W577" s="9"/>
      <c r="X577" s="9"/>
      <c r="Y577" s="9">
        <f t="shared" ref="Y577:Y578" si="1182">S577+U577+V577+W577+X577</f>
        <v>83314</v>
      </c>
      <c r="Z577" s="9">
        <f t="shared" ref="Z577:Z578" si="1183">T577+X577</f>
        <v>0</v>
      </c>
      <c r="AA577" s="9"/>
      <c r="AB577" s="9"/>
      <c r="AC577" s="9"/>
      <c r="AD577" s="9"/>
      <c r="AE577" s="9">
        <f t="shared" ref="AE577:AE578" si="1184">Y577+AA577+AB577+AC577+AD577</f>
        <v>83314</v>
      </c>
      <c r="AF577" s="9">
        <f t="shared" ref="AF577:AF578" si="1185">Z577+AD577</f>
        <v>0</v>
      </c>
      <c r="AG577" s="9"/>
      <c r="AH577" s="9"/>
      <c r="AI577" s="9"/>
      <c r="AJ577" s="9"/>
      <c r="AK577" s="86">
        <f t="shared" ref="AK577:AK578" si="1186">AE577+AG577+AH577+AI577+AJ577</f>
        <v>83314</v>
      </c>
      <c r="AL577" s="86">
        <f t="shared" ref="AL577:AL578" si="1187">AF577+AJ577</f>
        <v>0</v>
      </c>
      <c r="AM577" s="9">
        <v>220</v>
      </c>
      <c r="AN577" s="9"/>
      <c r="AO577" s="9"/>
      <c r="AP577" s="9"/>
      <c r="AQ577" s="9">
        <f t="shared" ref="AQ577:AQ578" si="1188">AK577+AM577+AN577+AO577+AP577</f>
        <v>83534</v>
      </c>
      <c r="AR577" s="9">
        <f t="shared" ref="AR577:AR578" si="1189">AL577+AP577</f>
        <v>0</v>
      </c>
    </row>
    <row r="578" spans="1:44" ht="18.75" hidden="1" customHeight="1">
      <c r="A578" s="39" t="s">
        <v>24</v>
      </c>
      <c r="B578" s="27">
        <f>B574</f>
        <v>913</v>
      </c>
      <c r="C578" s="27" t="s">
        <v>7</v>
      </c>
      <c r="D578" s="27" t="s">
        <v>22</v>
      </c>
      <c r="E578" s="27" t="s">
        <v>201</v>
      </c>
      <c r="F578" s="9">
        <v>620</v>
      </c>
      <c r="G578" s="9">
        <v>3264</v>
      </c>
      <c r="H578" s="9"/>
      <c r="I578" s="9"/>
      <c r="J578" s="9"/>
      <c r="K578" s="9"/>
      <c r="L578" s="9"/>
      <c r="M578" s="9">
        <f t="shared" si="1178"/>
        <v>3264</v>
      </c>
      <c r="N578" s="9">
        <f t="shared" si="1179"/>
        <v>0</v>
      </c>
      <c r="O578" s="9"/>
      <c r="P578" s="9"/>
      <c r="Q578" s="9"/>
      <c r="R578" s="9"/>
      <c r="S578" s="9">
        <f t="shared" si="1180"/>
        <v>3264</v>
      </c>
      <c r="T578" s="9">
        <f t="shared" si="1181"/>
        <v>0</v>
      </c>
      <c r="U578" s="9"/>
      <c r="V578" s="9"/>
      <c r="W578" s="9"/>
      <c r="X578" s="9"/>
      <c r="Y578" s="9">
        <f t="shared" si="1182"/>
        <v>3264</v>
      </c>
      <c r="Z578" s="9">
        <f t="shared" si="1183"/>
        <v>0</v>
      </c>
      <c r="AA578" s="9"/>
      <c r="AB578" s="9"/>
      <c r="AC578" s="9"/>
      <c r="AD578" s="9"/>
      <c r="AE578" s="9">
        <f t="shared" si="1184"/>
        <v>3264</v>
      </c>
      <c r="AF578" s="9">
        <f t="shared" si="1185"/>
        <v>0</v>
      </c>
      <c r="AG578" s="9"/>
      <c r="AH578" s="9"/>
      <c r="AI578" s="9"/>
      <c r="AJ578" s="9"/>
      <c r="AK578" s="86">
        <f t="shared" si="1186"/>
        <v>3264</v>
      </c>
      <c r="AL578" s="86">
        <f t="shared" si="1187"/>
        <v>0</v>
      </c>
      <c r="AM578" s="9"/>
      <c r="AN578" s="9"/>
      <c r="AO578" s="9"/>
      <c r="AP578" s="9"/>
      <c r="AQ578" s="9">
        <f t="shared" si="1188"/>
        <v>3264</v>
      </c>
      <c r="AR578" s="9">
        <f t="shared" si="1189"/>
        <v>0</v>
      </c>
    </row>
    <row r="579" spans="1:44" ht="22.5" hidden="1" customHeight="1">
      <c r="A579" s="26" t="s">
        <v>139</v>
      </c>
      <c r="B579" s="27" t="s">
        <v>202</v>
      </c>
      <c r="C579" s="27" t="s">
        <v>7</v>
      </c>
      <c r="D579" s="27" t="s">
        <v>22</v>
      </c>
      <c r="E579" s="27" t="s">
        <v>203</v>
      </c>
      <c r="F579" s="27"/>
      <c r="G579" s="8">
        <f t="shared" ref="G579:V581" si="1190">G580</f>
        <v>272186</v>
      </c>
      <c r="H579" s="8">
        <f t="shared" si="1190"/>
        <v>0</v>
      </c>
      <c r="I579" s="8">
        <f t="shared" si="1190"/>
        <v>0</v>
      </c>
      <c r="J579" s="8">
        <f t="shared" si="1190"/>
        <v>0</v>
      </c>
      <c r="K579" s="8">
        <f t="shared" si="1190"/>
        <v>0</v>
      </c>
      <c r="L579" s="8">
        <f t="shared" si="1190"/>
        <v>0</v>
      </c>
      <c r="M579" s="8">
        <f t="shared" si="1190"/>
        <v>272186</v>
      </c>
      <c r="N579" s="8">
        <f t="shared" si="1190"/>
        <v>0</v>
      </c>
      <c r="O579" s="8">
        <f t="shared" si="1190"/>
        <v>0</v>
      </c>
      <c r="P579" s="8">
        <f t="shared" si="1190"/>
        <v>11623</v>
      </c>
      <c r="Q579" s="8">
        <f t="shared" si="1190"/>
        <v>0</v>
      </c>
      <c r="R579" s="8">
        <f t="shared" si="1190"/>
        <v>0</v>
      </c>
      <c r="S579" s="8">
        <f t="shared" si="1190"/>
        <v>283809</v>
      </c>
      <c r="T579" s="8">
        <f t="shared" si="1190"/>
        <v>0</v>
      </c>
      <c r="U579" s="8">
        <f t="shared" si="1190"/>
        <v>0</v>
      </c>
      <c r="V579" s="8">
        <f t="shared" si="1190"/>
        <v>0</v>
      </c>
      <c r="W579" s="8">
        <f t="shared" ref="U579:AJ581" si="1191">W580</f>
        <v>0</v>
      </c>
      <c r="X579" s="8">
        <f t="shared" si="1191"/>
        <v>0</v>
      </c>
      <c r="Y579" s="8">
        <f t="shared" si="1191"/>
        <v>283809</v>
      </c>
      <c r="Z579" s="8">
        <f t="shared" si="1191"/>
        <v>0</v>
      </c>
      <c r="AA579" s="8">
        <f t="shared" si="1191"/>
        <v>0</v>
      </c>
      <c r="AB579" s="8">
        <f t="shared" si="1191"/>
        <v>0</v>
      </c>
      <c r="AC579" s="8">
        <f t="shared" si="1191"/>
        <v>0</v>
      </c>
      <c r="AD579" s="8">
        <f t="shared" si="1191"/>
        <v>0</v>
      </c>
      <c r="AE579" s="8">
        <f t="shared" si="1191"/>
        <v>283809</v>
      </c>
      <c r="AF579" s="8">
        <f t="shared" si="1191"/>
        <v>0</v>
      </c>
      <c r="AG579" s="8">
        <f t="shared" si="1191"/>
        <v>0</v>
      </c>
      <c r="AH579" s="8">
        <f t="shared" si="1191"/>
        <v>0</v>
      </c>
      <c r="AI579" s="8">
        <f t="shared" si="1191"/>
        <v>0</v>
      </c>
      <c r="AJ579" s="8">
        <f t="shared" si="1191"/>
        <v>0</v>
      </c>
      <c r="AK579" s="85">
        <f t="shared" ref="AG579:AR581" si="1192">AK580</f>
        <v>283809</v>
      </c>
      <c r="AL579" s="85">
        <f t="shared" si="1192"/>
        <v>0</v>
      </c>
      <c r="AM579" s="8">
        <f t="shared" si="1192"/>
        <v>0</v>
      </c>
      <c r="AN579" s="8">
        <f t="shared" si="1192"/>
        <v>0</v>
      </c>
      <c r="AO579" s="8">
        <f t="shared" si="1192"/>
        <v>0</v>
      </c>
      <c r="AP579" s="8">
        <f t="shared" si="1192"/>
        <v>0</v>
      </c>
      <c r="AQ579" s="8">
        <f t="shared" si="1192"/>
        <v>283809</v>
      </c>
      <c r="AR579" s="8">
        <f t="shared" si="1192"/>
        <v>0</v>
      </c>
    </row>
    <row r="580" spans="1:44" ht="33.6" hidden="1">
      <c r="A580" s="26" t="s">
        <v>204</v>
      </c>
      <c r="B580" s="27" t="s">
        <v>202</v>
      </c>
      <c r="C580" s="27" t="s">
        <v>7</v>
      </c>
      <c r="D580" s="27" t="s">
        <v>22</v>
      </c>
      <c r="E580" s="27" t="s">
        <v>205</v>
      </c>
      <c r="F580" s="27"/>
      <c r="G580" s="8">
        <f t="shared" si="1190"/>
        <v>272186</v>
      </c>
      <c r="H580" s="8">
        <f t="shared" si="1190"/>
        <v>0</v>
      </c>
      <c r="I580" s="8">
        <f t="shared" si="1190"/>
        <v>0</v>
      </c>
      <c r="J580" s="8">
        <f t="shared" si="1190"/>
        <v>0</v>
      </c>
      <c r="K580" s="8">
        <f t="shared" si="1190"/>
        <v>0</v>
      </c>
      <c r="L580" s="8">
        <f t="shared" si="1190"/>
        <v>0</v>
      </c>
      <c r="M580" s="8">
        <f t="shared" si="1190"/>
        <v>272186</v>
      </c>
      <c r="N580" s="8">
        <f t="shared" si="1190"/>
        <v>0</v>
      </c>
      <c r="O580" s="8">
        <f t="shared" si="1190"/>
        <v>0</v>
      </c>
      <c r="P580" s="8">
        <f t="shared" si="1190"/>
        <v>11623</v>
      </c>
      <c r="Q580" s="8">
        <f t="shared" si="1190"/>
        <v>0</v>
      </c>
      <c r="R580" s="8">
        <f t="shared" si="1190"/>
        <v>0</v>
      </c>
      <c r="S580" s="8">
        <f t="shared" si="1190"/>
        <v>283809</v>
      </c>
      <c r="T580" s="8">
        <f t="shared" si="1190"/>
        <v>0</v>
      </c>
      <c r="U580" s="8">
        <f t="shared" si="1191"/>
        <v>0</v>
      </c>
      <c r="V580" s="8">
        <f t="shared" si="1191"/>
        <v>0</v>
      </c>
      <c r="W580" s="8">
        <f t="shared" si="1191"/>
        <v>0</v>
      </c>
      <c r="X580" s="8">
        <f t="shared" si="1191"/>
        <v>0</v>
      </c>
      <c r="Y580" s="8">
        <f t="shared" si="1191"/>
        <v>283809</v>
      </c>
      <c r="Z580" s="8">
        <f t="shared" si="1191"/>
        <v>0</v>
      </c>
      <c r="AA580" s="8">
        <f t="shared" si="1191"/>
        <v>0</v>
      </c>
      <c r="AB580" s="8">
        <f t="shared" si="1191"/>
        <v>0</v>
      </c>
      <c r="AC580" s="8">
        <f t="shared" si="1191"/>
        <v>0</v>
      </c>
      <c r="AD580" s="8">
        <f t="shared" si="1191"/>
        <v>0</v>
      </c>
      <c r="AE580" s="8">
        <f t="shared" si="1191"/>
        <v>283809</v>
      </c>
      <c r="AF580" s="8">
        <f t="shared" si="1191"/>
        <v>0</v>
      </c>
      <c r="AG580" s="8">
        <f t="shared" si="1192"/>
        <v>0</v>
      </c>
      <c r="AH580" s="8">
        <f t="shared" si="1192"/>
        <v>0</v>
      </c>
      <c r="AI580" s="8">
        <f t="shared" si="1192"/>
        <v>0</v>
      </c>
      <c r="AJ580" s="8">
        <f t="shared" si="1192"/>
        <v>0</v>
      </c>
      <c r="AK580" s="85">
        <f t="shared" si="1192"/>
        <v>283809</v>
      </c>
      <c r="AL580" s="85">
        <f t="shared" si="1192"/>
        <v>0</v>
      </c>
      <c r="AM580" s="8">
        <f t="shared" si="1192"/>
        <v>0</v>
      </c>
      <c r="AN580" s="8">
        <f t="shared" si="1192"/>
        <v>0</v>
      </c>
      <c r="AO580" s="8">
        <f t="shared" si="1192"/>
        <v>0</v>
      </c>
      <c r="AP580" s="8">
        <f t="shared" si="1192"/>
        <v>0</v>
      </c>
      <c r="AQ580" s="8">
        <f t="shared" si="1192"/>
        <v>283809</v>
      </c>
      <c r="AR580" s="8">
        <f t="shared" si="1192"/>
        <v>0</v>
      </c>
    </row>
    <row r="581" spans="1:44" ht="33.6" hidden="1">
      <c r="A581" s="26" t="s">
        <v>12</v>
      </c>
      <c r="B581" s="27" t="str">
        <f>B579</f>
        <v>913</v>
      </c>
      <c r="C581" s="27" t="s">
        <v>7</v>
      </c>
      <c r="D581" s="27" t="s">
        <v>22</v>
      </c>
      <c r="E581" s="27" t="s">
        <v>205</v>
      </c>
      <c r="F581" s="27" t="s">
        <v>13</v>
      </c>
      <c r="G581" s="8">
        <f t="shared" si="1190"/>
        <v>272186</v>
      </c>
      <c r="H581" s="8">
        <f t="shared" si="1190"/>
        <v>0</v>
      </c>
      <c r="I581" s="8">
        <f t="shared" si="1190"/>
        <v>0</v>
      </c>
      <c r="J581" s="8">
        <f t="shared" si="1190"/>
        <v>0</v>
      </c>
      <c r="K581" s="8">
        <f t="shared" si="1190"/>
        <v>0</v>
      </c>
      <c r="L581" s="8">
        <f t="shared" si="1190"/>
        <v>0</v>
      </c>
      <c r="M581" s="8">
        <f t="shared" si="1190"/>
        <v>272186</v>
      </c>
      <c r="N581" s="8">
        <f t="shared" si="1190"/>
        <v>0</v>
      </c>
      <c r="O581" s="8">
        <f t="shared" si="1190"/>
        <v>0</v>
      </c>
      <c r="P581" s="8">
        <f t="shared" si="1190"/>
        <v>11623</v>
      </c>
      <c r="Q581" s="8">
        <f t="shared" si="1190"/>
        <v>0</v>
      </c>
      <c r="R581" s="8">
        <f t="shared" si="1190"/>
        <v>0</v>
      </c>
      <c r="S581" s="8">
        <f t="shared" si="1190"/>
        <v>283809</v>
      </c>
      <c r="T581" s="8">
        <f t="shared" si="1190"/>
        <v>0</v>
      </c>
      <c r="U581" s="8">
        <f t="shared" si="1191"/>
        <v>0</v>
      </c>
      <c r="V581" s="8">
        <f t="shared" si="1191"/>
        <v>0</v>
      </c>
      <c r="W581" s="8">
        <f t="shared" si="1191"/>
        <v>0</v>
      </c>
      <c r="X581" s="8">
        <f t="shared" si="1191"/>
        <v>0</v>
      </c>
      <c r="Y581" s="8">
        <f t="shared" si="1191"/>
        <v>283809</v>
      </c>
      <c r="Z581" s="8">
        <f t="shared" si="1191"/>
        <v>0</v>
      </c>
      <c r="AA581" s="8">
        <f t="shared" si="1191"/>
        <v>0</v>
      </c>
      <c r="AB581" s="8">
        <f t="shared" si="1191"/>
        <v>0</v>
      </c>
      <c r="AC581" s="8">
        <f t="shared" si="1191"/>
        <v>0</v>
      </c>
      <c r="AD581" s="8">
        <f t="shared" si="1191"/>
        <v>0</v>
      </c>
      <c r="AE581" s="8">
        <f t="shared" si="1191"/>
        <v>283809</v>
      </c>
      <c r="AF581" s="8">
        <f t="shared" si="1191"/>
        <v>0</v>
      </c>
      <c r="AG581" s="8">
        <f t="shared" si="1192"/>
        <v>0</v>
      </c>
      <c r="AH581" s="8">
        <f t="shared" si="1192"/>
        <v>0</v>
      </c>
      <c r="AI581" s="8">
        <f t="shared" si="1192"/>
        <v>0</v>
      </c>
      <c r="AJ581" s="8">
        <f t="shared" si="1192"/>
        <v>0</v>
      </c>
      <c r="AK581" s="85">
        <f t="shared" si="1192"/>
        <v>283809</v>
      </c>
      <c r="AL581" s="85">
        <f t="shared" si="1192"/>
        <v>0</v>
      </c>
      <c r="AM581" s="8">
        <f t="shared" si="1192"/>
        <v>0</v>
      </c>
      <c r="AN581" s="8">
        <f t="shared" si="1192"/>
        <v>0</v>
      </c>
      <c r="AO581" s="8">
        <f t="shared" si="1192"/>
        <v>0</v>
      </c>
      <c r="AP581" s="8">
        <f t="shared" si="1192"/>
        <v>0</v>
      </c>
      <c r="AQ581" s="8">
        <f t="shared" si="1192"/>
        <v>283809</v>
      </c>
      <c r="AR581" s="8">
        <f t="shared" si="1192"/>
        <v>0</v>
      </c>
    </row>
    <row r="582" spans="1:44" ht="33.75" hidden="1" customHeight="1">
      <c r="A582" s="26" t="s">
        <v>131</v>
      </c>
      <c r="B582" s="27" t="str">
        <f>B580</f>
        <v>913</v>
      </c>
      <c r="C582" s="27" t="s">
        <v>7</v>
      </c>
      <c r="D582" s="27" t="s">
        <v>22</v>
      </c>
      <c r="E582" s="27" t="s">
        <v>205</v>
      </c>
      <c r="F582" s="9">
        <v>630</v>
      </c>
      <c r="G582" s="9">
        <f>272812-626</f>
        <v>272186</v>
      </c>
      <c r="H582" s="9"/>
      <c r="I582" s="9"/>
      <c r="J582" s="9"/>
      <c r="K582" s="9"/>
      <c r="L582" s="9"/>
      <c r="M582" s="9">
        <f t="shared" ref="M582" si="1193">G582+I582+J582+K582+L582</f>
        <v>272186</v>
      </c>
      <c r="N582" s="9">
        <f t="shared" ref="N582" si="1194">H582+L582</f>
        <v>0</v>
      </c>
      <c r="O582" s="9"/>
      <c r="P582" s="9">
        <v>11623</v>
      </c>
      <c r="Q582" s="9"/>
      <c r="R582" s="9"/>
      <c r="S582" s="9">
        <f t="shared" ref="S582" si="1195">M582+O582+P582+Q582+R582</f>
        <v>283809</v>
      </c>
      <c r="T582" s="9">
        <f t="shared" ref="T582" si="1196">N582+R582</f>
        <v>0</v>
      </c>
      <c r="U582" s="9"/>
      <c r="V582" s="9"/>
      <c r="W582" s="9"/>
      <c r="X582" s="9"/>
      <c r="Y582" s="9">
        <f t="shared" ref="Y582" si="1197">S582+U582+V582+W582+X582</f>
        <v>283809</v>
      </c>
      <c r="Z582" s="9">
        <f t="shared" ref="Z582" si="1198">T582+X582</f>
        <v>0</v>
      </c>
      <c r="AA582" s="9"/>
      <c r="AB582" s="9"/>
      <c r="AC582" s="9"/>
      <c r="AD582" s="9"/>
      <c r="AE582" s="9">
        <f t="shared" ref="AE582" si="1199">Y582+AA582+AB582+AC582+AD582</f>
        <v>283809</v>
      </c>
      <c r="AF582" s="9">
        <f t="shared" ref="AF582" si="1200">Z582+AD582</f>
        <v>0</v>
      </c>
      <c r="AG582" s="9"/>
      <c r="AH582" s="9"/>
      <c r="AI582" s="9"/>
      <c r="AJ582" s="9"/>
      <c r="AK582" s="86">
        <f t="shared" ref="AK582" si="1201">AE582+AG582+AH582+AI582+AJ582</f>
        <v>283809</v>
      </c>
      <c r="AL582" s="86">
        <f t="shared" ref="AL582" si="1202">AF582+AJ582</f>
        <v>0</v>
      </c>
      <c r="AM582" s="9"/>
      <c r="AN582" s="9"/>
      <c r="AO582" s="9"/>
      <c r="AP582" s="9"/>
      <c r="AQ582" s="9">
        <f t="shared" ref="AQ582" si="1203">AK582+AM582+AN582+AO582+AP582</f>
        <v>283809</v>
      </c>
      <c r="AR582" s="9">
        <f t="shared" ref="AR582" si="1204">AL582+AP582</f>
        <v>0</v>
      </c>
    </row>
    <row r="583" spans="1:44" ht="20.25" hidden="1" customHeight="1">
      <c r="A583" s="26" t="s">
        <v>603</v>
      </c>
      <c r="B583" s="43" t="s">
        <v>202</v>
      </c>
      <c r="C583" s="27" t="s">
        <v>7</v>
      </c>
      <c r="D583" s="27" t="s">
        <v>22</v>
      </c>
      <c r="E583" s="27" t="s">
        <v>638</v>
      </c>
      <c r="F583" s="9"/>
      <c r="G583" s="9"/>
      <c r="H583" s="9"/>
      <c r="I583" s="9"/>
      <c r="J583" s="9"/>
      <c r="K583" s="9"/>
      <c r="L583" s="9"/>
      <c r="M583" s="9"/>
      <c r="N583" s="9"/>
      <c r="O583" s="9">
        <f>O584+O588</f>
        <v>0</v>
      </c>
      <c r="P583" s="9">
        <f t="shared" ref="P583:T583" si="1205">P584+P588</f>
        <v>0</v>
      </c>
      <c r="Q583" s="9">
        <f t="shared" si="1205"/>
        <v>0</v>
      </c>
      <c r="R583" s="9">
        <f t="shared" si="1205"/>
        <v>293069</v>
      </c>
      <c r="S583" s="9">
        <f t="shared" si="1205"/>
        <v>293069</v>
      </c>
      <c r="T583" s="9">
        <f t="shared" si="1205"/>
        <v>293069</v>
      </c>
      <c r="U583" s="9">
        <f>U584+U588</f>
        <v>0</v>
      </c>
      <c r="V583" s="9">
        <f t="shared" ref="V583:Z583" si="1206">V584+V588</f>
        <v>0</v>
      </c>
      <c r="W583" s="9">
        <f t="shared" si="1206"/>
        <v>0</v>
      </c>
      <c r="X583" s="9">
        <f t="shared" si="1206"/>
        <v>0</v>
      </c>
      <c r="Y583" s="9">
        <f t="shared" si="1206"/>
        <v>293069</v>
      </c>
      <c r="Z583" s="9">
        <f t="shared" si="1206"/>
        <v>293069</v>
      </c>
      <c r="AA583" s="9">
        <f>AA584+AA588</f>
        <v>0</v>
      </c>
      <c r="AB583" s="9">
        <f t="shared" ref="AB583:AF583" si="1207">AB584+AB588</f>
        <v>0</v>
      </c>
      <c r="AC583" s="9">
        <f t="shared" si="1207"/>
        <v>0</v>
      </c>
      <c r="AD583" s="9">
        <f t="shared" si="1207"/>
        <v>1244753</v>
      </c>
      <c r="AE583" s="9">
        <f t="shared" si="1207"/>
        <v>1537822</v>
      </c>
      <c r="AF583" s="9">
        <f t="shared" si="1207"/>
        <v>1537822</v>
      </c>
      <c r="AG583" s="9">
        <f>AG584+AG588</f>
        <v>0</v>
      </c>
      <c r="AH583" s="9">
        <f t="shared" ref="AH583:AL583" si="1208">AH584+AH588</f>
        <v>0</v>
      </c>
      <c r="AI583" s="9">
        <f t="shared" si="1208"/>
        <v>0</v>
      </c>
      <c r="AJ583" s="9">
        <f t="shared" si="1208"/>
        <v>0</v>
      </c>
      <c r="AK583" s="86">
        <f t="shared" si="1208"/>
        <v>1537822</v>
      </c>
      <c r="AL583" s="86">
        <f t="shared" si="1208"/>
        <v>1537822</v>
      </c>
      <c r="AM583" s="9">
        <f>AM584+AM588</f>
        <v>0</v>
      </c>
      <c r="AN583" s="9">
        <f t="shared" ref="AN583:AR583" si="1209">AN584+AN588</f>
        <v>0</v>
      </c>
      <c r="AO583" s="9">
        <f t="shared" si="1209"/>
        <v>0</v>
      </c>
      <c r="AP583" s="9">
        <f t="shared" si="1209"/>
        <v>0</v>
      </c>
      <c r="AQ583" s="9">
        <f t="shared" si="1209"/>
        <v>1537822</v>
      </c>
      <c r="AR583" s="9">
        <f t="shared" si="1209"/>
        <v>1537822</v>
      </c>
    </row>
    <row r="584" spans="1:44" ht="53.25" hidden="1" customHeight="1">
      <c r="A584" s="26" t="s">
        <v>639</v>
      </c>
      <c r="B584" s="43" t="s">
        <v>202</v>
      </c>
      <c r="C584" s="27" t="s">
        <v>7</v>
      </c>
      <c r="D584" s="27" t="s">
        <v>22</v>
      </c>
      <c r="E584" s="27" t="s">
        <v>640</v>
      </c>
      <c r="F584" s="9"/>
      <c r="G584" s="9"/>
      <c r="H584" s="9"/>
      <c r="I584" s="9"/>
      <c r="J584" s="9"/>
      <c r="K584" s="9"/>
      <c r="L584" s="9"/>
      <c r="M584" s="9"/>
      <c r="N584" s="9"/>
      <c r="O584" s="9">
        <f>O585</f>
        <v>0</v>
      </c>
      <c r="P584" s="9">
        <f t="shared" ref="P584:AR584" si="1210">P585</f>
        <v>0</v>
      </c>
      <c r="Q584" s="9">
        <f t="shared" si="1210"/>
        <v>0</v>
      </c>
      <c r="R584" s="9">
        <f t="shared" si="1210"/>
        <v>258210</v>
      </c>
      <c r="S584" s="9">
        <f t="shared" si="1210"/>
        <v>258210</v>
      </c>
      <c r="T584" s="9">
        <f t="shared" si="1210"/>
        <v>258210</v>
      </c>
      <c r="U584" s="9">
        <f>U585</f>
        <v>0</v>
      </c>
      <c r="V584" s="9">
        <f t="shared" si="1210"/>
        <v>0</v>
      </c>
      <c r="W584" s="9">
        <f t="shared" si="1210"/>
        <v>0</v>
      </c>
      <c r="X584" s="9">
        <f t="shared" si="1210"/>
        <v>0</v>
      </c>
      <c r="Y584" s="9">
        <f t="shared" si="1210"/>
        <v>258210</v>
      </c>
      <c r="Z584" s="9">
        <f t="shared" si="1210"/>
        <v>258210</v>
      </c>
      <c r="AA584" s="9">
        <f>AA585</f>
        <v>0</v>
      </c>
      <c r="AB584" s="9">
        <f t="shared" si="1210"/>
        <v>0</v>
      </c>
      <c r="AC584" s="9">
        <f t="shared" si="1210"/>
        <v>0</v>
      </c>
      <c r="AD584" s="9">
        <f t="shared" si="1210"/>
        <v>1095193</v>
      </c>
      <c r="AE584" s="9">
        <f t="shared" si="1210"/>
        <v>1353403</v>
      </c>
      <c r="AF584" s="9">
        <f t="shared" si="1210"/>
        <v>1353403</v>
      </c>
      <c r="AG584" s="9">
        <f>AG585</f>
        <v>0</v>
      </c>
      <c r="AH584" s="9">
        <f t="shared" si="1210"/>
        <v>0</v>
      </c>
      <c r="AI584" s="9">
        <f t="shared" si="1210"/>
        <v>0</v>
      </c>
      <c r="AJ584" s="9">
        <f t="shared" si="1210"/>
        <v>0</v>
      </c>
      <c r="AK584" s="86">
        <f t="shared" si="1210"/>
        <v>1353403</v>
      </c>
      <c r="AL584" s="86">
        <f t="shared" si="1210"/>
        <v>1353403</v>
      </c>
      <c r="AM584" s="9">
        <f>AM585</f>
        <v>0</v>
      </c>
      <c r="AN584" s="9">
        <f t="shared" si="1210"/>
        <v>0</v>
      </c>
      <c r="AO584" s="9">
        <f t="shared" si="1210"/>
        <v>0</v>
      </c>
      <c r="AP584" s="9">
        <f t="shared" si="1210"/>
        <v>0</v>
      </c>
      <c r="AQ584" s="9">
        <f t="shared" si="1210"/>
        <v>1353403</v>
      </c>
      <c r="AR584" s="9">
        <f t="shared" si="1210"/>
        <v>1353403</v>
      </c>
    </row>
    <row r="585" spans="1:44" ht="33.75" hidden="1" customHeight="1">
      <c r="A585" s="26" t="s">
        <v>12</v>
      </c>
      <c r="B585" s="43" t="s">
        <v>202</v>
      </c>
      <c r="C585" s="27" t="s">
        <v>7</v>
      </c>
      <c r="D585" s="27" t="s">
        <v>22</v>
      </c>
      <c r="E585" s="27" t="s">
        <v>640</v>
      </c>
      <c r="F585" s="9">
        <v>600</v>
      </c>
      <c r="G585" s="9"/>
      <c r="H585" s="9"/>
      <c r="I585" s="9"/>
      <c r="J585" s="9"/>
      <c r="K585" s="9"/>
      <c r="L585" s="9"/>
      <c r="M585" s="9"/>
      <c r="N585" s="9"/>
      <c r="O585" s="9">
        <f>O586+O587</f>
        <v>0</v>
      </c>
      <c r="P585" s="9">
        <f t="shared" ref="P585:T585" si="1211">P586+P587</f>
        <v>0</v>
      </c>
      <c r="Q585" s="9">
        <f t="shared" si="1211"/>
        <v>0</v>
      </c>
      <c r="R585" s="9">
        <f t="shared" si="1211"/>
        <v>258210</v>
      </c>
      <c r="S585" s="9">
        <f t="shared" si="1211"/>
        <v>258210</v>
      </c>
      <c r="T585" s="9">
        <f t="shared" si="1211"/>
        <v>258210</v>
      </c>
      <c r="U585" s="9">
        <f>U586+U587</f>
        <v>0</v>
      </c>
      <c r="V585" s="9">
        <f t="shared" ref="V585:Z585" si="1212">V586+V587</f>
        <v>0</v>
      </c>
      <c r="W585" s="9">
        <f t="shared" si="1212"/>
        <v>0</v>
      </c>
      <c r="X585" s="9">
        <f t="shared" si="1212"/>
        <v>0</v>
      </c>
      <c r="Y585" s="9">
        <f t="shared" si="1212"/>
        <v>258210</v>
      </c>
      <c r="Z585" s="9">
        <f t="shared" si="1212"/>
        <v>258210</v>
      </c>
      <c r="AA585" s="9">
        <f>AA586+AA587</f>
        <v>0</v>
      </c>
      <c r="AB585" s="9">
        <f t="shared" ref="AB585:AF585" si="1213">AB586+AB587</f>
        <v>0</v>
      </c>
      <c r="AC585" s="9">
        <f t="shared" si="1213"/>
        <v>0</v>
      </c>
      <c r="AD585" s="9">
        <f t="shared" si="1213"/>
        <v>1095193</v>
      </c>
      <c r="AE585" s="9">
        <f t="shared" si="1213"/>
        <v>1353403</v>
      </c>
      <c r="AF585" s="9">
        <f t="shared" si="1213"/>
        <v>1353403</v>
      </c>
      <c r="AG585" s="9">
        <f>AG586+AG587</f>
        <v>0</v>
      </c>
      <c r="AH585" s="9">
        <f t="shared" ref="AH585:AL585" si="1214">AH586+AH587</f>
        <v>0</v>
      </c>
      <c r="AI585" s="9">
        <f t="shared" si="1214"/>
        <v>0</v>
      </c>
      <c r="AJ585" s="9">
        <f t="shared" si="1214"/>
        <v>0</v>
      </c>
      <c r="AK585" s="86">
        <f t="shared" si="1214"/>
        <v>1353403</v>
      </c>
      <c r="AL585" s="86">
        <f t="shared" si="1214"/>
        <v>1353403</v>
      </c>
      <c r="AM585" s="9">
        <f>AM586+AM587</f>
        <v>0</v>
      </c>
      <c r="AN585" s="9">
        <f t="shared" ref="AN585:AR585" si="1215">AN586+AN587</f>
        <v>0</v>
      </c>
      <c r="AO585" s="9">
        <f t="shared" si="1215"/>
        <v>0</v>
      </c>
      <c r="AP585" s="9">
        <f t="shared" si="1215"/>
        <v>0</v>
      </c>
      <c r="AQ585" s="9">
        <f t="shared" si="1215"/>
        <v>1353403</v>
      </c>
      <c r="AR585" s="9">
        <f t="shared" si="1215"/>
        <v>1353403</v>
      </c>
    </row>
    <row r="586" spans="1:44" ht="20.25" hidden="1" customHeight="1">
      <c r="A586" s="39" t="s">
        <v>14</v>
      </c>
      <c r="B586" s="43" t="s">
        <v>202</v>
      </c>
      <c r="C586" s="27" t="s">
        <v>7</v>
      </c>
      <c r="D586" s="27" t="s">
        <v>22</v>
      </c>
      <c r="E586" s="27" t="s">
        <v>640</v>
      </c>
      <c r="F586" s="9">
        <v>610</v>
      </c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>
        <v>239210</v>
      </c>
      <c r="S586" s="9">
        <f t="shared" ref="S586:S587" si="1216">M586+O586+P586+Q586+R586</f>
        <v>239210</v>
      </c>
      <c r="T586" s="9">
        <f t="shared" ref="T586:T587" si="1217">N586+R586</f>
        <v>239210</v>
      </c>
      <c r="U586" s="9"/>
      <c r="V586" s="9"/>
      <c r="W586" s="9"/>
      <c r="X586" s="9"/>
      <c r="Y586" s="9">
        <f t="shared" ref="Y586:Y587" si="1218">S586+U586+V586+W586+X586</f>
        <v>239210</v>
      </c>
      <c r="Z586" s="9">
        <f t="shared" ref="Z586:Z587" si="1219">T586+X586</f>
        <v>239210</v>
      </c>
      <c r="AA586" s="9"/>
      <c r="AB586" s="9"/>
      <c r="AC586" s="9"/>
      <c r="AD586" s="9">
        <f>137237+873630</f>
        <v>1010867</v>
      </c>
      <c r="AE586" s="9">
        <f t="shared" ref="AE586:AE587" si="1220">Y586+AA586+AB586+AC586+AD586</f>
        <v>1250077</v>
      </c>
      <c r="AF586" s="9">
        <f t="shared" ref="AF586:AF587" si="1221">Z586+AD586</f>
        <v>1250077</v>
      </c>
      <c r="AG586" s="9"/>
      <c r="AH586" s="9"/>
      <c r="AI586" s="9"/>
      <c r="AJ586" s="9"/>
      <c r="AK586" s="86">
        <f t="shared" ref="AK586:AK587" si="1222">AE586+AG586+AH586+AI586+AJ586</f>
        <v>1250077</v>
      </c>
      <c r="AL586" s="86">
        <f t="shared" ref="AL586:AL587" si="1223">AF586+AJ586</f>
        <v>1250077</v>
      </c>
      <c r="AM586" s="9"/>
      <c r="AN586" s="9"/>
      <c r="AO586" s="9"/>
      <c r="AP586" s="9"/>
      <c r="AQ586" s="9">
        <f t="shared" ref="AQ586:AQ587" si="1224">AK586+AM586+AN586+AO586+AP586</f>
        <v>1250077</v>
      </c>
      <c r="AR586" s="9">
        <f t="shared" ref="AR586:AR587" si="1225">AL586+AP586</f>
        <v>1250077</v>
      </c>
    </row>
    <row r="587" spans="1:44" ht="21" hidden="1" customHeight="1">
      <c r="A587" s="39" t="s">
        <v>24</v>
      </c>
      <c r="B587" s="43" t="s">
        <v>202</v>
      </c>
      <c r="C587" s="27" t="s">
        <v>7</v>
      </c>
      <c r="D587" s="27" t="s">
        <v>22</v>
      </c>
      <c r="E587" s="27" t="s">
        <v>640</v>
      </c>
      <c r="F587" s="9">
        <v>620</v>
      </c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>
        <v>19000</v>
      </c>
      <c r="S587" s="9">
        <f t="shared" si="1216"/>
        <v>19000</v>
      </c>
      <c r="T587" s="9">
        <f t="shared" si="1217"/>
        <v>19000</v>
      </c>
      <c r="U587" s="9"/>
      <c r="V587" s="9"/>
      <c r="W587" s="9"/>
      <c r="X587" s="9"/>
      <c r="Y587" s="9">
        <f t="shared" si="1218"/>
        <v>19000</v>
      </c>
      <c r="Z587" s="9">
        <f t="shared" si="1219"/>
        <v>19000</v>
      </c>
      <c r="AA587" s="9"/>
      <c r="AB587" s="9"/>
      <c r="AC587" s="9"/>
      <c r="AD587" s="9">
        <v>84326</v>
      </c>
      <c r="AE587" s="9">
        <f t="shared" si="1220"/>
        <v>103326</v>
      </c>
      <c r="AF587" s="9">
        <f t="shared" si="1221"/>
        <v>103326</v>
      </c>
      <c r="AG587" s="9"/>
      <c r="AH587" s="9"/>
      <c r="AI587" s="9"/>
      <c r="AJ587" s="9"/>
      <c r="AK587" s="86">
        <f t="shared" si="1222"/>
        <v>103326</v>
      </c>
      <c r="AL587" s="86">
        <f t="shared" si="1223"/>
        <v>103326</v>
      </c>
      <c r="AM587" s="9"/>
      <c r="AN587" s="9"/>
      <c r="AO587" s="9"/>
      <c r="AP587" s="9"/>
      <c r="AQ587" s="9">
        <f t="shared" si="1224"/>
        <v>103326</v>
      </c>
      <c r="AR587" s="9">
        <f t="shared" si="1225"/>
        <v>103326</v>
      </c>
    </row>
    <row r="588" spans="1:44" ht="101.25" hidden="1" customHeight="1">
      <c r="A588" s="39" t="s">
        <v>641</v>
      </c>
      <c r="B588" s="43" t="s">
        <v>202</v>
      </c>
      <c r="C588" s="27" t="s">
        <v>7</v>
      </c>
      <c r="D588" s="27" t="s">
        <v>22</v>
      </c>
      <c r="E588" s="27" t="s">
        <v>642</v>
      </c>
      <c r="F588" s="9"/>
      <c r="G588" s="9"/>
      <c r="H588" s="9"/>
      <c r="I588" s="9"/>
      <c r="J588" s="9"/>
      <c r="K588" s="9"/>
      <c r="L588" s="9"/>
      <c r="M588" s="9"/>
      <c r="N588" s="9"/>
      <c r="O588" s="9">
        <f>O589</f>
        <v>0</v>
      </c>
      <c r="P588" s="9">
        <f t="shared" ref="P588:AR588" si="1226">P589</f>
        <v>0</v>
      </c>
      <c r="Q588" s="9">
        <f t="shared" si="1226"/>
        <v>0</v>
      </c>
      <c r="R588" s="9">
        <f t="shared" si="1226"/>
        <v>34859</v>
      </c>
      <c r="S588" s="9">
        <f t="shared" si="1226"/>
        <v>34859</v>
      </c>
      <c r="T588" s="9">
        <f t="shared" si="1226"/>
        <v>34859</v>
      </c>
      <c r="U588" s="9">
        <f>U589</f>
        <v>0</v>
      </c>
      <c r="V588" s="9">
        <f t="shared" si="1226"/>
        <v>0</v>
      </c>
      <c r="W588" s="9">
        <f t="shared" si="1226"/>
        <v>0</v>
      </c>
      <c r="X588" s="9">
        <f t="shared" si="1226"/>
        <v>0</v>
      </c>
      <c r="Y588" s="9">
        <f t="shared" si="1226"/>
        <v>34859</v>
      </c>
      <c r="Z588" s="9">
        <f t="shared" si="1226"/>
        <v>34859</v>
      </c>
      <c r="AA588" s="9">
        <f>AA589</f>
        <v>0</v>
      </c>
      <c r="AB588" s="9">
        <f t="shared" si="1226"/>
        <v>0</v>
      </c>
      <c r="AC588" s="9">
        <f t="shared" si="1226"/>
        <v>0</v>
      </c>
      <c r="AD588" s="9">
        <f t="shared" si="1226"/>
        <v>149560</v>
      </c>
      <c r="AE588" s="9">
        <f t="shared" si="1226"/>
        <v>184419</v>
      </c>
      <c r="AF588" s="9">
        <f t="shared" si="1226"/>
        <v>184419</v>
      </c>
      <c r="AG588" s="9">
        <f>AG589</f>
        <v>0</v>
      </c>
      <c r="AH588" s="9">
        <f t="shared" si="1226"/>
        <v>0</v>
      </c>
      <c r="AI588" s="9">
        <f t="shared" si="1226"/>
        <v>0</v>
      </c>
      <c r="AJ588" s="9">
        <f t="shared" si="1226"/>
        <v>0</v>
      </c>
      <c r="AK588" s="86">
        <f t="shared" si="1226"/>
        <v>184419</v>
      </c>
      <c r="AL588" s="86">
        <f t="shared" si="1226"/>
        <v>184419</v>
      </c>
      <c r="AM588" s="9">
        <f>AM589</f>
        <v>0</v>
      </c>
      <c r="AN588" s="9">
        <f t="shared" si="1226"/>
        <v>0</v>
      </c>
      <c r="AO588" s="9">
        <f t="shared" si="1226"/>
        <v>0</v>
      </c>
      <c r="AP588" s="9">
        <f t="shared" si="1226"/>
        <v>0</v>
      </c>
      <c r="AQ588" s="9">
        <f t="shared" si="1226"/>
        <v>184419</v>
      </c>
      <c r="AR588" s="9">
        <f t="shared" si="1226"/>
        <v>184419</v>
      </c>
    </row>
    <row r="589" spans="1:44" ht="33.75" hidden="1" customHeight="1">
      <c r="A589" s="26" t="s">
        <v>12</v>
      </c>
      <c r="B589" s="43" t="s">
        <v>202</v>
      </c>
      <c r="C589" s="27" t="s">
        <v>7</v>
      </c>
      <c r="D589" s="27" t="s">
        <v>22</v>
      </c>
      <c r="E589" s="27" t="s">
        <v>642</v>
      </c>
      <c r="F589" s="9">
        <v>600</v>
      </c>
      <c r="G589" s="9"/>
      <c r="H589" s="9"/>
      <c r="I589" s="9"/>
      <c r="J589" s="9"/>
      <c r="K589" s="9"/>
      <c r="L589" s="9"/>
      <c r="M589" s="9"/>
      <c r="N589" s="9"/>
      <c r="O589" s="9">
        <f>O590+O591</f>
        <v>0</v>
      </c>
      <c r="P589" s="9">
        <f t="shared" ref="P589:T589" si="1227">P590+P591</f>
        <v>0</v>
      </c>
      <c r="Q589" s="9">
        <f t="shared" si="1227"/>
        <v>0</v>
      </c>
      <c r="R589" s="9">
        <f t="shared" si="1227"/>
        <v>34859</v>
      </c>
      <c r="S589" s="9">
        <f t="shared" si="1227"/>
        <v>34859</v>
      </c>
      <c r="T589" s="9">
        <f t="shared" si="1227"/>
        <v>34859</v>
      </c>
      <c r="U589" s="9">
        <f>U590+U591</f>
        <v>0</v>
      </c>
      <c r="V589" s="9">
        <f t="shared" ref="V589:Z589" si="1228">V590+V591</f>
        <v>0</v>
      </c>
      <c r="W589" s="9">
        <f t="shared" si="1228"/>
        <v>0</v>
      </c>
      <c r="X589" s="9">
        <f t="shared" si="1228"/>
        <v>0</v>
      </c>
      <c r="Y589" s="9">
        <f t="shared" si="1228"/>
        <v>34859</v>
      </c>
      <c r="Z589" s="9">
        <f t="shared" si="1228"/>
        <v>34859</v>
      </c>
      <c r="AA589" s="9">
        <f>AA590+AA591</f>
        <v>0</v>
      </c>
      <c r="AB589" s="9">
        <f t="shared" ref="AB589:AF589" si="1229">AB590+AB591</f>
        <v>0</v>
      </c>
      <c r="AC589" s="9">
        <f t="shared" si="1229"/>
        <v>0</v>
      </c>
      <c r="AD589" s="9">
        <f t="shared" si="1229"/>
        <v>149560</v>
      </c>
      <c r="AE589" s="9">
        <f t="shared" si="1229"/>
        <v>184419</v>
      </c>
      <c r="AF589" s="9">
        <f t="shared" si="1229"/>
        <v>184419</v>
      </c>
      <c r="AG589" s="9">
        <f>AG590+AG591</f>
        <v>0</v>
      </c>
      <c r="AH589" s="9">
        <f t="shared" ref="AH589:AL589" si="1230">AH590+AH591</f>
        <v>0</v>
      </c>
      <c r="AI589" s="9">
        <f t="shared" si="1230"/>
        <v>0</v>
      </c>
      <c r="AJ589" s="9">
        <f t="shared" si="1230"/>
        <v>0</v>
      </c>
      <c r="AK589" s="86">
        <f t="shared" si="1230"/>
        <v>184419</v>
      </c>
      <c r="AL589" s="86">
        <f t="shared" si="1230"/>
        <v>184419</v>
      </c>
      <c r="AM589" s="9">
        <f>AM590+AM591</f>
        <v>0</v>
      </c>
      <c r="AN589" s="9">
        <f t="shared" ref="AN589:AR589" si="1231">AN590+AN591</f>
        <v>0</v>
      </c>
      <c r="AO589" s="9">
        <f t="shared" si="1231"/>
        <v>0</v>
      </c>
      <c r="AP589" s="9">
        <f t="shared" si="1231"/>
        <v>0</v>
      </c>
      <c r="AQ589" s="9">
        <f t="shared" si="1231"/>
        <v>184419</v>
      </c>
      <c r="AR589" s="9">
        <f t="shared" si="1231"/>
        <v>184419</v>
      </c>
    </row>
    <row r="590" spans="1:44" ht="21" hidden="1" customHeight="1">
      <c r="A590" s="39" t="s">
        <v>14</v>
      </c>
      <c r="B590" s="43" t="s">
        <v>202</v>
      </c>
      <c r="C590" s="27" t="s">
        <v>7</v>
      </c>
      <c r="D590" s="27" t="s">
        <v>22</v>
      </c>
      <c r="E590" s="27" t="s">
        <v>642</v>
      </c>
      <c r="F590" s="9">
        <v>610</v>
      </c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>
        <v>31359</v>
      </c>
      <c r="S590" s="9">
        <f t="shared" ref="S590:S591" si="1232">M590+O590+P590+Q590+R590</f>
        <v>31359</v>
      </c>
      <c r="T590" s="9">
        <f t="shared" ref="T590:T591" si="1233">N590+R590</f>
        <v>31359</v>
      </c>
      <c r="U590" s="9"/>
      <c r="V590" s="9"/>
      <c r="W590" s="9"/>
      <c r="X590" s="9"/>
      <c r="Y590" s="9">
        <f t="shared" ref="Y590:Y591" si="1234">S590+U590+V590+W590+X590</f>
        <v>31359</v>
      </c>
      <c r="Z590" s="9">
        <f t="shared" ref="Z590:Z591" si="1235">T590+X590</f>
        <v>31359</v>
      </c>
      <c r="AA590" s="9"/>
      <c r="AB590" s="9"/>
      <c r="AC590" s="9"/>
      <c r="AD590" s="9">
        <f>118665+19931</f>
        <v>138596</v>
      </c>
      <c r="AE590" s="9">
        <f t="shared" ref="AE590:AE591" si="1236">Y590+AA590+AB590+AC590+AD590</f>
        <v>169955</v>
      </c>
      <c r="AF590" s="9">
        <f t="shared" ref="AF590:AF591" si="1237">Z590+AD590</f>
        <v>169955</v>
      </c>
      <c r="AG590" s="9"/>
      <c r="AH590" s="9"/>
      <c r="AI590" s="9"/>
      <c r="AJ590" s="9"/>
      <c r="AK590" s="86">
        <f t="shared" ref="AK590:AK591" si="1238">AE590+AG590+AH590+AI590+AJ590</f>
        <v>169955</v>
      </c>
      <c r="AL590" s="86">
        <f t="shared" ref="AL590:AL591" si="1239">AF590+AJ590</f>
        <v>169955</v>
      </c>
      <c r="AM590" s="9"/>
      <c r="AN590" s="9"/>
      <c r="AO590" s="9"/>
      <c r="AP590" s="9"/>
      <c r="AQ590" s="9">
        <f t="shared" ref="AQ590:AQ591" si="1240">AK590+AM590+AN590+AO590+AP590</f>
        <v>169955</v>
      </c>
      <c r="AR590" s="9">
        <f t="shared" ref="AR590:AR591" si="1241">AL590+AP590</f>
        <v>169955</v>
      </c>
    </row>
    <row r="591" spans="1:44" ht="20.25" hidden="1" customHeight="1">
      <c r="A591" s="39" t="s">
        <v>24</v>
      </c>
      <c r="B591" s="43" t="s">
        <v>202</v>
      </c>
      <c r="C591" s="27" t="s">
        <v>7</v>
      </c>
      <c r="D591" s="27" t="s">
        <v>22</v>
      </c>
      <c r="E591" s="27" t="s">
        <v>642</v>
      </c>
      <c r="F591" s="9">
        <v>620</v>
      </c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>
        <v>3500</v>
      </c>
      <c r="S591" s="9">
        <f t="shared" si="1232"/>
        <v>3500</v>
      </c>
      <c r="T591" s="9">
        <f t="shared" si="1233"/>
        <v>3500</v>
      </c>
      <c r="U591" s="9"/>
      <c r="V591" s="9"/>
      <c r="W591" s="9"/>
      <c r="X591" s="9"/>
      <c r="Y591" s="9">
        <f t="shared" si="1234"/>
        <v>3500</v>
      </c>
      <c r="Z591" s="9">
        <f t="shared" si="1235"/>
        <v>3500</v>
      </c>
      <c r="AA591" s="9"/>
      <c r="AB591" s="9"/>
      <c r="AC591" s="9"/>
      <c r="AD591" s="9">
        <v>10964</v>
      </c>
      <c r="AE591" s="9">
        <f t="shared" si="1236"/>
        <v>14464</v>
      </c>
      <c r="AF591" s="9">
        <f t="shared" si="1237"/>
        <v>14464</v>
      </c>
      <c r="AG591" s="9"/>
      <c r="AH591" s="9"/>
      <c r="AI591" s="9"/>
      <c r="AJ591" s="9"/>
      <c r="AK591" s="86">
        <f t="shared" si="1238"/>
        <v>14464</v>
      </c>
      <c r="AL591" s="86">
        <f t="shared" si="1239"/>
        <v>14464</v>
      </c>
      <c r="AM591" s="9"/>
      <c r="AN591" s="9"/>
      <c r="AO591" s="9"/>
      <c r="AP591" s="9"/>
      <c r="AQ591" s="9">
        <f t="shared" si="1240"/>
        <v>14464</v>
      </c>
      <c r="AR591" s="9">
        <f t="shared" si="1241"/>
        <v>14464</v>
      </c>
    </row>
    <row r="592" spans="1:44" ht="34.5" hidden="1" customHeight="1">
      <c r="A592" s="39" t="s">
        <v>401</v>
      </c>
      <c r="B592" s="27">
        <v>913</v>
      </c>
      <c r="C592" s="27" t="s">
        <v>7</v>
      </c>
      <c r="D592" s="27" t="s">
        <v>22</v>
      </c>
      <c r="E592" s="31" t="s">
        <v>653</v>
      </c>
      <c r="F592" s="32"/>
      <c r="G592" s="11"/>
      <c r="H592" s="9"/>
      <c r="I592" s="11"/>
      <c r="J592" s="9"/>
      <c r="K592" s="11"/>
      <c r="L592" s="9"/>
      <c r="M592" s="9"/>
      <c r="N592" s="9"/>
      <c r="O592" s="11"/>
      <c r="P592" s="9"/>
      <c r="Q592" s="11"/>
      <c r="R592" s="9"/>
      <c r="S592" s="9"/>
      <c r="T592" s="9"/>
      <c r="U592" s="11"/>
      <c r="V592" s="9"/>
      <c r="W592" s="11"/>
      <c r="X592" s="9"/>
      <c r="Y592" s="9"/>
      <c r="Z592" s="9"/>
      <c r="AA592" s="11"/>
      <c r="AB592" s="9"/>
      <c r="AC592" s="11"/>
      <c r="AD592" s="9"/>
      <c r="AE592" s="9"/>
      <c r="AF592" s="9"/>
      <c r="AG592" s="11"/>
      <c r="AH592" s="9"/>
      <c r="AI592" s="11"/>
      <c r="AJ592" s="9"/>
      <c r="AK592" s="86">
        <f>AK593</f>
        <v>0</v>
      </c>
      <c r="AL592" s="86">
        <f t="shared" ref="AL592:AR594" si="1242">AL593</f>
        <v>0</v>
      </c>
      <c r="AM592" s="9">
        <f t="shared" si="1242"/>
        <v>0</v>
      </c>
      <c r="AN592" s="9">
        <f t="shared" si="1242"/>
        <v>0</v>
      </c>
      <c r="AO592" s="9">
        <f t="shared" si="1242"/>
        <v>0</v>
      </c>
      <c r="AP592" s="9">
        <f t="shared" si="1242"/>
        <v>87297</v>
      </c>
      <c r="AQ592" s="9">
        <f t="shared" si="1242"/>
        <v>87297</v>
      </c>
      <c r="AR592" s="9">
        <f t="shared" si="1242"/>
        <v>87297</v>
      </c>
    </row>
    <row r="593" spans="1:44" ht="30.75" hidden="1" customHeight="1">
      <c r="A593" s="39" t="s">
        <v>402</v>
      </c>
      <c r="B593" s="27">
        <v>913</v>
      </c>
      <c r="C593" s="27" t="s">
        <v>7</v>
      </c>
      <c r="D593" s="27" t="s">
        <v>22</v>
      </c>
      <c r="E593" s="31" t="s">
        <v>654</v>
      </c>
      <c r="F593" s="32"/>
      <c r="G593" s="11"/>
      <c r="H593" s="9"/>
      <c r="I593" s="11"/>
      <c r="J593" s="9"/>
      <c r="K593" s="11"/>
      <c r="L593" s="9"/>
      <c r="M593" s="9"/>
      <c r="N593" s="9"/>
      <c r="O593" s="11"/>
      <c r="P593" s="9"/>
      <c r="Q593" s="11"/>
      <c r="R593" s="9"/>
      <c r="S593" s="9"/>
      <c r="T593" s="9"/>
      <c r="U593" s="11"/>
      <c r="V593" s="9"/>
      <c r="W593" s="11"/>
      <c r="X593" s="9"/>
      <c r="Y593" s="9"/>
      <c r="Z593" s="9"/>
      <c r="AA593" s="11"/>
      <c r="AB593" s="9"/>
      <c r="AC593" s="11"/>
      <c r="AD593" s="9"/>
      <c r="AE593" s="9"/>
      <c r="AF593" s="9"/>
      <c r="AG593" s="11"/>
      <c r="AH593" s="9"/>
      <c r="AI593" s="11"/>
      <c r="AJ593" s="9"/>
      <c r="AK593" s="86">
        <f>AK594</f>
        <v>0</v>
      </c>
      <c r="AL593" s="86">
        <f t="shared" si="1242"/>
        <v>0</v>
      </c>
      <c r="AM593" s="9">
        <f t="shared" si="1242"/>
        <v>0</v>
      </c>
      <c r="AN593" s="9">
        <f t="shared" si="1242"/>
        <v>0</v>
      </c>
      <c r="AO593" s="9">
        <f t="shared" si="1242"/>
        <v>0</v>
      </c>
      <c r="AP593" s="9">
        <f t="shared" si="1242"/>
        <v>87297</v>
      </c>
      <c r="AQ593" s="9">
        <f t="shared" si="1242"/>
        <v>87297</v>
      </c>
      <c r="AR593" s="9">
        <f t="shared" si="1242"/>
        <v>87297</v>
      </c>
    </row>
    <row r="594" spans="1:44" ht="33" hidden="1" customHeight="1">
      <c r="A594" s="26" t="s">
        <v>12</v>
      </c>
      <c r="B594" s="27">
        <v>913</v>
      </c>
      <c r="C594" s="27" t="s">
        <v>7</v>
      </c>
      <c r="D594" s="27" t="s">
        <v>22</v>
      </c>
      <c r="E594" s="31" t="s">
        <v>654</v>
      </c>
      <c r="F594" s="32">
        <v>600</v>
      </c>
      <c r="G594" s="11"/>
      <c r="H594" s="9"/>
      <c r="I594" s="11"/>
      <c r="J594" s="9"/>
      <c r="K594" s="11"/>
      <c r="L594" s="9"/>
      <c r="M594" s="9"/>
      <c r="N594" s="9"/>
      <c r="O594" s="11"/>
      <c r="P594" s="9"/>
      <c r="Q594" s="11"/>
      <c r="R594" s="9"/>
      <c r="S594" s="9"/>
      <c r="T594" s="9"/>
      <c r="U594" s="11"/>
      <c r="V594" s="9"/>
      <c r="W594" s="11"/>
      <c r="X594" s="9"/>
      <c r="Y594" s="9"/>
      <c r="Z594" s="9"/>
      <c r="AA594" s="11"/>
      <c r="AB594" s="9"/>
      <c r="AC594" s="11"/>
      <c r="AD594" s="9"/>
      <c r="AE594" s="9"/>
      <c r="AF594" s="9"/>
      <c r="AG594" s="11"/>
      <c r="AH594" s="9"/>
      <c r="AI594" s="11"/>
      <c r="AJ594" s="9"/>
      <c r="AK594" s="86">
        <f>AK595</f>
        <v>0</v>
      </c>
      <c r="AL594" s="86">
        <f t="shared" si="1242"/>
        <v>0</v>
      </c>
      <c r="AM594" s="9">
        <f t="shared" si="1242"/>
        <v>0</v>
      </c>
      <c r="AN594" s="9">
        <f t="shared" si="1242"/>
        <v>0</v>
      </c>
      <c r="AO594" s="9">
        <f t="shared" si="1242"/>
        <v>0</v>
      </c>
      <c r="AP594" s="9">
        <f t="shared" si="1242"/>
        <v>87297</v>
      </c>
      <c r="AQ594" s="9">
        <f t="shared" si="1242"/>
        <v>87297</v>
      </c>
      <c r="AR594" s="9">
        <f t="shared" si="1242"/>
        <v>87297</v>
      </c>
    </row>
    <row r="595" spans="1:44" ht="33.75" hidden="1" customHeight="1">
      <c r="A595" s="26" t="s">
        <v>242</v>
      </c>
      <c r="B595" s="27">
        <v>913</v>
      </c>
      <c r="C595" s="27" t="s">
        <v>7</v>
      </c>
      <c r="D595" s="27" t="s">
        <v>22</v>
      </c>
      <c r="E595" s="31" t="s">
        <v>654</v>
      </c>
      <c r="F595" s="9">
        <v>630</v>
      </c>
      <c r="G595" s="11"/>
      <c r="H595" s="9"/>
      <c r="I595" s="11"/>
      <c r="J595" s="9"/>
      <c r="K595" s="11"/>
      <c r="L595" s="9"/>
      <c r="M595" s="9"/>
      <c r="N595" s="9"/>
      <c r="O595" s="11"/>
      <c r="P595" s="9"/>
      <c r="Q595" s="11"/>
      <c r="R595" s="9"/>
      <c r="S595" s="9"/>
      <c r="T595" s="9"/>
      <c r="U595" s="11"/>
      <c r="V595" s="9"/>
      <c r="W595" s="11"/>
      <c r="X595" s="9"/>
      <c r="Y595" s="9"/>
      <c r="Z595" s="9"/>
      <c r="AA595" s="11"/>
      <c r="AB595" s="9"/>
      <c r="AC595" s="11"/>
      <c r="AD595" s="9"/>
      <c r="AE595" s="9"/>
      <c r="AF595" s="9"/>
      <c r="AG595" s="11"/>
      <c r="AH595" s="9"/>
      <c r="AI595" s="11"/>
      <c r="AJ595" s="9"/>
      <c r="AK595" s="86"/>
      <c r="AL595" s="86"/>
      <c r="AM595" s="11"/>
      <c r="AN595" s="9"/>
      <c r="AO595" s="11"/>
      <c r="AP595" s="9">
        <v>87297</v>
      </c>
      <c r="AQ595" s="9">
        <f>AK595+AM595+AN595+AO595+AP595</f>
        <v>87297</v>
      </c>
      <c r="AR595" s="9">
        <f>AL595+AP595</f>
        <v>87297</v>
      </c>
    </row>
    <row r="596" spans="1:44" ht="33" hidden="1" customHeight="1">
      <c r="A596" s="26" t="s">
        <v>327</v>
      </c>
      <c r="B596" s="27">
        <v>913</v>
      </c>
      <c r="C596" s="27" t="s">
        <v>7</v>
      </c>
      <c r="D596" s="27" t="s">
        <v>22</v>
      </c>
      <c r="E596" s="49" t="s">
        <v>397</v>
      </c>
      <c r="F596" s="27"/>
      <c r="G596" s="11">
        <f t="shared" ref="G596:U599" si="1243">G597</f>
        <v>3438</v>
      </c>
      <c r="H596" s="9"/>
      <c r="I596" s="11">
        <f t="shared" si="1243"/>
        <v>0</v>
      </c>
      <c r="J596" s="9"/>
      <c r="K596" s="11">
        <f t="shared" si="1243"/>
        <v>0</v>
      </c>
      <c r="L596" s="9"/>
      <c r="M596" s="11">
        <f t="shared" si="1243"/>
        <v>3438</v>
      </c>
      <c r="N596" s="9"/>
      <c r="O596" s="11">
        <f t="shared" si="1243"/>
        <v>0</v>
      </c>
      <c r="P596" s="9"/>
      <c r="Q596" s="11">
        <f t="shared" si="1243"/>
        <v>0</v>
      </c>
      <c r="R596" s="9"/>
      <c r="S596" s="11">
        <f t="shared" si="1243"/>
        <v>3438</v>
      </c>
      <c r="T596" s="9"/>
      <c r="U596" s="11">
        <f t="shared" si="1243"/>
        <v>0</v>
      </c>
      <c r="V596" s="9"/>
      <c r="W596" s="11">
        <f t="shared" ref="U596:Y599" si="1244">W597</f>
        <v>0</v>
      </c>
      <c r="X596" s="9"/>
      <c r="Y596" s="11">
        <f t="shared" si="1244"/>
        <v>3438</v>
      </c>
      <c r="Z596" s="9"/>
      <c r="AA596" s="11">
        <f t="shared" ref="AA596" si="1245">AA597</f>
        <v>0</v>
      </c>
      <c r="AB596" s="9"/>
      <c r="AC596" s="11">
        <f t="shared" ref="AA596:AE599" si="1246">AC597</f>
        <v>0</v>
      </c>
      <c r="AD596" s="9"/>
      <c r="AE596" s="11">
        <f t="shared" si="1246"/>
        <v>3438</v>
      </c>
      <c r="AF596" s="9"/>
      <c r="AG596" s="11">
        <f t="shared" ref="AG596" si="1247">AG597</f>
        <v>0</v>
      </c>
      <c r="AH596" s="9"/>
      <c r="AI596" s="11">
        <f t="shared" ref="AG596:AK599" si="1248">AI597</f>
        <v>0</v>
      </c>
      <c r="AJ596" s="9"/>
      <c r="AK596" s="88">
        <f t="shared" si="1248"/>
        <v>3438</v>
      </c>
      <c r="AL596" s="86"/>
      <c r="AM596" s="11">
        <f t="shared" ref="AM596" si="1249">AM597</f>
        <v>0</v>
      </c>
      <c r="AN596" s="9"/>
      <c r="AO596" s="11">
        <f t="shared" ref="AM596:AQ599" si="1250">AO597</f>
        <v>0</v>
      </c>
      <c r="AP596" s="9"/>
      <c r="AQ596" s="11">
        <f t="shared" si="1250"/>
        <v>3438</v>
      </c>
      <c r="AR596" s="9"/>
    </row>
    <row r="597" spans="1:44" ht="20.25" hidden="1" customHeight="1">
      <c r="A597" s="26" t="s">
        <v>15</v>
      </c>
      <c r="B597" s="27">
        <v>913</v>
      </c>
      <c r="C597" s="27" t="s">
        <v>7</v>
      </c>
      <c r="D597" s="27" t="s">
        <v>22</v>
      </c>
      <c r="E597" s="27" t="s">
        <v>398</v>
      </c>
      <c r="F597" s="27"/>
      <c r="G597" s="11">
        <f t="shared" si="1243"/>
        <v>3438</v>
      </c>
      <c r="H597" s="9"/>
      <c r="I597" s="11">
        <f t="shared" si="1243"/>
        <v>0</v>
      </c>
      <c r="J597" s="9"/>
      <c r="K597" s="11">
        <f t="shared" si="1243"/>
        <v>0</v>
      </c>
      <c r="L597" s="9"/>
      <c r="M597" s="11">
        <f t="shared" si="1243"/>
        <v>3438</v>
      </c>
      <c r="N597" s="9"/>
      <c r="O597" s="11">
        <f t="shared" si="1243"/>
        <v>0</v>
      </c>
      <c r="P597" s="9"/>
      <c r="Q597" s="11">
        <f t="shared" si="1243"/>
        <v>0</v>
      </c>
      <c r="R597" s="9"/>
      <c r="S597" s="11">
        <f t="shared" si="1243"/>
        <v>3438</v>
      </c>
      <c r="T597" s="9"/>
      <c r="U597" s="11">
        <f t="shared" si="1244"/>
        <v>0</v>
      </c>
      <c r="V597" s="9"/>
      <c r="W597" s="11">
        <f t="shared" si="1244"/>
        <v>0</v>
      </c>
      <c r="X597" s="9"/>
      <c r="Y597" s="11">
        <f t="shared" si="1244"/>
        <v>3438</v>
      </c>
      <c r="Z597" s="9"/>
      <c r="AA597" s="11">
        <f t="shared" si="1246"/>
        <v>0</v>
      </c>
      <c r="AB597" s="9"/>
      <c r="AC597" s="11">
        <f t="shared" si="1246"/>
        <v>0</v>
      </c>
      <c r="AD597" s="9"/>
      <c r="AE597" s="11">
        <f t="shared" si="1246"/>
        <v>3438</v>
      </c>
      <c r="AF597" s="9"/>
      <c r="AG597" s="11">
        <f t="shared" si="1248"/>
        <v>0</v>
      </c>
      <c r="AH597" s="9"/>
      <c r="AI597" s="11">
        <f t="shared" si="1248"/>
        <v>0</v>
      </c>
      <c r="AJ597" s="9"/>
      <c r="AK597" s="88">
        <f t="shared" si="1248"/>
        <v>3438</v>
      </c>
      <c r="AL597" s="86"/>
      <c r="AM597" s="11">
        <f t="shared" si="1250"/>
        <v>0</v>
      </c>
      <c r="AN597" s="9"/>
      <c r="AO597" s="11">
        <f t="shared" si="1250"/>
        <v>0</v>
      </c>
      <c r="AP597" s="9"/>
      <c r="AQ597" s="11">
        <f t="shared" si="1250"/>
        <v>3438</v>
      </c>
      <c r="AR597" s="9"/>
    </row>
    <row r="598" spans="1:44" ht="20.25" hidden="1" customHeight="1">
      <c r="A598" s="57" t="s">
        <v>200</v>
      </c>
      <c r="B598" s="27">
        <v>913</v>
      </c>
      <c r="C598" s="27" t="s">
        <v>7</v>
      </c>
      <c r="D598" s="27" t="s">
        <v>22</v>
      </c>
      <c r="E598" s="27" t="s">
        <v>547</v>
      </c>
      <c r="F598" s="27"/>
      <c r="G598" s="11">
        <f t="shared" si="1243"/>
        <v>3438</v>
      </c>
      <c r="H598" s="9"/>
      <c r="I598" s="11">
        <f t="shared" si="1243"/>
        <v>0</v>
      </c>
      <c r="J598" s="9"/>
      <c r="K598" s="11">
        <f t="shared" si="1243"/>
        <v>0</v>
      </c>
      <c r="L598" s="9"/>
      <c r="M598" s="11">
        <f t="shared" si="1243"/>
        <v>3438</v>
      </c>
      <c r="N598" s="9"/>
      <c r="O598" s="11">
        <f t="shared" si="1243"/>
        <v>0</v>
      </c>
      <c r="P598" s="9"/>
      <c r="Q598" s="11">
        <f t="shared" si="1243"/>
        <v>0</v>
      </c>
      <c r="R598" s="9"/>
      <c r="S598" s="11">
        <f t="shared" si="1243"/>
        <v>3438</v>
      </c>
      <c r="T598" s="9"/>
      <c r="U598" s="11">
        <f t="shared" si="1244"/>
        <v>0</v>
      </c>
      <c r="V598" s="9"/>
      <c r="W598" s="11">
        <f t="shared" si="1244"/>
        <v>0</v>
      </c>
      <c r="X598" s="9"/>
      <c r="Y598" s="11">
        <f t="shared" si="1244"/>
        <v>3438</v>
      </c>
      <c r="Z598" s="9"/>
      <c r="AA598" s="11">
        <f t="shared" si="1246"/>
        <v>0</v>
      </c>
      <c r="AB598" s="9"/>
      <c r="AC598" s="11">
        <f t="shared" si="1246"/>
        <v>0</v>
      </c>
      <c r="AD598" s="9"/>
      <c r="AE598" s="11">
        <f t="shared" si="1246"/>
        <v>3438</v>
      </c>
      <c r="AF598" s="9"/>
      <c r="AG598" s="11">
        <f t="shared" si="1248"/>
        <v>0</v>
      </c>
      <c r="AH598" s="9"/>
      <c r="AI598" s="11">
        <f t="shared" si="1248"/>
        <v>0</v>
      </c>
      <c r="AJ598" s="9"/>
      <c r="AK598" s="88">
        <f t="shared" si="1248"/>
        <v>3438</v>
      </c>
      <c r="AL598" s="86"/>
      <c r="AM598" s="11">
        <f t="shared" si="1250"/>
        <v>0</v>
      </c>
      <c r="AN598" s="9"/>
      <c r="AO598" s="11">
        <f t="shared" si="1250"/>
        <v>0</v>
      </c>
      <c r="AP598" s="9"/>
      <c r="AQ598" s="11">
        <f t="shared" si="1250"/>
        <v>3438</v>
      </c>
      <c r="AR598" s="9"/>
    </row>
    <row r="599" spans="1:44" ht="33" hidden="1" customHeight="1">
      <c r="A599" s="57" t="s">
        <v>12</v>
      </c>
      <c r="B599" s="27">
        <v>913</v>
      </c>
      <c r="C599" s="27" t="s">
        <v>7</v>
      </c>
      <c r="D599" s="27" t="s">
        <v>22</v>
      </c>
      <c r="E599" s="27" t="s">
        <v>547</v>
      </c>
      <c r="F599" s="27" t="s">
        <v>13</v>
      </c>
      <c r="G599" s="11">
        <f t="shared" si="1243"/>
        <v>3438</v>
      </c>
      <c r="H599" s="9"/>
      <c r="I599" s="11">
        <f t="shared" si="1243"/>
        <v>0</v>
      </c>
      <c r="J599" s="9"/>
      <c r="K599" s="11">
        <f t="shared" si="1243"/>
        <v>0</v>
      </c>
      <c r="L599" s="9"/>
      <c r="M599" s="11">
        <f t="shared" si="1243"/>
        <v>3438</v>
      </c>
      <c r="N599" s="9"/>
      <c r="O599" s="11">
        <f t="shared" si="1243"/>
        <v>0</v>
      </c>
      <c r="P599" s="9"/>
      <c r="Q599" s="11">
        <f t="shared" si="1243"/>
        <v>0</v>
      </c>
      <c r="R599" s="9"/>
      <c r="S599" s="11">
        <f t="shared" si="1243"/>
        <v>3438</v>
      </c>
      <c r="T599" s="9"/>
      <c r="U599" s="11">
        <f t="shared" si="1244"/>
        <v>0</v>
      </c>
      <c r="V599" s="9"/>
      <c r="W599" s="11">
        <f t="shared" si="1244"/>
        <v>0</v>
      </c>
      <c r="X599" s="9"/>
      <c r="Y599" s="11">
        <f t="shared" si="1244"/>
        <v>3438</v>
      </c>
      <c r="Z599" s="9"/>
      <c r="AA599" s="11">
        <f t="shared" si="1246"/>
        <v>0</v>
      </c>
      <c r="AB599" s="9"/>
      <c r="AC599" s="11">
        <f t="shared" si="1246"/>
        <v>0</v>
      </c>
      <c r="AD599" s="9"/>
      <c r="AE599" s="11">
        <f t="shared" si="1246"/>
        <v>3438</v>
      </c>
      <c r="AF599" s="9"/>
      <c r="AG599" s="11">
        <f t="shared" si="1248"/>
        <v>0</v>
      </c>
      <c r="AH599" s="9"/>
      <c r="AI599" s="11">
        <f t="shared" si="1248"/>
        <v>0</v>
      </c>
      <c r="AJ599" s="9"/>
      <c r="AK599" s="88">
        <f t="shared" si="1248"/>
        <v>3438</v>
      </c>
      <c r="AL599" s="86"/>
      <c r="AM599" s="11">
        <f t="shared" si="1250"/>
        <v>0</v>
      </c>
      <c r="AN599" s="9"/>
      <c r="AO599" s="11">
        <f t="shared" si="1250"/>
        <v>0</v>
      </c>
      <c r="AP599" s="9"/>
      <c r="AQ599" s="11">
        <f t="shared" si="1250"/>
        <v>3438</v>
      </c>
      <c r="AR599" s="9"/>
    </row>
    <row r="600" spans="1:44" ht="17.25" hidden="1" customHeight="1">
      <c r="A600" s="57" t="s">
        <v>14</v>
      </c>
      <c r="B600" s="27">
        <v>913</v>
      </c>
      <c r="C600" s="27" t="s">
        <v>7</v>
      </c>
      <c r="D600" s="27" t="s">
        <v>22</v>
      </c>
      <c r="E600" s="27" t="s">
        <v>547</v>
      </c>
      <c r="F600" s="27" t="s">
        <v>35</v>
      </c>
      <c r="G600" s="11">
        <v>3438</v>
      </c>
      <c r="H600" s="9"/>
      <c r="I600" s="11"/>
      <c r="J600" s="9"/>
      <c r="K600" s="11"/>
      <c r="L600" s="9"/>
      <c r="M600" s="9">
        <f t="shared" ref="M600" si="1251">G600+I600+J600+K600+L600</f>
        <v>3438</v>
      </c>
      <c r="N600" s="9">
        <f t="shared" ref="N600" si="1252">H600+L600</f>
        <v>0</v>
      </c>
      <c r="O600" s="11"/>
      <c r="P600" s="9"/>
      <c r="Q600" s="11"/>
      <c r="R600" s="9"/>
      <c r="S600" s="9">
        <f t="shared" ref="S600" si="1253">M600+O600+P600+Q600+R600</f>
        <v>3438</v>
      </c>
      <c r="T600" s="9">
        <f t="shared" ref="T600" si="1254">N600+R600</f>
        <v>0</v>
      </c>
      <c r="U600" s="11"/>
      <c r="V600" s="9"/>
      <c r="W600" s="11"/>
      <c r="X600" s="9"/>
      <c r="Y600" s="9">
        <f t="shared" ref="Y600" si="1255">S600+U600+V600+W600+X600</f>
        <v>3438</v>
      </c>
      <c r="Z600" s="9">
        <f t="shared" ref="Z600" si="1256">T600+X600</f>
        <v>0</v>
      </c>
      <c r="AA600" s="11"/>
      <c r="AB600" s="9"/>
      <c r="AC600" s="11"/>
      <c r="AD600" s="9"/>
      <c r="AE600" s="9">
        <f t="shared" ref="AE600" si="1257">Y600+AA600+AB600+AC600+AD600</f>
        <v>3438</v>
      </c>
      <c r="AF600" s="9">
        <f t="shared" ref="AF600" si="1258">Z600+AD600</f>
        <v>0</v>
      </c>
      <c r="AG600" s="11"/>
      <c r="AH600" s="9"/>
      <c r="AI600" s="11"/>
      <c r="AJ600" s="9"/>
      <c r="AK600" s="86">
        <f t="shared" ref="AK600" si="1259">AE600+AG600+AH600+AI600+AJ600</f>
        <v>3438</v>
      </c>
      <c r="AL600" s="86">
        <f t="shared" ref="AL600" si="1260">AF600+AJ600</f>
        <v>0</v>
      </c>
      <c r="AM600" s="11"/>
      <c r="AN600" s="9"/>
      <c r="AO600" s="11"/>
      <c r="AP600" s="9"/>
      <c r="AQ600" s="9">
        <f t="shared" ref="AQ600" si="1261">AK600+AM600+AN600+AO600+AP600</f>
        <v>3438</v>
      </c>
      <c r="AR600" s="9">
        <f t="shared" ref="AR600" si="1262">AL600+AP600</f>
        <v>0</v>
      </c>
    </row>
    <row r="601" spans="1:44" ht="17.25" hidden="1" customHeight="1">
      <c r="A601" s="57"/>
      <c r="B601" s="27"/>
      <c r="C601" s="27"/>
      <c r="D601" s="27"/>
      <c r="E601" s="27"/>
      <c r="F601" s="27"/>
      <c r="G601" s="11"/>
      <c r="H601" s="9"/>
      <c r="I601" s="11"/>
      <c r="J601" s="9"/>
      <c r="K601" s="11"/>
      <c r="L601" s="9"/>
      <c r="M601" s="9"/>
      <c r="N601" s="9"/>
      <c r="O601" s="11"/>
      <c r="P601" s="9"/>
      <c r="Q601" s="11"/>
      <c r="R601" s="9"/>
      <c r="S601" s="9"/>
      <c r="T601" s="9"/>
      <c r="U601" s="11"/>
      <c r="V601" s="9"/>
      <c r="W601" s="11"/>
      <c r="X601" s="9"/>
      <c r="Y601" s="9"/>
      <c r="Z601" s="9"/>
      <c r="AA601" s="11"/>
      <c r="AB601" s="9"/>
      <c r="AC601" s="11"/>
      <c r="AD601" s="9"/>
      <c r="AE601" s="9"/>
      <c r="AF601" s="9"/>
      <c r="AG601" s="11"/>
      <c r="AH601" s="9"/>
      <c r="AI601" s="11"/>
      <c r="AJ601" s="9"/>
      <c r="AK601" s="86"/>
      <c r="AL601" s="86"/>
      <c r="AM601" s="11"/>
      <c r="AN601" s="9"/>
      <c r="AO601" s="11"/>
      <c r="AP601" s="9"/>
      <c r="AQ601" s="9"/>
      <c r="AR601" s="9"/>
    </row>
    <row r="602" spans="1:44" ht="17.399999999999999" hidden="1">
      <c r="A602" s="24" t="s">
        <v>6</v>
      </c>
      <c r="B602" s="25" t="s">
        <v>202</v>
      </c>
      <c r="C602" s="25" t="s">
        <v>7</v>
      </c>
      <c r="D602" s="25" t="s">
        <v>8</v>
      </c>
      <c r="E602" s="25"/>
      <c r="F602" s="25"/>
      <c r="G602" s="7">
        <f t="shared" ref="G602:H602" si="1263">G603+G630</f>
        <v>656056</v>
      </c>
      <c r="H602" s="7">
        <f t="shared" si="1263"/>
        <v>0</v>
      </c>
      <c r="I602" s="7">
        <f t="shared" ref="I602:N602" si="1264">I603+I630</f>
        <v>0</v>
      </c>
      <c r="J602" s="7">
        <f t="shared" si="1264"/>
        <v>48</v>
      </c>
      <c r="K602" s="7">
        <f t="shared" si="1264"/>
        <v>0</v>
      </c>
      <c r="L602" s="7">
        <f t="shared" si="1264"/>
        <v>0</v>
      </c>
      <c r="M602" s="7">
        <f t="shared" si="1264"/>
        <v>656104</v>
      </c>
      <c r="N602" s="7">
        <f t="shared" si="1264"/>
        <v>0</v>
      </c>
      <c r="O602" s="7">
        <f t="shared" ref="O602:T602" si="1265">O603+O630</f>
        <v>0</v>
      </c>
      <c r="P602" s="7">
        <f t="shared" si="1265"/>
        <v>0</v>
      </c>
      <c r="Q602" s="7">
        <f t="shared" si="1265"/>
        <v>0</v>
      </c>
      <c r="R602" s="7">
        <f t="shared" si="1265"/>
        <v>452423</v>
      </c>
      <c r="S602" s="7">
        <f t="shared" si="1265"/>
        <v>1108527</v>
      </c>
      <c r="T602" s="7">
        <f t="shared" si="1265"/>
        <v>452423</v>
      </c>
      <c r="U602" s="7">
        <f t="shared" ref="U602:Z602" si="1266">U603+U630</f>
        <v>0</v>
      </c>
      <c r="V602" s="7">
        <f t="shared" si="1266"/>
        <v>0</v>
      </c>
      <c r="W602" s="7">
        <f t="shared" si="1266"/>
        <v>0</v>
      </c>
      <c r="X602" s="7">
        <f t="shared" si="1266"/>
        <v>0</v>
      </c>
      <c r="Y602" s="7">
        <f t="shared" si="1266"/>
        <v>1108527</v>
      </c>
      <c r="Z602" s="7">
        <f t="shared" si="1266"/>
        <v>452423</v>
      </c>
      <c r="AA602" s="7">
        <f t="shared" ref="AA602:AF602" si="1267">AA603+AA630</f>
        <v>0</v>
      </c>
      <c r="AB602" s="7">
        <f t="shared" si="1267"/>
        <v>0</v>
      </c>
      <c r="AC602" s="7">
        <f t="shared" si="1267"/>
        <v>0</v>
      </c>
      <c r="AD602" s="7">
        <f t="shared" si="1267"/>
        <v>1814160</v>
      </c>
      <c r="AE602" s="7">
        <f t="shared" si="1267"/>
        <v>2922687</v>
      </c>
      <c r="AF602" s="7">
        <f t="shared" si="1267"/>
        <v>2266583</v>
      </c>
      <c r="AG602" s="7">
        <f t="shared" ref="AG602:AL602" si="1268">AG603+AG630</f>
        <v>0</v>
      </c>
      <c r="AH602" s="7">
        <f t="shared" si="1268"/>
        <v>0</v>
      </c>
      <c r="AI602" s="7">
        <f t="shared" si="1268"/>
        <v>0</v>
      </c>
      <c r="AJ602" s="7">
        <f t="shared" si="1268"/>
        <v>0</v>
      </c>
      <c r="AK602" s="84">
        <f t="shared" si="1268"/>
        <v>2922687</v>
      </c>
      <c r="AL602" s="84">
        <f t="shared" si="1268"/>
        <v>2266583</v>
      </c>
      <c r="AM602" s="7">
        <f t="shared" ref="AM602:AR602" si="1269">AM603+AM630</f>
        <v>-305</v>
      </c>
      <c r="AN602" s="7">
        <f t="shared" si="1269"/>
        <v>660</v>
      </c>
      <c r="AO602" s="7">
        <f t="shared" si="1269"/>
        <v>0</v>
      </c>
      <c r="AP602" s="7">
        <f t="shared" si="1269"/>
        <v>2340</v>
      </c>
      <c r="AQ602" s="7">
        <f t="shared" si="1269"/>
        <v>2925382</v>
      </c>
      <c r="AR602" s="7">
        <f t="shared" si="1269"/>
        <v>2268923</v>
      </c>
    </row>
    <row r="603" spans="1:44" ht="33" hidden="1" customHeight="1">
      <c r="A603" s="29" t="s">
        <v>601</v>
      </c>
      <c r="B603" s="27">
        <v>913</v>
      </c>
      <c r="C603" s="27" t="s">
        <v>7</v>
      </c>
      <c r="D603" s="27" t="s">
        <v>8</v>
      </c>
      <c r="E603" s="27" t="s">
        <v>186</v>
      </c>
      <c r="F603" s="27"/>
      <c r="G603" s="9">
        <f>G604+G608+G612</f>
        <v>654578</v>
      </c>
      <c r="H603" s="9">
        <f>H604+H608+H612</f>
        <v>0</v>
      </c>
      <c r="I603" s="9">
        <f t="shared" ref="I603:N603" si="1270">I604+I608+I612</f>
        <v>0</v>
      </c>
      <c r="J603" s="9">
        <f t="shared" si="1270"/>
        <v>48</v>
      </c>
      <c r="K603" s="9">
        <f t="shared" si="1270"/>
        <v>0</v>
      </c>
      <c r="L603" s="9">
        <f t="shared" si="1270"/>
        <v>0</v>
      </c>
      <c r="M603" s="9">
        <f t="shared" si="1270"/>
        <v>654626</v>
      </c>
      <c r="N603" s="9">
        <f t="shared" si="1270"/>
        <v>0</v>
      </c>
      <c r="O603" s="9">
        <f>O604+O608+O612+O616</f>
        <v>0</v>
      </c>
      <c r="P603" s="9">
        <f t="shared" ref="P603:T603" si="1271">P604+P608+P612+P616</f>
        <v>0</v>
      </c>
      <c r="Q603" s="9">
        <f t="shared" si="1271"/>
        <v>0</v>
      </c>
      <c r="R603" s="9">
        <f t="shared" si="1271"/>
        <v>452423</v>
      </c>
      <c r="S603" s="9">
        <f t="shared" si="1271"/>
        <v>1107049</v>
      </c>
      <c r="T603" s="9">
        <f t="shared" si="1271"/>
        <v>452423</v>
      </c>
      <c r="U603" s="9">
        <f>U604+U608+U612+U616</f>
        <v>0</v>
      </c>
      <c r="V603" s="9">
        <f t="shared" ref="V603:Z603" si="1272">V604+V608+V612+V616</f>
        <v>0</v>
      </c>
      <c r="W603" s="9">
        <f t="shared" si="1272"/>
        <v>0</v>
      </c>
      <c r="X603" s="9">
        <f t="shared" si="1272"/>
        <v>0</v>
      </c>
      <c r="Y603" s="9">
        <f t="shared" si="1272"/>
        <v>1107049</v>
      </c>
      <c r="Z603" s="9">
        <f t="shared" si="1272"/>
        <v>452423</v>
      </c>
      <c r="AA603" s="9">
        <f>AA604+AA608+AA612+AA616</f>
        <v>0</v>
      </c>
      <c r="AB603" s="9">
        <f t="shared" ref="AB603:AF603" si="1273">AB604+AB608+AB612+AB616</f>
        <v>0</v>
      </c>
      <c r="AC603" s="9">
        <f t="shared" si="1273"/>
        <v>0</v>
      </c>
      <c r="AD603" s="9">
        <f t="shared" si="1273"/>
        <v>1814160</v>
      </c>
      <c r="AE603" s="9">
        <f t="shared" si="1273"/>
        <v>2921209</v>
      </c>
      <c r="AF603" s="9">
        <f t="shared" si="1273"/>
        <v>2266583</v>
      </c>
      <c r="AG603" s="9">
        <f>AG604+AG608+AG612+AG616</f>
        <v>0</v>
      </c>
      <c r="AH603" s="9">
        <f t="shared" ref="AH603:AL603" si="1274">AH604+AH608+AH612+AH616</f>
        <v>0</v>
      </c>
      <c r="AI603" s="9">
        <f t="shared" si="1274"/>
        <v>0</v>
      </c>
      <c r="AJ603" s="9">
        <f t="shared" si="1274"/>
        <v>0</v>
      </c>
      <c r="AK603" s="86">
        <f t="shared" si="1274"/>
        <v>2921209</v>
      </c>
      <c r="AL603" s="86">
        <f t="shared" si="1274"/>
        <v>2266583</v>
      </c>
      <c r="AM603" s="9">
        <f>AM604+AM608+AM612+AM616</f>
        <v>-305</v>
      </c>
      <c r="AN603" s="9">
        <f t="shared" ref="AN603:AR603" si="1275">AN604+AN608+AN612+AN616</f>
        <v>0</v>
      </c>
      <c r="AO603" s="9">
        <f t="shared" si="1275"/>
        <v>0</v>
      </c>
      <c r="AP603" s="9">
        <f t="shared" si="1275"/>
        <v>0</v>
      </c>
      <c r="AQ603" s="9">
        <f t="shared" si="1275"/>
        <v>2920904</v>
      </c>
      <c r="AR603" s="9">
        <f t="shared" si="1275"/>
        <v>2266583</v>
      </c>
    </row>
    <row r="604" spans="1:44" ht="33.6" hidden="1">
      <c r="A604" s="26" t="s">
        <v>10</v>
      </c>
      <c r="B604" s="27">
        <f>B603</f>
        <v>913</v>
      </c>
      <c r="C604" s="27" t="s">
        <v>7</v>
      </c>
      <c r="D604" s="27" t="s">
        <v>8</v>
      </c>
      <c r="E604" s="27" t="s">
        <v>197</v>
      </c>
      <c r="F604" s="27"/>
      <c r="G604" s="11">
        <f t="shared" ref="G604:V606" si="1276">G605</f>
        <v>613419</v>
      </c>
      <c r="H604" s="11">
        <f t="shared" si="1276"/>
        <v>0</v>
      </c>
      <c r="I604" s="11">
        <f t="shared" si="1276"/>
        <v>0</v>
      </c>
      <c r="J604" s="11">
        <f t="shared" si="1276"/>
        <v>48</v>
      </c>
      <c r="K604" s="11">
        <f t="shared" si="1276"/>
        <v>0</v>
      </c>
      <c r="L604" s="11">
        <f t="shared" si="1276"/>
        <v>0</v>
      </c>
      <c r="M604" s="11">
        <f t="shared" si="1276"/>
        <v>613467</v>
      </c>
      <c r="N604" s="11">
        <f t="shared" si="1276"/>
        <v>0</v>
      </c>
      <c r="O604" s="11">
        <f t="shared" si="1276"/>
        <v>0</v>
      </c>
      <c r="P604" s="11">
        <f t="shared" si="1276"/>
        <v>0</v>
      </c>
      <c r="Q604" s="11">
        <f t="shared" si="1276"/>
        <v>0</v>
      </c>
      <c r="R604" s="11">
        <f t="shared" si="1276"/>
        <v>0</v>
      </c>
      <c r="S604" s="11">
        <f t="shared" si="1276"/>
        <v>613467</v>
      </c>
      <c r="T604" s="11">
        <f t="shared" si="1276"/>
        <v>0</v>
      </c>
      <c r="U604" s="11">
        <f t="shared" si="1276"/>
        <v>0</v>
      </c>
      <c r="V604" s="11">
        <f t="shared" si="1276"/>
        <v>0</v>
      </c>
      <c r="W604" s="11">
        <f t="shared" ref="U604:AJ606" si="1277">W605</f>
        <v>0</v>
      </c>
      <c r="X604" s="11">
        <f t="shared" si="1277"/>
        <v>0</v>
      </c>
      <c r="Y604" s="11">
        <f t="shared" si="1277"/>
        <v>613467</v>
      </c>
      <c r="Z604" s="11">
        <f t="shared" si="1277"/>
        <v>0</v>
      </c>
      <c r="AA604" s="11">
        <f t="shared" si="1277"/>
        <v>0</v>
      </c>
      <c r="AB604" s="11">
        <f t="shared" si="1277"/>
        <v>0</v>
      </c>
      <c r="AC604" s="11">
        <f t="shared" si="1277"/>
        <v>0</v>
      </c>
      <c r="AD604" s="11">
        <f t="shared" si="1277"/>
        <v>0</v>
      </c>
      <c r="AE604" s="11">
        <f t="shared" si="1277"/>
        <v>613467</v>
      </c>
      <c r="AF604" s="11">
        <f t="shared" si="1277"/>
        <v>0</v>
      </c>
      <c r="AG604" s="11">
        <f t="shared" si="1277"/>
        <v>0</v>
      </c>
      <c r="AH604" s="11">
        <f t="shared" si="1277"/>
        <v>0</v>
      </c>
      <c r="AI604" s="11">
        <f t="shared" si="1277"/>
        <v>0</v>
      </c>
      <c r="AJ604" s="11">
        <f t="shared" si="1277"/>
        <v>0</v>
      </c>
      <c r="AK604" s="88">
        <f t="shared" ref="AG604:AR606" si="1278">AK605</f>
        <v>613467</v>
      </c>
      <c r="AL604" s="88">
        <f t="shared" si="1278"/>
        <v>0</v>
      </c>
      <c r="AM604" s="11">
        <f t="shared" si="1278"/>
        <v>0</v>
      </c>
      <c r="AN604" s="11">
        <f t="shared" si="1278"/>
        <v>0</v>
      </c>
      <c r="AO604" s="11">
        <f t="shared" si="1278"/>
        <v>0</v>
      </c>
      <c r="AP604" s="11">
        <f t="shared" si="1278"/>
        <v>0</v>
      </c>
      <c r="AQ604" s="11">
        <f t="shared" si="1278"/>
        <v>613467</v>
      </c>
      <c r="AR604" s="11">
        <f t="shared" si="1278"/>
        <v>0</v>
      </c>
    </row>
    <row r="605" spans="1:44" ht="18.75" hidden="1" customHeight="1">
      <c r="A605" s="26" t="s">
        <v>206</v>
      </c>
      <c r="B605" s="27">
        <f>B604</f>
        <v>913</v>
      </c>
      <c r="C605" s="27" t="s">
        <v>7</v>
      </c>
      <c r="D605" s="27" t="s">
        <v>8</v>
      </c>
      <c r="E605" s="27" t="s">
        <v>207</v>
      </c>
      <c r="F605" s="27"/>
      <c r="G605" s="11">
        <f t="shared" si="1276"/>
        <v>613419</v>
      </c>
      <c r="H605" s="11">
        <f t="shared" si="1276"/>
        <v>0</v>
      </c>
      <c r="I605" s="11">
        <f t="shared" si="1276"/>
        <v>0</v>
      </c>
      <c r="J605" s="11">
        <f t="shared" si="1276"/>
        <v>48</v>
      </c>
      <c r="K605" s="11">
        <f t="shared" si="1276"/>
        <v>0</v>
      </c>
      <c r="L605" s="11">
        <f t="shared" si="1276"/>
        <v>0</v>
      </c>
      <c r="M605" s="11">
        <f t="shared" si="1276"/>
        <v>613467</v>
      </c>
      <c r="N605" s="11">
        <f t="shared" si="1276"/>
        <v>0</v>
      </c>
      <c r="O605" s="11">
        <f t="shared" si="1276"/>
        <v>0</v>
      </c>
      <c r="P605" s="11">
        <f t="shared" si="1276"/>
        <v>0</v>
      </c>
      <c r="Q605" s="11">
        <f t="shared" si="1276"/>
        <v>0</v>
      </c>
      <c r="R605" s="11">
        <f t="shared" si="1276"/>
        <v>0</v>
      </c>
      <c r="S605" s="11">
        <f t="shared" si="1276"/>
        <v>613467</v>
      </c>
      <c r="T605" s="11">
        <f t="shared" si="1276"/>
        <v>0</v>
      </c>
      <c r="U605" s="11">
        <f t="shared" si="1277"/>
        <v>0</v>
      </c>
      <c r="V605" s="11">
        <f t="shared" si="1277"/>
        <v>0</v>
      </c>
      <c r="W605" s="11">
        <f t="shared" si="1277"/>
        <v>0</v>
      </c>
      <c r="X605" s="11">
        <f t="shared" si="1277"/>
        <v>0</v>
      </c>
      <c r="Y605" s="11">
        <f t="shared" si="1277"/>
        <v>613467</v>
      </c>
      <c r="Z605" s="11">
        <f t="shared" si="1277"/>
        <v>0</v>
      </c>
      <c r="AA605" s="11">
        <f t="shared" si="1277"/>
        <v>0</v>
      </c>
      <c r="AB605" s="11">
        <f t="shared" si="1277"/>
        <v>0</v>
      </c>
      <c r="AC605" s="11">
        <f t="shared" si="1277"/>
        <v>0</v>
      </c>
      <c r="AD605" s="11">
        <f t="shared" si="1277"/>
        <v>0</v>
      </c>
      <c r="AE605" s="11">
        <f t="shared" si="1277"/>
        <v>613467</v>
      </c>
      <c r="AF605" s="11">
        <f t="shared" si="1277"/>
        <v>0</v>
      </c>
      <c r="AG605" s="11">
        <f t="shared" si="1278"/>
        <v>0</v>
      </c>
      <c r="AH605" s="11">
        <f t="shared" si="1278"/>
        <v>0</v>
      </c>
      <c r="AI605" s="11">
        <f t="shared" si="1278"/>
        <v>0</v>
      </c>
      <c r="AJ605" s="11">
        <f t="shared" si="1278"/>
        <v>0</v>
      </c>
      <c r="AK605" s="88">
        <f t="shared" si="1278"/>
        <v>613467</v>
      </c>
      <c r="AL605" s="88">
        <f t="shared" si="1278"/>
        <v>0</v>
      </c>
      <c r="AM605" s="11">
        <f t="shared" si="1278"/>
        <v>0</v>
      </c>
      <c r="AN605" s="11">
        <f t="shared" si="1278"/>
        <v>0</v>
      </c>
      <c r="AO605" s="11">
        <f t="shared" si="1278"/>
        <v>0</v>
      </c>
      <c r="AP605" s="11">
        <f t="shared" si="1278"/>
        <v>0</v>
      </c>
      <c r="AQ605" s="11">
        <f t="shared" si="1278"/>
        <v>613467</v>
      </c>
      <c r="AR605" s="11">
        <f t="shared" si="1278"/>
        <v>0</v>
      </c>
    </row>
    <row r="606" spans="1:44" ht="33.6" hidden="1">
      <c r="A606" s="26" t="s">
        <v>12</v>
      </c>
      <c r="B606" s="27">
        <f>B605</f>
        <v>913</v>
      </c>
      <c r="C606" s="27" t="s">
        <v>7</v>
      </c>
      <c r="D606" s="27" t="s">
        <v>8</v>
      </c>
      <c r="E606" s="27" t="s">
        <v>207</v>
      </c>
      <c r="F606" s="27" t="s">
        <v>13</v>
      </c>
      <c r="G606" s="8">
        <f t="shared" si="1276"/>
        <v>613419</v>
      </c>
      <c r="H606" s="8">
        <f t="shared" si="1276"/>
        <v>0</v>
      </c>
      <c r="I606" s="8">
        <f t="shared" si="1276"/>
        <v>0</v>
      </c>
      <c r="J606" s="8">
        <f t="shared" si="1276"/>
        <v>48</v>
      </c>
      <c r="K606" s="8">
        <f t="shared" si="1276"/>
        <v>0</v>
      </c>
      <c r="L606" s="8">
        <f t="shared" si="1276"/>
        <v>0</v>
      </c>
      <c r="M606" s="8">
        <f t="shared" si="1276"/>
        <v>613467</v>
      </c>
      <c r="N606" s="8">
        <f t="shared" si="1276"/>
        <v>0</v>
      </c>
      <c r="O606" s="8">
        <f t="shared" si="1276"/>
        <v>0</v>
      </c>
      <c r="P606" s="8">
        <f t="shared" si="1276"/>
        <v>0</v>
      </c>
      <c r="Q606" s="8">
        <f t="shared" si="1276"/>
        <v>0</v>
      </c>
      <c r="R606" s="8">
        <f t="shared" si="1276"/>
        <v>0</v>
      </c>
      <c r="S606" s="8">
        <f t="shared" si="1276"/>
        <v>613467</v>
      </c>
      <c r="T606" s="8">
        <f t="shared" si="1276"/>
        <v>0</v>
      </c>
      <c r="U606" s="8">
        <f t="shared" si="1277"/>
        <v>0</v>
      </c>
      <c r="V606" s="8">
        <f t="shared" si="1277"/>
        <v>0</v>
      </c>
      <c r="W606" s="8">
        <f t="shared" si="1277"/>
        <v>0</v>
      </c>
      <c r="X606" s="8">
        <f t="shared" si="1277"/>
        <v>0</v>
      </c>
      <c r="Y606" s="8">
        <f t="shared" si="1277"/>
        <v>613467</v>
      </c>
      <c r="Z606" s="8">
        <f t="shared" si="1277"/>
        <v>0</v>
      </c>
      <c r="AA606" s="8">
        <f t="shared" si="1277"/>
        <v>0</v>
      </c>
      <c r="AB606" s="8">
        <f t="shared" si="1277"/>
        <v>0</v>
      </c>
      <c r="AC606" s="8">
        <f t="shared" si="1277"/>
        <v>0</v>
      </c>
      <c r="AD606" s="8">
        <f t="shared" si="1277"/>
        <v>0</v>
      </c>
      <c r="AE606" s="8">
        <f t="shared" si="1277"/>
        <v>613467</v>
      </c>
      <c r="AF606" s="8">
        <f t="shared" si="1277"/>
        <v>0</v>
      </c>
      <c r="AG606" s="8">
        <f t="shared" si="1278"/>
        <v>0</v>
      </c>
      <c r="AH606" s="8">
        <f t="shared" si="1278"/>
        <v>0</v>
      </c>
      <c r="AI606" s="8">
        <f t="shared" si="1278"/>
        <v>0</v>
      </c>
      <c r="AJ606" s="8">
        <f t="shared" si="1278"/>
        <v>0</v>
      </c>
      <c r="AK606" s="85">
        <f t="shared" si="1278"/>
        <v>613467</v>
      </c>
      <c r="AL606" s="85">
        <f t="shared" si="1278"/>
        <v>0</v>
      </c>
      <c r="AM606" s="8">
        <f t="shared" si="1278"/>
        <v>0</v>
      </c>
      <c r="AN606" s="8">
        <f t="shared" si="1278"/>
        <v>0</v>
      </c>
      <c r="AO606" s="8">
        <f t="shared" si="1278"/>
        <v>0</v>
      </c>
      <c r="AP606" s="8">
        <f t="shared" si="1278"/>
        <v>0</v>
      </c>
      <c r="AQ606" s="8">
        <f t="shared" si="1278"/>
        <v>613467</v>
      </c>
      <c r="AR606" s="8">
        <f t="shared" si="1278"/>
        <v>0</v>
      </c>
    </row>
    <row r="607" spans="1:44" ht="21" hidden="1" customHeight="1">
      <c r="A607" s="39" t="s">
        <v>14</v>
      </c>
      <c r="B607" s="27">
        <f>B606</f>
        <v>913</v>
      </c>
      <c r="C607" s="27" t="s">
        <v>7</v>
      </c>
      <c r="D607" s="27" t="s">
        <v>8</v>
      </c>
      <c r="E607" s="27" t="s">
        <v>207</v>
      </c>
      <c r="F607" s="9">
        <v>610</v>
      </c>
      <c r="G607" s="9">
        <v>613419</v>
      </c>
      <c r="H607" s="9"/>
      <c r="I607" s="9"/>
      <c r="J607" s="9">
        <v>48</v>
      </c>
      <c r="K607" s="9"/>
      <c r="L607" s="9"/>
      <c r="M607" s="9">
        <f t="shared" ref="M607" si="1279">G607+I607+J607+K607+L607</f>
        <v>613467</v>
      </c>
      <c r="N607" s="9">
        <f t="shared" ref="N607" si="1280">H607+L607</f>
        <v>0</v>
      </c>
      <c r="O607" s="9"/>
      <c r="P607" s="9"/>
      <c r="Q607" s="9"/>
      <c r="R607" s="9"/>
      <c r="S607" s="9">
        <f t="shared" ref="S607" si="1281">M607+O607+P607+Q607+R607</f>
        <v>613467</v>
      </c>
      <c r="T607" s="9">
        <f t="shared" ref="T607" si="1282">N607+R607</f>
        <v>0</v>
      </c>
      <c r="U607" s="9"/>
      <c r="V607" s="9"/>
      <c r="W607" s="9"/>
      <c r="X607" s="9"/>
      <c r="Y607" s="9">
        <f t="shared" ref="Y607" si="1283">S607+U607+V607+W607+X607</f>
        <v>613467</v>
      </c>
      <c r="Z607" s="9">
        <f t="shared" ref="Z607" si="1284">T607+X607</f>
        <v>0</v>
      </c>
      <c r="AA607" s="9"/>
      <c r="AB607" s="9"/>
      <c r="AC607" s="9"/>
      <c r="AD607" s="9"/>
      <c r="AE607" s="9">
        <f t="shared" ref="AE607" si="1285">Y607+AA607+AB607+AC607+AD607</f>
        <v>613467</v>
      </c>
      <c r="AF607" s="9">
        <f t="shared" ref="AF607" si="1286">Z607+AD607</f>
        <v>0</v>
      </c>
      <c r="AG607" s="9"/>
      <c r="AH607" s="9"/>
      <c r="AI607" s="9"/>
      <c r="AJ607" s="9"/>
      <c r="AK607" s="86">
        <f t="shared" ref="AK607" si="1287">AE607+AG607+AH607+AI607+AJ607</f>
        <v>613467</v>
      </c>
      <c r="AL607" s="86">
        <f t="shared" ref="AL607" si="1288">AF607+AJ607</f>
        <v>0</v>
      </c>
      <c r="AM607" s="9"/>
      <c r="AN607" s="9"/>
      <c r="AO607" s="9"/>
      <c r="AP607" s="9"/>
      <c r="AQ607" s="9">
        <f t="shared" ref="AQ607" si="1289">AK607+AM607+AN607+AO607+AP607</f>
        <v>613467</v>
      </c>
      <c r="AR607" s="9">
        <f t="shared" ref="AR607" si="1290">AL607+AP607</f>
        <v>0</v>
      </c>
    </row>
    <row r="608" spans="1:44" ht="20.25" hidden="1" customHeight="1">
      <c r="A608" s="26" t="s">
        <v>15</v>
      </c>
      <c r="B608" s="27">
        <v>913</v>
      </c>
      <c r="C608" s="27" t="s">
        <v>7</v>
      </c>
      <c r="D608" s="27" t="s">
        <v>8</v>
      </c>
      <c r="E608" s="27" t="s">
        <v>187</v>
      </c>
      <c r="F608" s="27"/>
      <c r="G608" s="11">
        <f t="shared" ref="G608:V610" si="1291">G609</f>
        <v>21040</v>
      </c>
      <c r="H608" s="11">
        <f t="shared" si="1291"/>
        <v>0</v>
      </c>
      <c r="I608" s="11">
        <f t="shared" si="1291"/>
        <v>0</v>
      </c>
      <c r="J608" s="11">
        <f t="shared" si="1291"/>
        <v>0</v>
      </c>
      <c r="K608" s="11">
        <f t="shared" si="1291"/>
        <v>0</v>
      </c>
      <c r="L608" s="11">
        <f t="shared" si="1291"/>
        <v>0</v>
      </c>
      <c r="M608" s="11">
        <f t="shared" si="1291"/>
        <v>21040</v>
      </c>
      <c r="N608" s="11">
        <f t="shared" si="1291"/>
        <v>0</v>
      </c>
      <c r="O608" s="11">
        <f t="shared" si="1291"/>
        <v>0</v>
      </c>
      <c r="P608" s="11">
        <f t="shared" si="1291"/>
        <v>0</v>
      </c>
      <c r="Q608" s="11">
        <f t="shared" si="1291"/>
        <v>0</v>
      </c>
      <c r="R608" s="11">
        <f t="shared" si="1291"/>
        <v>0</v>
      </c>
      <c r="S608" s="11">
        <f t="shared" si="1291"/>
        <v>21040</v>
      </c>
      <c r="T608" s="11">
        <f t="shared" si="1291"/>
        <v>0</v>
      </c>
      <c r="U608" s="11">
        <f t="shared" si="1291"/>
        <v>0</v>
      </c>
      <c r="V608" s="11">
        <f t="shared" si="1291"/>
        <v>0</v>
      </c>
      <c r="W608" s="11">
        <f t="shared" ref="U608:AJ610" si="1292">W609</f>
        <v>0</v>
      </c>
      <c r="X608" s="11">
        <f t="shared" si="1292"/>
        <v>0</v>
      </c>
      <c r="Y608" s="11">
        <f t="shared" si="1292"/>
        <v>21040</v>
      </c>
      <c r="Z608" s="11">
        <f t="shared" si="1292"/>
        <v>0</v>
      </c>
      <c r="AA608" s="11">
        <f t="shared" si="1292"/>
        <v>0</v>
      </c>
      <c r="AB608" s="11">
        <f t="shared" si="1292"/>
        <v>0</v>
      </c>
      <c r="AC608" s="11">
        <f t="shared" si="1292"/>
        <v>0</v>
      </c>
      <c r="AD608" s="11">
        <f t="shared" si="1292"/>
        <v>0</v>
      </c>
      <c r="AE608" s="11">
        <f t="shared" si="1292"/>
        <v>21040</v>
      </c>
      <c r="AF608" s="11">
        <f t="shared" si="1292"/>
        <v>0</v>
      </c>
      <c r="AG608" s="11">
        <f t="shared" si="1292"/>
        <v>0</v>
      </c>
      <c r="AH608" s="11">
        <f t="shared" si="1292"/>
        <v>0</v>
      </c>
      <c r="AI608" s="11">
        <f t="shared" si="1292"/>
        <v>0</v>
      </c>
      <c r="AJ608" s="11">
        <f t="shared" si="1292"/>
        <v>0</v>
      </c>
      <c r="AK608" s="88">
        <f t="shared" ref="AG608:AR610" si="1293">AK609</f>
        <v>21040</v>
      </c>
      <c r="AL608" s="88">
        <f t="shared" si="1293"/>
        <v>0</v>
      </c>
      <c r="AM608" s="11">
        <f t="shared" si="1293"/>
        <v>-305</v>
      </c>
      <c r="AN608" s="11">
        <f t="shared" si="1293"/>
        <v>0</v>
      </c>
      <c r="AO608" s="11">
        <f t="shared" si="1293"/>
        <v>0</v>
      </c>
      <c r="AP608" s="11">
        <f t="shared" si="1293"/>
        <v>0</v>
      </c>
      <c r="AQ608" s="11">
        <f t="shared" si="1293"/>
        <v>20735</v>
      </c>
      <c r="AR608" s="11">
        <f t="shared" si="1293"/>
        <v>0</v>
      </c>
    </row>
    <row r="609" spans="1:44" ht="21" hidden="1" customHeight="1">
      <c r="A609" s="26" t="s">
        <v>209</v>
      </c>
      <c r="B609" s="27">
        <v>913</v>
      </c>
      <c r="C609" s="27" t="s">
        <v>7</v>
      </c>
      <c r="D609" s="27" t="s">
        <v>8</v>
      </c>
      <c r="E609" s="27" t="s">
        <v>210</v>
      </c>
      <c r="F609" s="27"/>
      <c r="G609" s="11">
        <f t="shared" si="1291"/>
        <v>21040</v>
      </c>
      <c r="H609" s="11">
        <f t="shared" si="1291"/>
        <v>0</v>
      </c>
      <c r="I609" s="11">
        <f t="shared" si="1291"/>
        <v>0</v>
      </c>
      <c r="J609" s="11">
        <f t="shared" si="1291"/>
        <v>0</v>
      </c>
      <c r="K609" s="11">
        <f t="shared" si="1291"/>
        <v>0</v>
      </c>
      <c r="L609" s="11">
        <f t="shared" si="1291"/>
        <v>0</v>
      </c>
      <c r="M609" s="11">
        <f t="shared" si="1291"/>
        <v>21040</v>
      </c>
      <c r="N609" s="11">
        <f t="shared" si="1291"/>
        <v>0</v>
      </c>
      <c r="O609" s="11">
        <f t="shared" si="1291"/>
        <v>0</v>
      </c>
      <c r="P609" s="11">
        <f t="shared" si="1291"/>
        <v>0</v>
      </c>
      <c r="Q609" s="11">
        <f t="shared" si="1291"/>
        <v>0</v>
      </c>
      <c r="R609" s="11">
        <f t="shared" si="1291"/>
        <v>0</v>
      </c>
      <c r="S609" s="11">
        <f t="shared" si="1291"/>
        <v>21040</v>
      </c>
      <c r="T609" s="11">
        <f t="shared" si="1291"/>
        <v>0</v>
      </c>
      <c r="U609" s="11">
        <f t="shared" si="1292"/>
        <v>0</v>
      </c>
      <c r="V609" s="11">
        <f t="shared" si="1292"/>
        <v>0</v>
      </c>
      <c r="W609" s="11">
        <f t="shared" si="1292"/>
        <v>0</v>
      </c>
      <c r="X609" s="11">
        <f t="shared" si="1292"/>
        <v>0</v>
      </c>
      <c r="Y609" s="11">
        <f t="shared" si="1292"/>
        <v>21040</v>
      </c>
      <c r="Z609" s="11">
        <f t="shared" si="1292"/>
        <v>0</v>
      </c>
      <c r="AA609" s="11">
        <f t="shared" si="1292"/>
        <v>0</v>
      </c>
      <c r="AB609" s="11">
        <f t="shared" si="1292"/>
        <v>0</v>
      </c>
      <c r="AC609" s="11">
        <f t="shared" si="1292"/>
        <v>0</v>
      </c>
      <c r="AD609" s="11">
        <f t="shared" si="1292"/>
        <v>0</v>
      </c>
      <c r="AE609" s="11">
        <f t="shared" si="1292"/>
        <v>21040</v>
      </c>
      <c r="AF609" s="11">
        <f t="shared" si="1292"/>
        <v>0</v>
      </c>
      <c r="AG609" s="11">
        <f t="shared" si="1293"/>
        <v>0</v>
      </c>
      <c r="AH609" s="11">
        <f t="shared" si="1293"/>
        <v>0</v>
      </c>
      <c r="AI609" s="11">
        <f t="shared" si="1293"/>
        <v>0</v>
      </c>
      <c r="AJ609" s="11">
        <f t="shared" si="1293"/>
        <v>0</v>
      </c>
      <c r="AK609" s="88">
        <f t="shared" si="1293"/>
        <v>21040</v>
      </c>
      <c r="AL609" s="88">
        <f t="shared" si="1293"/>
        <v>0</v>
      </c>
      <c r="AM609" s="11">
        <f t="shared" si="1293"/>
        <v>-305</v>
      </c>
      <c r="AN609" s="11">
        <f t="shared" si="1293"/>
        <v>0</v>
      </c>
      <c r="AO609" s="11">
        <f t="shared" si="1293"/>
        <v>0</v>
      </c>
      <c r="AP609" s="11">
        <f t="shared" si="1293"/>
        <v>0</v>
      </c>
      <c r="AQ609" s="11">
        <f t="shared" si="1293"/>
        <v>20735</v>
      </c>
      <c r="AR609" s="11">
        <f t="shared" si="1293"/>
        <v>0</v>
      </c>
    </row>
    <row r="610" spans="1:44" ht="33.6" hidden="1">
      <c r="A610" s="26" t="s">
        <v>12</v>
      </c>
      <c r="B610" s="27">
        <v>913</v>
      </c>
      <c r="C610" s="27" t="s">
        <v>7</v>
      </c>
      <c r="D610" s="27" t="s">
        <v>8</v>
      </c>
      <c r="E610" s="27" t="s">
        <v>210</v>
      </c>
      <c r="F610" s="27" t="s">
        <v>13</v>
      </c>
      <c r="G610" s="8">
        <f t="shared" si="1291"/>
        <v>21040</v>
      </c>
      <c r="H610" s="8">
        <f t="shared" si="1291"/>
        <v>0</v>
      </c>
      <c r="I610" s="8">
        <f t="shared" si="1291"/>
        <v>0</v>
      </c>
      <c r="J610" s="8">
        <f t="shared" si="1291"/>
        <v>0</v>
      </c>
      <c r="K610" s="8">
        <f t="shared" si="1291"/>
        <v>0</v>
      </c>
      <c r="L610" s="8">
        <f t="shared" si="1291"/>
        <v>0</v>
      </c>
      <c r="M610" s="8">
        <f t="shared" si="1291"/>
        <v>21040</v>
      </c>
      <c r="N610" s="8">
        <f t="shared" si="1291"/>
        <v>0</v>
      </c>
      <c r="O610" s="8">
        <f t="shared" si="1291"/>
        <v>0</v>
      </c>
      <c r="P610" s="8">
        <f t="shared" si="1291"/>
        <v>0</v>
      </c>
      <c r="Q610" s="8">
        <f t="shared" si="1291"/>
        <v>0</v>
      </c>
      <c r="R610" s="8">
        <f t="shared" si="1291"/>
        <v>0</v>
      </c>
      <c r="S610" s="8">
        <f t="shared" si="1291"/>
        <v>21040</v>
      </c>
      <c r="T610" s="8">
        <f t="shared" si="1291"/>
        <v>0</v>
      </c>
      <c r="U610" s="8">
        <f t="shared" si="1292"/>
        <v>0</v>
      </c>
      <c r="V610" s="8">
        <f t="shared" si="1292"/>
        <v>0</v>
      </c>
      <c r="W610" s="8">
        <f t="shared" si="1292"/>
        <v>0</v>
      </c>
      <c r="X610" s="8">
        <f t="shared" si="1292"/>
        <v>0</v>
      </c>
      <c r="Y610" s="8">
        <f t="shared" si="1292"/>
        <v>21040</v>
      </c>
      <c r="Z610" s="8">
        <f t="shared" si="1292"/>
        <v>0</v>
      </c>
      <c r="AA610" s="8">
        <f t="shared" si="1292"/>
        <v>0</v>
      </c>
      <c r="AB610" s="8">
        <f t="shared" si="1292"/>
        <v>0</v>
      </c>
      <c r="AC610" s="8">
        <f t="shared" si="1292"/>
        <v>0</v>
      </c>
      <c r="AD610" s="8">
        <f t="shared" si="1292"/>
        <v>0</v>
      </c>
      <c r="AE610" s="8">
        <f t="shared" si="1292"/>
        <v>21040</v>
      </c>
      <c r="AF610" s="8">
        <f t="shared" si="1292"/>
        <v>0</v>
      </c>
      <c r="AG610" s="8">
        <f t="shared" si="1293"/>
        <v>0</v>
      </c>
      <c r="AH610" s="8">
        <f t="shared" si="1293"/>
        <v>0</v>
      </c>
      <c r="AI610" s="8">
        <f t="shared" si="1293"/>
        <v>0</v>
      </c>
      <c r="AJ610" s="8">
        <f t="shared" si="1293"/>
        <v>0</v>
      </c>
      <c r="AK610" s="85">
        <f t="shared" si="1293"/>
        <v>21040</v>
      </c>
      <c r="AL610" s="85">
        <f t="shared" si="1293"/>
        <v>0</v>
      </c>
      <c r="AM610" s="8">
        <f t="shared" si="1293"/>
        <v>-305</v>
      </c>
      <c r="AN610" s="8">
        <f t="shared" si="1293"/>
        <v>0</v>
      </c>
      <c r="AO610" s="8">
        <f t="shared" si="1293"/>
        <v>0</v>
      </c>
      <c r="AP610" s="8">
        <f t="shared" si="1293"/>
        <v>0</v>
      </c>
      <c r="AQ610" s="8">
        <f t="shared" si="1293"/>
        <v>20735</v>
      </c>
      <c r="AR610" s="8">
        <f t="shared" si="1293"/>
        <v>0</v>
      </c>
    </row>
    <row r="611" spans="1:44" ht="20.25" hidden="1" customHeight="1">
      <c r="A611" s="39" t="s">
        <v>14</v>
      </c>
      <c r="B611" s="27">
        <v>913</v>
      </c>
      <c r="C611" s="27" t="s">
        <v>7</v>
      </c>
      <c r="D611" s="27" t="s">
        <v>8</v>
      </c>
      <c r="E611" s="27" t="s">
        <v>210</v>
      </c>
      <c r="F611" s="9">
        <v>610</v>
      </c>
      <c r="G611" s="9">
        <f>20414+626</f>
        <v>21040</v>
      </c>
      <c r="H611" s="9"/>
      <c r="I611" s="9"/>
      <c r="J611" s="9"/>
      <c r="K611" s="9"/>
      <c r="L611" s="9"/>
      <c r="M611" s="9">
        <f t="shared" ref="M611" si="1294">G611+I611+J611+K611+L611</f>
        <v>21040</v>
      </c>
      <c r="N611" s="9">
        <f t="shared" ref="N611" si="1295">H611+L611</f>
        <v>0</v>
      </c>
      <c r="O611" s="9"/>
      <c r="P611" s="9"/>
      <c r="Q611" s="9"/>
      <c r="R611" s="9"/>
      <c r="S611" s="9">
        <f t="shared" ref="S611" si="1296">M611+O611+P611+Q611+R611</f>
        <v>21040</v>
      </c>
      <c r="T611" s="9">
        <f t="shared" ref="T611" si="1297">N611+R611</f>
        <v>0</v>
      </c>
      <c r="U611" s="9"/>
      <c r="V611" s="9"/>
      <c r="W611" s="9"/>
      <c r="X611" s="9"/>
      <c r="Y611" s="9">
        <f t="shared" ref="Y611" si="1298">S611+U611+V611+W611+X611</f>
        <v>21040</v>
      </c>
      <c r="Z611" s="9">
        <f t="shared" ref="Z611" si="1299">T611+X611</f>
        <v>0</v>
      </c>
      <c r="AA611" s="9"/>
      <c r="AB611" s="9"/>
      <c r="AC611" s="9"/>
      <c r="AD611" s="9"/>
      <c r="AE611" s="9">
        <f t="shared" ref="AE611" si="1300">Y611+AA611+AB611+AC611+AD611</f>
        <v>21040</v>
      </c>
      <c r="AF611" s="9">
        <f t="shared" ref="AF611" si="1301">Z611+AD611</f>
        <v>0</v>
      </c>
      <c r="AG611" s="9"/>
      <c r="AH611" s="9"/>
      <c r="AI611" s="9"/>
      <c r="AJ611" s="9"/>
      <c r="AK611" s="86">
        <f t="shared" ref="AK611" si="1302">AE611+AG611+AH611+AI611+AJ611</f>
        <v>21040</v>
      </c>
      <c r="AL611" s="86">
        <f t="shared" ref="AL611" si="1303">AF611+AJ611</f>
        <v>0</v>
      </c>
      <c r="AM611" s="9">
        <v>-305</v>
      </c>
      <c r="AN611" s="9"/>
      <c r="AO611" s="9"/>
      <c r="AP611" s="9"/>
      <c r="AQ611" s="9">
        <f t="shared" ref="AQ611" si="1304">AK611+AM611+AN611+AO611+AP611</f>
        <v>20735</v>
      </c>
      <c r="AR611" s="9">
        <f t="shared" ref="AR611" si="1305">AL611+AP611</f>
        <v>0</v>
      </c>
    </row>
    <row r="612" spans="1:44" ht="50.4" hidden="1">
      <c r="A612" s="26" t="s">
        <v>212</v>
      </c>
      <c r="B612" s="27">
        <v>913</v>
      </c>
      <c r="C612" s="27" t="s">
        <v>7</v>
      </c>
      <c r="D612" s="27" t="s">
        <v>8</v>
      </c>
      <c r="E612" s="27" t="s">
        <v>213</v>
      </c>
      <c r="F612" s="27"/>
      <c r="G612" s="8">
        <f t="shared" ref="G612:V614" si="1306">G613</f>
        <v>20119</v>
      </c>
      <c r="H612" s="8">
        <f t="shared" si="1306"/>
        <v>0</v>
      </c>
      <c r="I612" s="8">
        <f t="shared" si="1306"/>
        <v>0</v>
      </c>
      <c r="J612" s="8">
        <f t="shared" si="1306"/>
        <v>0</v>
      </c>
      <c r="K612" s="8">
        <f t="shared" si="1306"/>
        <v>0</v>
      </c>
      <c r="L612" s="8">
        <f t="shared" si="1306"/>
        <v>0</v>
      </c>
      <c r="M612" s="8">
        <f t="shared" si="1306"/>
        <v>20119</v>
      </c>
      <c r="N612" s="8">
        <f t="shared" si="1306"/>
        <v>0</v>
      </c>
      <c r="O612" s="8">
        <f t="shared" si="1306"/>
        <v>0</v>
      </c>
      <c r="P612" s="8">
        <f t="shared" si="1306"/>
        <v>0</v>
      </c>
      <c r="Q612" s="8">
        <f t="shared" si="1306"/>
        <v>0</v>
      </c>
      <c r="R612" s="8">
        <f t="shared" si="1306"/>
        <v>0</v>
      </c>
      <c r="S612" s="8">
        <f t="shared" si="1306"/>
        <v>20119</v>
      </c>
      <c r="T612" s="8">
        <f t="shared" si="1306"/>
        <v>0</v>
      </c>
      <c r="U612" s="8">
        <f t="shared" si="1306"/>
        <v>0</v>
      </c>
      <c r="V612" s="8">
        <f t="shared" si="1306"/>
        <v>0</v>
      </c>
      <c r="W612" s="8">
        <f t="shared" ref="U612:AJ614" si="1307">W613</f>
        <v>0</v>
      </c>
      <c r="X612" s="8">
        <f t="shared" si="1307"/>
        <v>0</v>
      </c>
      <c r="Y612" s="8">
        <f t="shared" si="1307"/>
        <v>20119</v>
      </c>
      <c r="Z612" s="8">
        <f t="shared" si="1307"/>
        <v>0</v>
      </c>
      <c r="AA612" s="8">
        <f t="shared" si="1307"/>
        <v>0</v>
      </c>
      <c r="AB612" s="8">
        <f t="shared" si="1307"/>
        <v>0</v>
      </c>
      <c r="AC612" s="8">
        <f t="shared" si="1307"/>
        <v>0</v>
      </c>
      <c r="AD612" s="8">
        <f t="shared" si="1307"/>
        <v>0</v>
      </c>
      <c r="AE612" s="8">
        <f t="shared" si="1307"/>
        <v>20119</v>
      </c>
      <c r="AF612" s="8">
        <f t="shared" si="1307"/>
        <v>0</v>
      </c>
      <c r="AG612" s="8">
        <f t="shared" si="1307"/>
        <v>0</v>
      </c>
      <c r="AH612" s="8">
        <f t="shared" si="1307"/>
        <v>0</v>
      </c>
      <c r="AI612" s="8">
        <f t="shared" si="1307"/>
        <v>0</v>
      </c>
      <c r="AJ612" s="8">
        <f t="shared" si="1307"/>
        <v>0</v>
      </c>
      <c r="AK612" s="85">
        <f t="shared" ref="AG612:AR614" si="1308">AK613</f>
        <v>20119</v>
      </c>
      <c r="AL612" s="85">
        <f t="shared" si="1308"/>
        <v>0</v>
      </c>
      <c r="AM612" s="8">
        <f t="shared" si="1308"/>
        <v>0</v>
      </c>
      <c r="AN612" s="8">
        <f t="shared" si="1308"/>
        <v>0</v>
      </c>
      <c r="AO612" s="8">
        <f t="shared" si="1308"/>
        <v>0</v>
      </c>
      <c r="AP612" s="8">
        <f t="shared" si="1308"/>
        <v>0</v>
      </c>
      <c r="AQ612" s="8">
        <f t="shared" si="1308"/>
        <v>20119</v>
      </c>
      <c r="AR612" s="8">
        <f t="shared" si="1308"/>
        <v>0</v>
      </c>
    </row>
    <row r="613" spans="1:44" ht="20.25" hidden="1" customHeight="1">
      <c r="A613" s="39" t="s">
        <v>214</v>
      </c>
      <c r="B613" s="27">
        <v>913</v>
      </c>
      <c r="C613" s="27" t="s">
        <v>7</v>
      </c>
      <c r="D613" s="27" t="s">
        <v>8</v>
      </c>
      <c r="E613" s="27" t="s">
        <v>215</v>
      </c>
      <c r="F613" s="27"/>
      <c r="G613" s="8">
        <f t="shared" si="1306"/>
        <v>20119</v>
      </c>
      <c r="H613" s="8">
        <f t="shared" si="1306"/>
        <v>0</v>
      </c>
      <c r="I613" s="8">
        <f t="shared" si="1306"/>
        <v>0</v>
      </c>
      <c r="J613" s="8">
        <f t="shared" si="1306"/>
        <v>0</v>
      </c>
      <c r="K613" s="8">
        <f t="shared" si="1306"/>
        <v>0</v>
      </c>
      <c r="L613" s="8">
        <f t="shared" si="1306"/>
        <v>0</v>
      </c>
      <c r="M613" s="8">
        <f t="shared" si="1306"/>
        <v>20119</v>
      </c>
      <c r="N613" s="8">
        <f t="shared" si="1306"/>
        <v>0</v>
      </c>
      <c r="O613" s="8">
        <f t="shared" si="1306"/>
        <v>0</v>
      </c>
      <c r="P613" s="8">
        <f t="shared" si="1306"/>
        <v>0</v>
      </c>
      <c r="Q613" s="8">
        <f t="shared" si="1306"/>
        <v>0</v>
      </c>
      <c r="R613" s="8">
        <f t="shared" si="1306"/>
        <v>0</v>
      </c>
      <c r="S613" s="8">
        <f t="shared" si="1306"/>
        <v>20119</v>
      </c>
      <c r="T613" s="8">
        <f t="shared" si="1306"/>
        <v>0</v>
      </c>
      <c r="U613" s="8">
        <f t="shared" si="1307"/>
        <v>0</v>
      </c>
      <c r="V613" s="8">
        <f t="shared" si="1307"/>
        <v>0</v>
      </c>
      <c r="W613" s="8">
        <f t="shared" si="1307"/>
        <v>0</v>
      </c>
      <c r="X613" s="8">
        <f t="shared" si="1307"/>
        <v>0</v>
      </c>
      <c r="Y613" s="8">
        <f t="shared" si="1307"/>
        <v>20119</v>
      </c>
      <c r="Z613" s="8">
        <f t="shared" si="1307"/>
        <v>0</v>
      </c>
      <c r="AA613" s="8">
        <f t="shared" si="1307"/>
        <v>0</v>
      </c>
      <c r="AB613" s="8">
        <f t="shared" si="1307"/>
        <v>0</v>
      </c>
      <c r="AC613" s="8">
        <f t="shared" si="1307"/>
        <v>0</v>
      </c>
      <c r="AD613" s="8">
        <f t="shared" si="1307"/>
        <v>0</v>
      </c>
      <c r="AE613" s="8">
        <f t="shared" si="1307"/>
        <v>20119</v>
      </c>
      <c r="AF613" s="8">
        <f t="shared" si="1307"/>
        <v>0</v>
      </c>
      <c r="AG613" s="8">
        <f t="shared" si="1308"/>
        <v>0</v>
      </c>
      <c r="AH613" s="8">
        <f t="shared" si="1308"/>
        <v>0</v>
      </c>
      <c r="AI613" s="8">
        <f t="shared" si="1308"/>
        <v>0</v>
      </c>
      <c r="AJ613" s="8">
        <f t="shared" si="1308"/>
        <v>0</v>
      </c>
      <c r="AK613" s="85">
        <f t="shared" si="1308"/>
        <v>20119</v>
      </c>
      <c r="AL613" s="85">
        <f t="shared" si="1308"/>
        <v>0</v>
      </c>
      <c r="AM613" s="8">
        <f t="shared" si="1308"/>
        <v>0</v>
      </c>
      <c r="AN613" s="8">
        <f t="shared" si="1308"/>
        <v>0</v>
      </c>
      <c r="AO613" s="8">
        <f t="shared" si="1308"/>
        <v>0</v>
      </c>
      <c r="AP613" s="8">
        <f t="shared" si="1308"/>
        <v>0</v>
      </c>
      <c r="AQ613" s="8">
        <f t="shared" si="1308"/>
        <v>20119</v>
      </c>
      <c r="AR613" s="8">
        <f t="shared" si="1308"/>
        <v>0</v>
      </c>
    </row>
    <row r="614" spans="1:44" ht="19.5" hidden="1" customHeight="1">
      <c r="A614" s="26" t="s">
        <v>66</v>
      </c>
      <c r="B614" s="27">
        <v>913</v>
      </c>
      <c r="C614" s="27" t="s">
        <v>7</v>
      </c>
      <c r="D614" s="27" t="s">
        <v>8</v>
      </c>
      <c r="E614" s="27" t="s">
        <v>215</v>
      </c>
      <c r="F614" s="27" t="s">
        <v>67</v>
      </c>
      <c r="G614" s="8">
        <f t="shared" si="1306"/>
        <v>20119</v>
      </c>
      <c r="H614" s="8">
        <f t="shared" si="1306"/>
        <v>0</v>
      </c>
      <c r="I614" s="8">
        <f t="shared" si="1306"/>
        <v>0</v>
      </c>
      <c r="J614" s="8">
        <f t="shared" si="1306"/>
        <v>0</v>
      </c>
      <c r="K614" s="8">
        <f t="shared" si="1306"/>
        <v>0</v>
      </c>
      <c r="L614" s="8">
        <f t="shared" si="1306"/>
        <v>0</v>
      </c>
      <c r="M614" s="8">
        <f t="shared" si="1306"/>
        <v>20119</v>
      </c>
      <c r="N614" s="8">
        <f t="shared" si="1306"/>
        <v>0</v>
      </c>
      <c r="O614" s="8">
        <f t="shared" si="1306"/>
        <v>0</v>
      </c>
      <c r="P614" s="8">
        <f t="shared" si="1306"/>
        <v>0</v>
      </c>
      <c r="Q614" s="8">
        <f t="shared" si="1306"/>
        <v>0</v>
      </c>
      <c r="R614" s="8">
        <f t="shared" si="1306"/>
        <v>0</v>
      </c>
      <c r="S614" s="8">
        <f t="shared" si="1306"/>
        <v>20119</v>
      </c>
      <c r="T614" s="8">
        <f t="shared" si="1306"/>
        <v>0</v>
      </c>
      <c r="U614" s="8">
        <f t="shared" si="1307"/>
        <v>0</v>
      </c>
      <c r="V614" s="8">
        <f t="shared" si="1307"/>
        <v>0</v>
      </c>
      <c r="W614" s="8">
        <f t="shared" si="1307"/>
        <v>0</v>
      </c>
      <c r="X614" s="8">
        <f t="shared" si="1307"/>
        <v>0</v>
      </c>
      <c r="Y614" s="8">
        <f t="shared" si="1307"/>
        <v>20119</v>
      </c>
      <c r="Z614" s="8">
        <f t="shared" si="1307"/>
        <v>0</v>
      </c>
      <c r="AA614" s="8">
        <f t="shared" si="1307"/>
        <v>0</v>
      </c>
      <c r="AB614" s="8">
        <f t="shared" si="1307"/>
        <v>0</v>
      </c>
      <c r="AC614" s="8">
        <f t="shared" si="1307"/>
        <v>0</v>
      </c>
      <c r="AD614" s="8">
        <f t="shared" si="1307"/>
        <v>0</v>
      </c>
      <c r="AE614" s="8">
        <f t="shared" si="1307"/>
        <v>20119</v>
      </c>
      <c r="AF614" s="8">
        <f t="shared" si="1307"/>
        <v>0</v>
      </c>
      <c r="AG614" s="8">
        <f t="shared" si="1308"/>
        <v>0</v>
      </c>
      <c r="AH614" s="8">
        <f t="shared" si="1308"/>
        <v>0</v>
      </c>
      <c r="AI614" s="8">
        <f t="shared" si="1308"/>
        <v>0</v>
      </c>
      <c r="AJ614" s="8">
        <f t="shared" si="1308"/>
        <v>0</v>
      </c>
      <c r="AK614" s="85">
        <f t="shared" si="1308"/>
        <v>20119</v>
      </c>
      <c r="AL614" s="85">
        <f t="shared" si="1308"/>
        <v>0</v>
      </c>
      <c r="AM614" s="8">
        <f t="shared" si="1308"/>
        <v>0</v>
      </c>
      <c r="AN614" s="8">
        <f t="shared" si="1308"/>
        <v>0</v>
      </c>
      <c r="AO614" s="8">
        <f t="shared" si="1308"/>
        <v>0</v>
      </c>
      <c r="AP614" s="8">
        <f t="shared" si="1308"/>
        <v>0</v>
      </c>
      <c r="AQ614" s="8">
        <f t="shared" si="1308"/>
        <v>20119</v>
      </c>
      <c r="AR614" s="8">
        <f t="shared" si="1308"/>
        <v>0</v>
      </c>
    </row>
    <row r="615" spans="1:44" ht="50.25" hidden="1" customHeight="1">
      <c r="A615" s="26" t="s">
        <v>414</v>
      </c>
      <c r="B615" s="27">
        <f>B613</f>
        <v>913</v>
      </c>
      <c r="C615" s="27" t="s">
        <v>7</v>
      </c>
      <c r="D615" s="27" t="s">
        <v>8</v>
      </c>
      <c r="E615" s="27" t="s">
        <v>215</v>
      </c>
      <c r="F615" s="9">
        <v>810</v>
      </c>
      <c r="G615" s="9">
        <v>20119</v>
      </c>
      <c r="H615" s="9"/>
      <c r="I615" s="9"/>
      <c r="J615" s="9"/>
      <c r="K615" s="9"/>
      <c r="L615" s="9"/>
      <c r="M615" s="9">
        <f t="shared" ref="M615" si="1309">G615+I615+J615+K615+L615</f>
        <v>20119</v>
      </c>
      <c r="N615" s="9">
        <f t="shared" ref="N615" si="1310">H615+L615</f>
        <v>0</v>
      </c>
      <c r="O615" s="9"/>
      <c r="P615" s="9"/>
      <c r="Q615" s="9"/>
      <c r="R615" s="9"/>
      <c r="S615" s="9">
        <f t="shared" ref="S615" si="1311">M615+O615+P615+Q615+R615</f>
        <v>20119</v>
      </c>
      <c r="T615" s="9">
        <f t="shared" ref="T615" si="1312">N615+R615</f>
        <v>0</v>
      </c>
      <c r="U615" s="9"/>
      <c r="V615" s="9"/>
      <c r="W615" s="9"/>
      <c r="X615" s="9"/>
      <c r="Y615" s="9">
        <f t="shared" ref="Y615" si="1313">S615+U615+V615+W615+X615</f>
        <v>20119</v>
      </c>
      <c r="Z615" s="9">
        <f t="shared" ref="Z615" si="1314">T615+X615</f>
        <v>0</v>
      </c>
      <c r="AA615" s="9"/>
      <c r="AB615" s="9"/>
      <c r="AC615" s="9"/>
      <c r="AD615" s="9"/>
      <c r="AE615" s="9">
        <f t="shared" ref="AE615" si="1315">Y615+AA615+AB615+AC615+AD615</f>
        <v>20119</v>
      </c>
      <c r="AF615" s="9">
        <f t="shared" ref="AF615" si="1316">Z615+AD615</f>
        <v>0</v>
      </c>
      <c r="AG615" s="9"/>
      <c r="AH615" s="9"/>
      <c r="AI615" s="9"/>
      <c r="AJ615" s="9"/>
      <c r="AK615" s="86">
        <f t="shared" ref="AK615" si="1317">AE615+AG615+AH615+AI615+AJ615</f>
        <v>20119</v>
      </c>
      <c r="AL615" s="86">
        <f t="shared" ref="AL615" si="1318">AF615+AJ615</f>
        <v>0</v>
      </c>
      <c r="AM615" s="9"/>
      <c r="AN615" s="9"/>
      <c r="AO615" s="9"/>
      <c r="AP615" s="9"/>
      <c r="AQ615" s="9">
        <f t="shared" ref="AQ615" si="1319">AK615+AM615+AN615+AO615+AP615</f>
        <v>20119</v>
      </c>
      <c r="AR615" s="9">
        <f t="shared" ref="AR615" si="1320">AL615+AP615</f>
        <v>0</v>
      </c>
    </row>
    <row r="616" spans="1:44" ht="21" hidden="1" customHeight="1">
      <c r="A616" s="26" t="s">
        <v>603</v>
      </c>
      <c r="B616" s="43">
        <v>913</v>
      </c>
      <c r="C616" s="27" t="s">
        <v>7</v>
      </c>
      <c r="D616" s="27" t="s">
        <v>8</v>
      </c>
      <c r="E616" s="27" t="s">
        <v>638</v>
      </c>
      <c r="F616" s="9"/>
      <c r="G616" s="9"/>
      <c r="H616" s="9"/>
      <c r="I616" s="9"/>
      <c r="J616" s="9"/>
      <c r="K616" s="9"/>
      <c r="L616" s="9"/>
      <c r="M616" s="9"/>
      <c r="N616" s="9"/>
      <c r="O616" s="9">
        <f t="shared" ref="O616:Q616" si="1321">O620+O624+O627</f>
        <v>0</v>
      </c>
      <c r="P616" s="9">
        <f t="shared" si="1321"/>
        <v>0</v>
      </c>
      <c r="Q616" s="9">
        <f t="shared" si="1321"/>
        <v>0</v>
      </c>
      <c r="R616" s="9">
        <f>R620+R624+R627</f>
        <v>452423</v>
      </c>
      <c r="S616" s="9">
        <f t="shared" ref="S616:T616" si="1322">S620+S624+S627</f>
        <v>452423</v>
      </c>
      <c r="T616" s="9">
        <f t="shared" si="1322"/>
        <v>452423</v>
      </c>
      <c r="U616" s="9">
        <f>U617+U620+U624+U627</f>
        <v>0</v>
      </c>
      <c r="V616" s="9">
        <f t="shared" ref="V616:Z616" si="1323">V617+V620+V624+V627</f>
        <v>0</v>
      </c>
      <c r="W616" s="9">
        <f t="shared" si="1323"/>
        <v>0</v>
      </c>
      <c r="X616" s="9">
        <f t="shared" si="1323"/>
        <v>0</v>
      </c>
      <c r="Y616" s="9">
        <f t="shared" si="1323"/>
        <v>452423</v>
      </c>
      <c r="Z616" s="9">
        <f t="shared" si="1323"/>
        <v>452423</v>
      </c>
      <c r="AA616" s="9">
        <f>AA617+AA620+AA624+AA627</f>
        <v>0</v>
      </c>
      <c r="AB616" s="9">
        <f t="shared" ref="AB616:AF616" si="1324">AB617+AB620+AB624+AB627</f>
        <v>0</v>
      </c>
      <c r="AC616" s="9">
        <f t="shared" si="1324"/>
        <v>0</v>
      </c>
      <c r="AD616" s="9">
        <f t="shared" si="1324"/>
        <v>1814160</v>
      </c>
      <c r="AE616" s="9">
        <f t="shared" si="1324"/>
        <v>2266583</v>
      </c>
      <c r="AF616" s="9">
        <f t="shared" si="1324"/>
        <v>2266583</v>
      </c>
      <c r="AG616" s="9">
        <f>AG617+AG620+AG624+AG627</f>
        <v>0</v>
      </c>
      <c r="AH616" s="9">
        <f t="shared" ref="AH616:AL616" si="1325">AH617+AH620+AH624+AH627</f>
        <v>0</v>
      </c>
      <c r="AI616" s="9">
        <f t="shared" si="1325"/>
        <v>0</v>
      </c>
      <c r="AJ616" s="9">
        <f t="shared" si="1325"/>
        <v>0</v>
      </c>
      <c r="AK616" s="86">
        <f t="shared" si="1325"/>
        <v>2266583</v>
      </c>
      <c r="AL616" s="86">
        <f t="shared" si="1325"/>
        <v>2266583</v>
      </c>
      <c r="AM616" s="9">
        <f>AM617+AM620+AM624+AM627</f>
        <v>0</v>
      </c>
      <c r="AN616" s="9">
        <f t="shared" ref="AN616:AR616" si="1326">AN617+AN620+AN624+AN627</f>
        <v>0</v>
      </c>
      <c r="AO616" s="9">
        <f t="shared" si="1326"/>
        <v>0</v>
      </c>
      <c r="AP616" s="9">
        <f t="shared" si="1326"/>
        <v>0</v>
      </c>
      <c r="AQ616" s="9">
        <f t="shared" si="1326"/>
        <v>2266583</v>
      </c>
      <c r="AR616" s="9">
        <f t="shared" si="1326"/>
        <v>2266583</v>
      </c>
    </row>
    <row r="617" spans="1:44" ht="75" hidden="1" customHeight="1">
      <c r="A617" s="39" t="s">
        <v>674</v>
      </c>
      <c r="B617" s="43">
        <v>913</v>
      </c>
      <c r="C617" s="27" t="s">
        <v>7</v>
      </c>
      <c r="D617" s="27" t="s">
        <v>8</v>
      </c>
      <c r="E617" s="27" t="s">
        <v>673</v>
      </c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>
        <f>U618</f>
        <v>0</v>
      </c>
      <c r="V617" s="9">
        <f t="shared" ref="V617:AK618" si="1327">V618</f>
        <v>0</v>
      </c>
      <c r="W617" s="9">
        <f t="shared" si="1327"/>
        <v>0</v>
      </c>
      <c r="X617" s="9">
        <f t="shared" si="1327"/>
        <v>0</v>
      </c>
      <c r="Y617" s="9">
        <f t="shared" si="1327"/>
        <v>0</v>
      </c>
      <c r="Z617" s="9">
        <f t="shared" si="1327"/>
        <v>0</v>
      </c>
      <c r="AA617" s="9">
        <f>AA618</f>
        <v>0</v>
      </c>
      <c r="AB617" s="9">
        <f t="shared" si="1327"/>
        <v>0</v>
      </c>
      <c r="AC617" s="9">
        <f t="shared" si="1327"/>
        <v>0</v>
      </c>
      <c r="AD617" s="9">
        <f t="shared" si="1327"/>
        <v>18179</v>
      </c>
      <c r="AE617" s="9">
        <f t="shared" si="1327"/>
        <v>18179</v>
      </c>
      <c r="AF617" s="9">
        <f t="shared" si="1327"/>
        <v>18179</v>
      </c>
      <c r="AG617" s="9">
        <f>AG618</f>
        <v>0</v>
      </c>
      <c r="AH617" s="9">
        <f t="shared" si="1327"/>
        <v>0</v>
      </c>
      <c r="AI617" s="9">
        <f t="shared" si="1327"/>
        <v>0</v>
      </c>
      <c r="AJ617" s="9">
        <f t="shared" si="1327"/>
        <v>0</v>
      </c>
      <c r="AK617" s="86">
        <f t="shared" si="1327"/>
        <v>18179</v>
      </c>
      <c r="AL617" s="86">
        <f t="shared" ref="AH617:AL618" si="1328">AL618</f>
        <v>18179</v>
      </c>
      <c r="AM617" s="9">
        <f>AM618</f>
        <v>0</v>
      </c>
      <c r="AN617" s="9">
        <f t="shared" ref="AN617:AR618" si="1329">AN618</f>
        <v>0</v>
      </c>
      <c r="AO617" s="9">
        <f t="shared" si="1329"/>
        <v>0</v>
      </c>
      <c r="AP617" s="9">
        <f t="shared" si="1329"/>
        <v>0</v>
      </c>
      <c r="AQ617" s="9">
        <f t="shared" si="1329"/>
        <v>18179</v>
      </c>
      <c r="AR617" s="9">
        <f t="shared" si="1329"/>
        <v>18179</v>
      </c>
    </row>
    <row r="618" spans="1:44" ht="38.25" hidden="1" customHeight="1">
      <c r="A618" s="26" t="s">
        <v>12</v>
      </c>
      <c r="B618" s="43">
        <v>913</v>
      </c>
      <c r="C618" s="27" t="s">
        <v>7</v>
      </c>
      <c r="D618" s="27" t="s">
        <v>8</v>
      </c>
      <c r="E618" s="27" t="s">
        <v>673</v>
      </c>
      <c r="F618" s="27" t="s">
        <v>13</v>
      </c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>
        <f>U619</f>
        <v>0</v>
      </c>
      <c r="V618" s="9">
        <f t="shared" si="1327"/>
        <v>0</v>
      </c>
      <c r="W618" s="9">
        <f t="shared" si="1327"/>
        <v>0</v>
      </c>
      <c r="X618" s="9">
        <f t="shared" si="1327"/>
        <v>0</v>
      </c>
      <c r="Y618" s="9">
        <f t="shared" si="1327"/>
        <v>0</v>
      </c>
      <c r="Z618" s="9">
        <f t="shared" si="1327"/>
        <v>0</v>
      </c>
      <c r="AA618" s="9">
        <f>AA619</f>
        <v>0</v>
      </c>
      <c r="AB618" s="9">
        <f t="shared" si="1327"/>
        <v>0</v>
      </c>
      <c r="AC618" s="9">
        <f t="shared" si="1327"/>
        <v>0</v>
      </c>
      <c r="AD618" s="9">
        <f t="shared" si="1327"/>
        <v>18179</v>
      </c>
      <c r="AE618" s="9">
        <f t="shared" si="1327"/>
        <v>18179</v>
      </c>
      <c r="AF618" s="9">
        <f t="shared" si="1327"/>
        <v>18179</v>
      </c>
      <c r="AG618" s="9">
        <f>AG619</f>
        <v>0</v>
      </c>
      <c r="AH618" s="9">
        <f t="shared" si="1328"/>
        <v>0</v>
      </c>
      <c r="AI618" s="9">
        <f t="shared" si="1328"/>
        <v>0</v>
      </c>
      <c r="AJ618" s="9">
        <f t="shared" si="1328"/>
        <v>0</v>
      </c>
      <c r="AK618" s="86">
        <f t="shared" si="1328"/>
        <v>18179</v>
      </c>
      <c r="AL618" s="86">
        <f t="shared" si="1328"/>
        <v>18179</v>
      </c>
      <c r="AM618" s="9">
        <f>AM619</f>
        <v>0</v>
      </c>
      <c r="AN618" s="9">
        <f t="shared" si="1329"/>
        <v>0</v>
      </c>
      <c r="AO618" s="9">
        <f t="shared" si="1329"/>
        <v>0</v>
      </c>
      <c r="AP618" s="9">
        <f t="shared" si="1329"/>
        <v>0</v>
      </c>
      <c r="AQ618" s="9">
        <f t="shared" si="1329"/>
        <v>18179</v>
      </c>
      <c r="AR618" s="9">
        <f t="shared" si="1329"/>
        <v>18179</v>
      </c>
    </row>
    <row r="619" spans="1:44" ht="21" hidden="1" customHeight="1">
      <c r="A619" s="39" t="s">
        <v>14</v>
      </c>
      <c r="B619" s="43">
        <v>913</v>
      </c>
      <c r="C619" s="27" t="s">
        <v>7</v>
      </c>
      <c r="D619" s="27" t="s">
        <v>8</v>
      </c>
      <c r="E619" s="27" t="s">
        <v>673</v>
      </c>
      <c r="F619" s="27" t="s">
        <v>35</v>
      </c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>
        <f t="shared" ref="Y619" si="1330">S619+U619+V619+W619+X619</f>
        <v>0</v>
      </c>
      <c r="Z619" s="9">
        <f t="shared" ref="Z619" si="1331">T619+X619</f>
        <v>0</v>
      </c>
      <c r="AA619" s="9"/>
      <c r="AB619" s="9"/>
      <c r="AC619" s="9"/>
      <c r="AD619" s="9">
        <v>18179</v>
      </c>
      <c r="AE619" s="9">
        <f t="shared" ref="AE619" si="1332">Y619+AA619+AB619+AC619+AD619</f>
        <v>18179</v>
      </c>
      <c r="AF619" s="9">
        <f t="shared" ref="AF619" si="1333">Z619+AD619</f>
        <v>18179</v>
      </c>
      <c r="AG619" s="9"/>
      <c r="AH619" s="9"/>
      <c r="AI619" s="9"/>
      <c r="AJ619" s="9"/>
      <c r="AK619" s="86">
        <f t="shared" ref="AK619" si="1334">AE619+AG619+AH619+AI619+AJ619</f>
        <v>18179</v>
      </c>
      <c r="AL619" s="86">
        <f t="shared" ref="AL619" si="1335">AF619+AJ619</f>
        <v>18179</v>
      </c>
      <c r="AM619" s="9"/>
      <c r="AN619" s="9"/>
      <c r="AO619" s="9"/>
      <c r="AP619" s="9"/>
      <c r="AQ619" s="9">
        <f t="shared" ref="AQ619" si="1336">AK619+AM619+AN619+AO619+AP619</f>
        <v>18179</v>
      </c>
      <c r="AR619" s="9">
        <f t="shared" ref="AR619" si="1337">AL619+AP619</f>
        <v>18179</v>
      </c>
    </row>
    <row r="620" spans="1:44" ht="72" hidden="1" customHeight="1">
      <c r="A620" s="76" t="s">
        <v>664</v>
      </c>
      <c r="B620" s="43">
        <v>913</v>
      </c>
      <c r="C620" s="27" t="s">
        <v>7</v>
      </c>
      <c r="D620" s="27" t="s">
        <v>8</v>
      </c>
      <c r="E620" s="27" t="s">
        <v>663</v>
      </c>
      <c r="F620" s="9"/>
      <c r="G620" s="9"/>
      <c r="H620" s="9"/>
      <c r="I620" s="9"/>
      <c r="J620" s="9"/>
      <c r="K620" s="9"/>
      <c r="L620" s="9"/>
      <c r="M620" s="9"/>
      <c r="N620" s="9"/>
      <c r="O620" s="9">
        <f>O621</f>
        <v>0</v>
      </c>
      <c r="P620" s="9">
        <f t="shared" ref="P620:AR620" si="1338">P621</f>
        <v>0</v>
      </c>
      <c r="Q620" s="9">
        <f t="shared" si="1338"/>
        <v>0</v>
      </c>
      <c r="R620" s="9">
        <f t="shared" si="1338"/>
        <v>4631</v>
      </c>
      <c r="S620" s="9">
        <f t="shared" si="1338"/>
        <v>4631</v>
      </c>
      <c r="T620" s="9">
        <f t="shared" si="1338"/>
        <v>4631</v>
      </c>
      <c r="U620" s="9">
        <f>U621</f>
        <v>0</v>
      </c>
      <c r="V620" s="9">
        <f t="shared" si="1338"/>
        <v>0</v>
      </c>
      <c r="W620" s="9">
        <f t="shared" si="1338"/>
        <v>0</v>
      </c>
      <c r="X620" s="9">
        <f t="shared" si="1338"/>
        <v>0</v>
      </c>
      <c r="Y620" s="9">
        <f t="shared" si="1338"/>
        <v>4631</v>
      </c>
      <c r="Z620" s="9">
        <f t="shared" si="1338"/>
        <v>4631</v>
      </c>
      <c r="AA620" s="9">
        <f>AA621</f>
        <v>0</v>
      </c>
      <c r="AB620" s="9">
        <f t="shared" si="1338"/>
        <v>0</v>
      </c>
      <c r="AC620" s="9">
        <f t="shared" si="1338"/>
        <v>0</v>
      </c>
      <c r="AD620" s="9">
        <f t="shared" si="1338"/>
        <v>17669</v>
      </c>
      <c r="AE620" s="9">
        <f t="shared" si="1338"/>
        <v>22300</v>
      </c>
      <c r="AF620" s="9">
        <f t="shared" si="1338"/>
        <v>22300</v>
      </c>
      <c r="AG620" s="9">
        <f>AG621</f>
        <v>0</v>
      </c>
      <c r="AH620" s="9">
        <f t="shared" si="1338"/>
        <v>0</v>
      </c>
      <c r="AI620" s="9">
        <f t="shared" si="1338"/>
        <v>0</v>
      </c>
      <c r="AJ620" s="9">
        <f t="shared" si="1338"/>
        <v>0</v>
      </c>
      <c r="AK620" s="86">
        <f t="shared" si="1338"/>
        <v>22300</v>
      </c>
      <c r="AL620" s="86">
        <f t="shared" si="1338"/>
        <v>22300</v>
      </c>
      <c r="AM620" s="9">
        <f>AM621</f>
        <v>0</v>
      </c>
      <c r="AN620" s="9">
        <f t="shared" si="1338"/>
        <v>0</v>
      </c>
      <c r="AO620" s="9">
        <f t="shared" si="1338"/>
        <v>0</v>
      </c>
      <c r="AP620" s="9">
        <f t="shared" si="1338"/>
        <v>0</v>
      </c>
      <c r="AQ620" s="9">
        <f t="shared" si="1338"/>
        <v>22300</v>
      </c>
      <c r="AR620" s="9">
        <f t="shared" si="1338"/>
        <v>22300</v>
      </c>
    </row>
    <row r="621" spans="1:44" ht="39" hidden="1" customHeight="1">
      <c r="A621" s="26" t="s">
        <v>12</v>
      </c>
      <c r="B621" s="43">
        <v>913</v>
      </c>
      <c r="C621" s="27" t="s">
        <v>7</v>
      </c>
      <c r="D621" s="27" t="s">
        <v>8</v>
      </c>
      <c r="E621" s="27" t="s">
        <v>663</v>
      </c>
      <c r="F621" s="27" t="s">
        <v>13</v>
      </c>
      <c r="G621" s="9"/>
      <c r="H621" s="9"/>
      <c r="I621" s="9"/>
      <c r="J621" s="9"/>
      <c r="K621" s="9"/>
      <c r="L621" s="9"/>
      <c r="M621" s="9"/>
      <c r="N621" s="9"/>
      <c r="O621" s="9">
        <f>O622+O623</f>
        <v>0</v>
      </c>
      <c r="P621" s="9">
        <f t="shared" ref="P621:T621" si="1339">P622+P623</f>
        <v>0</v>
      </c>
      <c r="Q621" s="9">
        <f t="shared" si="1339"/>
        <v>0</v>
      </c>
      <c r="R621" s="9">
        <f t="shared" si="1339"/>
        <v>4631</v>
      </c>
      <c r="S621" s="9">
        <f t="shared" si="1339"/>
        <v>4631</v>
      </c>
      <c r="T621" s="9">
        <f t="shared" si="1339"/>
        <v>4631</v>
      </c>
      <c r="U621" s="9">
        <f>U622+U623</f>
        <v>0</v>
      </c>
      <c r="V621" s="9">
        <f t="shared" ref="V621:Z621" si="1340">V622+V623</f>
        <v>0</v>
      </c>
      <c r="W621" s="9">
        <f t="shared" si="1340"/>
        <v>0</v>
      </c>
      <c r="X621" s="9">
        <f t="shared" si="1340"/>
        <v>0</v>
      </c>
      <c r="Y621" s="9">
        <f t="shared" si="1340"/>
        <v>4631</v>
      </c>
      <c r="Z621" s="9">
        <f t="shared" si="1340"/>
        <v>4631</v>
      </c>
      <c r="AA621" s="9">
        <f>AA622+AA623</f>
        <v>0</v>
      </c>
      <c r="AB621" s="9">
        <f t="shared" ref="AB621:AF621" si="1341">AB622+AB623</f>
        <v>0</v>
      </c>
      <c r="AC621" s="9">
        <f t="shared" si="1341"/>
        <v>0</v>
      </c>
      <c r="AD621" s="9">
        <f t="shared" si="1341"/>
        <v>17669</v>
      </c>
      <c r="AE621" s="9">
        <f t="shared" si="1341"/>
        <v>22300</v>
      </c>
      <c r="AF621" s="9">
        <f t="shared" si="1341"/>
        <v>22300</v>
      </c>
      <c r="AG621" s="9">
        <f>AG622+AG623</f>
        <v>0</v>
      </c>
      <c r="AH621" s="9">
        <f t="shared" ref="AH621:AL621" si="1342">AH622+AH623</f>
        <v>0</v>
      </c>
      <c r="AI621" s="9">
        <f t="shared" si="1342"/>
        <v>0</v>
      </c>
      <c r="AJ621" s="9">
        <f t="shared" si="1342"/>
        <v>0</v>
      </c>
      <c r="AK621" s="86">
        <f t="shared" si="1342"/>
        <v>22300</v>
      </c>
      <c r="AL621" s="86">
        <f t="shared" si="1342"/>
        <v>22300</v>
      </c>
      <c r="AM621" s="9">
        <f>AM622+AM623</f>
        <v>0</v>
      </c>
      <c r="AN621" s="9">
        <f t="shared" ref="AN621:AR621" si="1343">AN622+AN623</f>
        <v>0</v>
      </c>
      <c r="AO621" s="9">
        <f t="shared" si="1343"/>
        <v>0</v>
      </c>
      <c r="AP621" s="9">
        <f t="shared" si="1343"/>
        <v>0</v>
      </c>
      <c r="AQ621" s="9">
        <f t="shared" si="1343"/>
        <v>22300</v>
      </c>
      <c r="AR621" s="9">
        <f t="shared" si="1343"/>
        <v>22300</v>
      </c>
    </row>
    <row r="622" spans="1:44" ht="21" hidden="1" customHeight="1">
      <c r="A622" s="39" t="s">
        <v>14</v>
      </c>
      <c r="B622" s="43">
        <v>913</v>
      </c>
      <c r="C622" s="27" t="s">
        <v>7</v>
      </c>
      <c r="D622" s="27" t="s">
        <v>8</v>
      </c>
      <c r="E622" s="27" t="s">
        <v>663</v>
      </c>
      <c r="F622" s="27" t="s">
        <v>35</v>
      </c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>
        <v>4531</v>
      </c>
      <c r="S622" s="9">
        <f t="shared" ref="S622:S623" si="1344">M622+O622+P622+Q622+R622</f>
        <v>4531</v>
      </c>
      <c r="T622" s="9">
        <f t="shared" ref="T622:T623" si="1345">N622+R622</f>
        <v>4531</v>
      </c>
      <c r="U622" s="9"/>
      <c r="V622" s="9"/>
      <c r="W622" s="9"/>
      <c r="X622" s="9"/>
      <c r="Y622" s="9">
        <f t="shared" ref="Y622:Y623" si="1346">S622+U622+V622+W622+X622</f>
        <v>4531</v>
      </c>
      <c r="Z622" s="9">
        <f t="shared" ref="Z622:Z623" si="1347">T622+X622</f>
        <v>4531</v>
      </c>
      <c r="AA622" s="9"/>
      <c r="AB622" s="9"/>
      <c r="AC622" s="9"/>
      <c r="AD622" s="9">
        <v>17391</v>
      </c>
      <c r="AE622" s="9">
        <f t="shared" ref="AE622:AE623" si="1348">Y622+AA622+AB622+AC622+AD622</f>
        <v>21922</v>
      </c>
      <c r="AF622" s="9">
        <f t="shared" ref="AF622:AF623" si="1349">Z622+AD622</f>
        <v>21922</v>
      </c>
      <c r="AG622" s="9"/>
      <c r="AH622" s="9"/>
      <c r="AI622" s="9"/>
      <c r="AJ622" s="9"/>
      <c r="AK622" s="86">
        <f t="shared" ref="AK622:AK623" si="1350">AE622+AG622+AH622+AI622+AJ622</f>
        <v>21922</v>
      </c>
      <c r="AL622" s="86">
        <f t="shared" ref="AL622:AL623" si="1351">AF622+AJ622</f>
        <v>21922</v>
      </c>
      <c r="AM622" s="9"/>
      <c r="AN622" s="9"/>
      <c r="AO622" s="9"/>
      <c r="AP622" s="9"/>
      <c r="AQ622" s="9">
        <f t="shared" ref="AQ622:AQ623" si="1352">AK622+AM622+AN622+AO622+AP622</f>
        <v>21922</v>
      </c>
      <c r="AR622" s="9">
        <f t="shared" ref="AR622:AR623" si="1353">AL622+AP622</f>
        <v>21922</v>
      </c>
    </row>
    <row r="623" spans="1:44" ht="21" hidden="1" customHeight="1">
      <c r="A623" s="39" t="s">
        <v>24</v>
      </c>
      <c r="B623" s="43">
        <v>913</v>
      </c>
      <c r="C623" s="27" t="s">
        <v>7</v>
      </c>
      <c r="D623" s="27" t="s">
        <v>8</v>
      </c>
      <c r="E623" s="27" t="s">
        <v>663</v>
      </c>
      <c r="F623" s="9">
        <v>620</v>
      </c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>
        <v>100</v>
      </c>
      <c r="S623" s="9">
        <f t="shared" si="1344"/>
        <v>100</v>
      </c>
      <c r="T623" s="9">
        <f t="shared" si="1345"/>
        <v>100</v>
      </c>
      <c r="U623" s="9"/>
      <c r="V623" s="9"/>
      <c r="W623" s="9"/>
      <c r="X623" s="9"/>
      <c r="Y623" s="9">
        <f t="shared" si="1346"/>
        <v>100</v>
      </c>
      <c r="Z623" s="9">
        <f t="shared" si="1347"/>
        <v>100</v>
      </c>
      <c r="AA623" s="9"/>
      <c r="AB623" s="9"/>
      <c r="AC623" s="9"/>
      <c r="AD623" s="9">
        <v>278</v>
      </c>
      <c r="AE623" s="9">
        <f t="shared" si="1348"/>
        <v>378</v>
      </c>
      <c r="AF623" s="9">
        <f t="shared" si="1349"/>
        <v>378</v>
      </c>
      <c r="AG623" s="9"/>
      <c r="AH623" s="9"/>
      <c r="AI623" s="9"/>
      <c r="AJ623" s="9"/>
      <c r="AK623" s="86">
        <f t="shared" si="1350"/>
        <v>378</v>
      </c>
      <c r="AL623" s="86">
        <f t="shared" si="1351"/>
        <v>378</v>
      </c>
      <c r="AM623" s="9"/>
      <c r="AN623" s="9"/>
      <c r="AO623" s="9"/>
      <c r="AP623" s="9"/>
      <c r="AQ623" s="9">
        <f t="shared" si="1352"/>
        <v>378</v>
      </c>
      <c r="AR623" s="9">
        <f t="shared" si="1353"/>
        <v>378</v>
      </c>
    </row>
    <row r="624" spans="1:44" ht="50.25" hidden="1" customHeight="1">
      <c r="A624" s="39" t="s">
        <v>643</v>
      </c>
      <c r="B624" s="43">
        <v>913</v>
      </c>
      <c r="C624" s="27" t="s">
        <v>7</v>
      </c>
      <c r="D624" s="27" t="s">
        <v>8</v>
      </c>
      <c r="E624" s="27" t="s">
        <v>644</v>
      </c>
      <c r="F624" s="27"/>
      <c r="G624" s="9"/>
      <c r="H624" s="9"/>
      <c r="I624" s="9"/>
      <c r="J624" s="9"/>
      <c r="K624" s="9"/>
      <c r="L624" s="9"/>
      <c r="M624" s="9"/>
      <c r="N624" s="9"/>
      <c r="O624" s="9">
        <f>O625</f>
        <v>0</v>
      </c>
      <c r="P624" s="9">
        <f t="shared" ref="P624:AE625" si="1354">P625</f>
        <v>0</v>
      </c>
      <c r="Q624" s="9">
        <f t="shared" si="1354"/>
        <v>0</v>
      </c>
      <c r="R624" s="9">
        <f t="shared" si="1354"/>
        <v>12282</v>
      </c>
      <c r="S624" s="9">
        <f t="shared" si="1354"/>
        <v>12282</v>
      </c>
      <c r="T624" s="9">
        <f t="shared" si="1354"/>
        <v>12282</v>
      </c>
      <c r="U624" s="9">
        <f>U625</f>
        <v>0</v>
      </c>
      <c r="V624" s="9">
        <f t="shared" si="1354"/>
        <v>0</v>
      </c>
      <c r="W624" s="9">
        <f t="shared" si="1354"/>
        <v>0</v>
      </c>
      <c r="X624" s="9">
        <f t="shared" si="1354"/>
        <v>0</v>
      </c>
      <c r="Y624" s="9">
        <f t="shared" si="1354"/>
        <v>12282</v>
      </c>
      <c r="Z624" s="9">
        <f t="shared" si="1354"/>
        <v>12282</v>
      </c>
      <c r="AA624" s="9">
        <f>AA625</f>
        <v>0</v>
      </c>
      <c r="AB624" s="9">
        <f t="shared" si="1354"/>
        <v>0</v>
      </c>
      <c r="AC624" s="9">
        <f t="shared" si="1354"/>
        <v>0</v>
      </c>
      <c r="AD624" s="9">
        <f t="shared" si="1354"/>
        <v>71356</v>
      </c>
      <c r="AE624" s="9">
        <f t="shared" si="1354"/>
        <v>83638</v>
      </c>
      <c r="AF624" s="9">
        <f t="shared" ref="AB624:AF625" si="1355">AF625</f>
        <v>83638</v>
      </c>
      <c r="AG624" s="9">
        <f>AG625</f>
        <v>0</v>
      </c>
      <c r="AH624" s="9">
        <f t="shared" ref="AH624:AR625" si="1356">AH625</f>
        <v>0</v>
      </c>
      <c r="AI624" s="9">
        <f t="shared" si="1356"/>
        <v>0</v>
      </c>
      <c r="AJ624" s="9">
        <f t="shared" si="1356"/>
        <v>0</v>
      </c>
      <c r="AK624" s="86">
        <f t="shared" si="1356"/>
        <v>83638</v>
      </c>
      <c r="AL624" s="86">
        <f t="shared" si="1356"/>
        <v>83638</v>
      </c>
      <c r="AM624" s="9">
        <f>AM625</f>
        <v>0</v>
      </c>
      <c r="AN624" s="9">
        <f t="shared" si="1356"/>
        <v>0</v>
      </c>
      <c r="AO624" s="9">
        <f t="shared" si="1356"/>
        <v>0</v>
      </c>
      <c r="AP624" s="9">
        <f t="shared" si="1356"/>
        <v>0</v>
      </c>
      <c r="AQ624" s="9">
        <f t="shared" si="1356"/>
        <v>83638</v>
      </c>
      <c r="AR624" s="9">
        <f t="shared" si="1356"/>
        <v>83638</v>
      </c>
    </row>
    <row r="625" spans="1:44" ht="38.25" hidden="1" customHeight="1">
      <c r="A625" s="26" t="s">
        <v>12</v>
      </c>
      <c r="B625" s="43">
        <v>913</v>
      </c>
      <c r="C625" s="27" t="s">
        <v>7</v>
      </c>
      <c r="D625" s="27" t="s">
        <v>8</v>
      </c>
      <c r="E625" s="27" t="s">
        <v>644</v>
      </c>
      <c r="F625" s="27" t="s">
        <v>13</v>
      </c>
      <c r="G625" s="9"/>
      <c r="H625" s="9"/>
      <c r="I625" s="9"/>
      <c r="J625" s="9"/>
      <c r="K625" s="9"/>
      <c r="L625" s="9"/>
      <c r="M625" s="9"/>
      <c r="N625" s="9"/>
      <c r="O625" s="9">
        <f>O626</f>
        <v>0</v>
      </c>
      <c r="P625" s="9">
        <f t="shared" si="1354"/>
        <v>0</v>
      </c>
      <c r="Q625" s="9">
        <f t="shared" si="1354"/>
        <v>0</v>
      </c>
      <c r="R625" s="9">
        <f t="shared" si="1354"/>
        <v>12282</v>
      </c>
      <c r="S625" s="9">
        <f t="shared" si="1354"/>
        <v>12282</v>
      </c>
      <c r="T625" s="9">
        <f t="shared" si="1354"/>
        <v>12282</v>
      </c>
      <c r="U625" s="9">
        <f>U626</f>
        <v>0</v>
      </c>
      <c r="V625" s="9">
        <f t="shared" si="1354"/>
        <v>0</v>
      </c>
      <c r="W625" s="9">
        <f t="shared" si="1354"/>
        <v>0</v>
      </c>
      <c r="X625" s="9">
        <f t="shared" si="1354"/>
        <v>0</v>
      </c>
      <c r="Y625" s="9">
        <f t="shared" si="1354"/>
        <v>12282</v>
      </c>
      <c r="Z625" s="9">
        <f t="shared" si="1354"/>
        <v>12282</v>
      </c>
      <c r="AA625" s="9">
        <f>AA626</f>
        <v>0</v>
      </c>
      <c r="AB625" s="9">
        <f t="shared" si="1355"/>
        <v>0</v>
      </c>
      <c r="AC625" s="9">
        <f t="shared" si="1355"/>
        <v>0</v>
      </c>
      <c r="AD625" s="9">
        <f t="shared" si="1355"/>
        <v>71356</v>
      </c>
      <c r="AE625" s="9">
        <f t="shared" si="1355"/>
        <v>83638</v>
      </c>
      <c r="AF625" s="9">
        <f t="shared" si="1355"/>
        <v>83638</v>
      </c>
      <c r="AG625" s="9">
        <f>AG626</f>
        <v>0</v>
      </c>
      <c r="AH625" s="9">
        <f t="shared" si="1356"/>
        <v>0</v>
      </c>
      <c r="AI625" s="9">
        <f t="shared" si="1356"/>
        <v>0</v>
      </c>
      <c r="AJ625" s="9">
        <f t="shared" si="1356"/>
        <v>0</v>
      </c>
      <c r="AK625" s="86">
        <f t="shared" si="1356"/>
        <v>83638</v>
      </c>
      <c r="AL625" s="86">
        <f t="shared" si="1356"/>
        <v>83638</v>
      </c>
      <c r="AM625" s="9">
        <f>AM626</f>
        <v>0</v>
      </c>
      <c r="AN625" s="9">
        <f t="shared" si="1356"/>
        <v>0</v>
      </c>
      <c r="AO625" s="9">
        <f t="shared" si="1356"/>
        <v>0</v>
      </c>
      <c r="AP625" s="9">
        <f t="shared" si="1356"/>
        <v>0</v>
      </c>
      <c r="AQ625" s="9">
        <f t="shared" si="1356"/>
        <v>83638</v>
      </c>
      <c r="AR625" s="9">
        <f t="shared" si="1356"/>
        <v>83638</v>
      </c>
    </row>
    <row r="626" spans="1:44" ht="23.25" hidden="1" customHeight="1">
      <c r="A626" s="39" t="s">
        <v>14</v>
      </c>
      <c r="B626" s="43">
        <v>913</v>
      </c>
      <c r="C626" s="27" t="s">
        <v>7</v>
      </c>
      <c r="D626" s="27" t="s">
        <v>8</v>
      </c>
      <c r="E626" s="27" t="s">
        <v>644</v>
      </c>
      <c r="F626" s="27" t="s">
        <v>35</v>
      </c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>
        <v>12282</v>
      </c>
      <c r="S626" s="9">
        <f t="shared" ref="S626" si="1357">M626+O626+P626+Q626+R626</f>
        <v>12282</v>
      </c>
      <c r="T626" s="9">
        <f t="shared" ref="T626" si="1358">N626+R626</f>
        <v>12282</v>
      </c>
      <c r="U626" s="9"/>
      <c r="V626" s="9"/>
      <c r="W626" s="9"/>
      <c r="X626" s="9"/>
      <c r="Y626" s="9">
        <f t="shared" ref="Y626" si="1359">S626+U626+V626+W626+X626</f>
        <v>12282</v>
      </c>
      <c r="Z626" s="9">
        <f t="shared" ref="Z626" si="1360">T626+X626</f>
        <v>12282</v>
      </c>
      <c r="AA626" s="9"/>
      <c r="AB626" s="9"/>
      <c r="AC626" s="9"/>
      <c r="AD626" s="9">
        <f>54958+16398</f>
        <v>71356</v>
      </c>
      <c r="AE626" s="9">
        <f t="shared" ref="AE626" si="1361">Y626+AA626+AB626+AC626+AD626</f>
        <v>83638</v>
      </c>
      <c r="AF626" s="9">
        <f t="shared" ref="AF626" si="1362">Z626+AD626</f>
        <v>83638</v>
      </c>
      <c r="AG626" s="9"/>
      <c r="AH626" s="9"/>
      <c r="AI626" s="9"/>
      <c r="AJ626" s="9"/>
      <c r="AK626" s="86">
        <f t="shared" ref="AK626" si="1363">AE626+AG626+AH626+AI626+AJ626</f>
        <v>83638</v>
      </c>
      <c r="AL626" s="86">
        <f t="shared" ref="AL626" si="1364">AF626+AJ626</f>
        <v>83638</v>
      </c>
      <c r="AM626" s="9"/>
      <c r="AN626" s="9"/>
      <c r="AO626" s="9"/>
      <c r="AP626" s="9"/>
      <c r="AQ626" s="9">
        <f t="shared" ref="AQ626" si="1365">AK626+AM626+AN626+AO626+AP626</f>
        <v>83638</v>
      </c>
      <c r="AR626" s="9">
        <f t="shared" ref="AR626" si="1366">AL626+AP626</f>
        <v>83638</v>
      </c>
    </row>
    <row r="627" spans="1:44" ht="54" hidden="1" customHeight="1">
      <c r="A627" s="39" t="s">
        <v>646</v>
      </c>
      <c r="B627" s="43">
        <v>913</v>
      </c>
      <c r="C627" s="27" t="s">
        <v>7</v>
      </c>
      <c r="D627" s="27" t="s">
        <v>8</v>
      </c>
      <c r="E627" s="27" t="s">
        <v>645</v>
      </c>
      <c r="F627" s="27"/>
      <c r="G627" s="9"/>
      <c r="H627" s="9"/>
      <c r="I627" s="9"/>
      <c r="J627" s="9"/>
      <c r="K627" s="9"/>
      <c r="L627" s="9"/>
      <c r="M627" s="9"/>
      <c r="N627" s="9"/>
      <c r="O627" s="9">
        <f>O628</f>
        <v>0</v>
      </c>
      <c r="P627" s="9">
        <f t="shared" ref="P627:AE628" si="1367">P628</f>
        <v>0</v>
      </c>
      <c r="Q627" s="9">
        <f t="shared" si="1367"/>
        <v>0</v>
      </c>
      <c r="R627" s="9">
        <f t="shared" si="1367"/>
        <v>435510</v>
      </c>
      <c r="S627" s="9">
        <f t="shared" si="1367"/>
        <v>435510</v>
      </c>
      <c r="T627" s="9">
        <f t="shared" si="1367"/>
        <v>435510</v>
      </c>
      <c r="U627" s="9">
        <f>U628</f>
        <v>0</v>
      </c>
      <c r="V627" s="9">
        <f t="shared" si="1367"/>
        <v>0</v>
      </c>
      <c r="W627" s="9">
        <f t="shared" si="1367"/>
        <v>0</v>
      </c>
      <c r="X627" s="9">
        <f t="shared" si="1367"/>
        <v>0</v>
      </c>
      <c r="Y627" s="9">
        <f t="shared" si="1367"/>
        <v>435510</v>
      </c>
      <c r="Z627" s="9">
        <f t="shared" si="1367"/>
        <v>435510</v>
      </c>
      <c r="AA627" s="9">
        <f>AA628</f>
        <v>0</v>
      </c>
      <c r="AB627" s="9">
        <f t="shared" si="1367"/>
        <v>0</v>
      </c>
      <c r="AC627" s="9">
        <f t="shared" si="1367"/>
        <v>0</v>
      </c>
      <c r="AD627" s="9">
        <f t="shared" si="1367"/>
        <v>1706956</v>
      </c>
      <c r="AE627" s="9">
        <f t="shared" si="1367"/>
        <v>2142466</v>
      </c>
      <c r="AF627" s="9">
        <f t="shared" ref="AB627:AF628" si="1368">AF628</f>
        <v>2142466</v>
      </c>
      <c r="AG627" s="9">
        <f>AG628</f>
        <v>0</v>
      </c>
      <c r="AH627" s="9">
        <f t="shared" ref="AH627:AR628" si="1369">AH628</f>
        <v>0</v>
      </c>
      <c r="AI627" s="9">
        <f t="shared" si="1369"/>
        <v>0</v>
      </c>
      <c r="AJ627" s="9">
        <f t="shared" si="1369"/>
        <v>0</v>
      </c>
      <c r="AK627" s="86">
        <f t="shared" si="1369"/>
        <v>2142466</v>
      </c>
      <c r="AL627" s="86">
        <f t="shared" si="1369"/>
        <v>2142466</v>
      </c>
      <c r="AM627" s="9">
        <f>AM628</f>
        <v>0</v>
      </c>
      <c r="AN627" s="9">
        <f t="shared" si="1369"/>
        <v>0</v>
      </c>
      <c r="AO627" s="9">
        <f t="shared" si="1369"/>
        <v>0</v>
      </c>
      <c r="AP627" s="9">
        <f t="shared" si="1369"/>
        <v>0</v>
      </c>
      <c r="AQ627" s="9">
        <f t="shared" si="1369"/>
        <v>2142466</v>
      </c>
      <c r="AR627" s="9">
        <f t="shared" si="1369"/>
        <v>2142466</v>
      </c>
    </row>
    <row r="628" spans="1:44" ht="36" hidden="1" customHeight="1">
      <c r="A628" s="26" t="s">
        <v>12</v>
      </c>
      <c r="B628" s="43">
        <v>913</v>
      </c>
      <c r="C628" s="27" t="s">
        <v>7</v>
      </c>
      <c r="D628" s="27" t="s">
        <v>8</v>
      </c>
      <c r="E628" s="27" t="s">
        <v>645</v>
      </c>
      <c r="F628" s="27" t="s">
        <v>13</v>
      </c>
      <c r="G628" s="9"/>
      <c r="H628" s="9"/>
      <c r="I628" s="9"/>
      <c r="J628" s="9"/>
      <c r="K628" s="9"/>
      <c r="L628" s="9"/>
      <c r="M628" s="9"/>
      <c r="N628" s="9"/>
      <c r="O628" s="9">
        <f>O629</f>
        <v>0</v>
      </c>
      <c r="P628" s="9">
        <f t="shared" si="1367"/>
        <v>0</v>
      </c>
      <c r="Q628" s="9">
        <f t="shared" si="1367"/>
        <v>0</v>
      </c>
      <c r="R628" s="9">
        <f t="shared" si="1367"/>
        <v>435510</v>
      </c>
      <c r="S628" s="9">
        <f t="shared" si="1367"/>
        <v>435510</v>
      </c>
      <c r="T628" s="9">
        <f t="shared" si="1367"/>
        <v>435510</v>
      </c>
      <c r="U628" s="9">
        <f>U629</f>
        <v>0</v>
      </c>
      <c r="V628" s="9">
        <f t="shared" si="1367"/>
        <v>0</v>
      </c>
      <c r="W628" s="9">
        <f t="shared" si="1367"/>
        <v>0</v>
      </c>
      <c r="X628" s="9">
        <f t="shared" si="1367"/>
        <v>0</v>
      </c>
      <c r="Y628" s="9">
        <f t="shared" si="1367"/>
        <v>435510</v>
      </c>
      <c r="Z628" s="9">
        <f t="shared" si="1367"/>
        <v>435510</v>
      </c>
      <c r="AA628" s="9">
        <f>AA629</f>
        <v>0</v>
      </c>
      <c r="AB628" s="9">
        <f t="shared" si="1368"/>
        <v>0</v>
      </c>
      <c r="AC628" s="9">
        <f t="shared" si="1368"/>
        <v>0</v>
      </c>
      <c r="AD628" s="9">
        <f t="shared" si="1368"/>
        <v>1706956</v>
      </c>
      <c r="AE628" s="9">
        <f t="shared" si="1368"/>
        <v>2142466</v>
      </c>
      <c r="AF628" s="9">
        <f t="shared" si="1368"/>
        <v>2142466</v>
      </c>
      <c r="AG628" s="9">
        <f>AG629</f>
        <v>0</v>
      </c>
      <c r="AH628" s="9">
        <f t="shared" si="1369"/>
        <v>0</v>
      </c>
      <c r="AI628" s="9">
        <f t="shared" si="1369"/>
        <v>0</v>
      </c>
      <c r="AJ628" s="9">
        <f t="shared" si="1369"/>
        <v>0</v>
      </c>
      <c r="AK628" s="86">
        <f t="shared" si="1369"/>
        <v>2142466</v>
      </c>
      <c r="AL628" s="86">
        <f t="shared" si="1369"/>
        <v>2142466</v>
      </c>
      <c r="AM628" s="9">
        <f>AM629</f>
        <v>0</v>
      </c>
      <c r="AN628" s="9">
        <f t="shared" si="1369"/>
        <v>0</v>
      </c>
      <c r="AO628" s="9">
        <f t="shared" si="1369"/>
        <v>0</v>
      </c>
      <c r="AP628" s="9">
        <f t="shared" si="1369"/>
        <v>0</v>
      </c>
      <c r="AQ628" s="9">
        <f t="shared" si="1369"/>
        <v>2142466</v>
      </c>
      <c r="AR628" s="9">
        <f t="shared" si="1369"/>
        <v>2142466</v>
      </c>
    </row>
    <row r="629" spans="1:44" ht="21" hidden="1" customHeight="1">
      <c r="A629" s="39" t="s">
        <v>14</v>
      </c>
      <c r="B629" s="43">
        <v>913</v>
      </c>
      <c r="C629" s="27" t="s">
        <v>7</v>
      </c>
      <c r="D629" s="27" t="s">
        <v>8</v>
      </c>
      <c r="E629" s="27" t="s">
        <v>645</v>
      </c>
      <c r="F629" s="27" t="s">
        <v>35</v>
      </c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>
        <v>435510</v>
      </c>
      <c r="S629" s="9">
        <f t="shared" ref="S629" si="1370">M629+O629+P629+Q629+R629</f>
        <v>435510</v>
      </c>
      <c r="T629" s="9">
        <f t="shared" ref="T629" si="1371">N629+R629</f>
        <v>435510</v>
      </c>
      <c r="U629" s="9"/>
      <c r="V629" s="9"/>
      <c r="W629" s="9"/>
      <c r="X629" s="9"/>
      <c r="Y629" s="9">
        <f t="shared" ref="Y629" si="1372">S629+U629+V629+W629+X629</f>
        <v>435510</v>
      </c>
      <c r="Z629" s="9">
        <f t="shared" ref="Z629" si="1373">T629+X629</f>
        <v>435510</v>
      </c>
      <c r="AA629" s="9"/>
      <c r="AB629" s="9"/>
      <c r="AC629" s="9"/>
      <c r="AD629" s="9">
        <v>1706956</v>
      </c>
      <c r="AE629" s="9">
        <f t="shared" ref="AE629" si="1374">Y629+AA629+AB629+AC629+AD629</f>
        <v>2142466</v>
      </c>
      <c r="AF629" s="9">
        <f t="shared" ref="AF629" si="1375">Z629+AD629</f>
        <v>2142466</v>
      </c>
      <c r="AG629" s="9"/>
      <c r="AH629" s="9"/>
      <c r="AI629" s="9"/>
      <c r="AJ629" s="9"/>
      <c r="AK629" s="86">
        <f t="shared" ref="AK629" si="1376">AE629+AG629+AH629+AI629+AJ629</f>
        <v>2142466</v>
      </c>
      <c r="AL629" s="86">
        <f t="shared" ref="AL629" si="1377">AF629+AJ629</f>
        <v>2142466</v>
      </c>
      <c r="AM629" s="9"/>
      <c r="AN629" s="9"/>
      <c r="AO629" s="9"/>
      <c r="AP629" s="9"/>
      <c r="AQ629" s="9">
        <f t="shared" ref="AQ629" si="1378">AK629+AM629+AN629+AO629+AP629</f>
        <v>2142466</v>
      </c>
      <c r="AR629" s="9">
        <f t="shared" ref="AR629" si="1379">AL629+AP629</f>
        <v>2142466</v>
      </c>
    </row>
    <row r="630" spans="1:44" ht="33.6" hidden="1">
      <c r="A630" s="26" t="s">
        <v>327</v>
      </c>
      <c r="B630" s="43">
        <v>913</v>
      </c>
      <c r="C630" s="27" t="s">
        <v>7</v>
      </c>
      <c r="D630" s="27" t="s">
        <v>8</v>
      </c>
      <c r="E630" s="27" t="s">
        <v>397</v>
      </c>
      <c r="F630" s="27"/>
      <c r="G630" s="9">
        <f t="shared" ref="G630:V633" si="1380">G631</f>
        <v>1478</v>
      </c>
      <c r="H630" s="9">
        <f t="shared" si="1380"/>
        <v>0</v>
      </c>
      <c r="I630" s="9">
        <f t="shared" si="1380"/>
        <v>0</v>
      </c>
      <c r="J630" s="9">
        <f t="shared" si="1380"/>
        <v>0</v>
      </c>
      <c r="K630" s="9">
        <f t="shared" si="1380"/>
        <v>0</v>
      </c>
      <c r="L630" s="9">
        <f t="shared" si="1380"/>
        <v>0</v>
      </c>
      <c r="M630" s="9">
        <f t="shared" si="1380"/>
        <v>1478</v>
      </c>
      <c r="N630" s="9">
        <f t="shared" si="1380"/>
        <v>0</v>
      </c>
      <c r="O630" s="9">
        <f t="shared" si="1380"/>
        <v>0</v>
      </c>
      <c r="P630" s="9">
        <f t="shared" si="1380"/>
        <v>0</v>
      </c>
      <c r="Q630" s="9">
        <f t="shared" si="1380"/>
        <v>0</v>
      </c>
      <c r="R630" s="9">
        <f t="shared" si="1380"/>
        <v>0</v>
      </c>
      <c r="S630" s="9">
        <f t="shared" si="1380"/>
        <v>1478</v>
      </c>
      <c r="T630" s="9">
        <f t="shared" si="1380"/>
        <v>0</v>
      </c>
      <c r="U630" s="9">
        <f t="shared" si="1380"/>
        <v>0</v>
      </c>
      <c r="V630" s="9">
        <f t="shared" si="1380"/>
        <v>0</v>
      </c>
      <c r="W630" s="9">
        <f t="shared" ref="U630:AJ633" si="1381">W631</f>
        <v>0</v>
      </c>
      <c r="X630" s="9">
        <f t="shared" si="1381"/>
        <v>0</v>
      </c>
      <c r="Y630" s="9">
        <f t="shared" si="1381"/>
        <v>1478</v>
      </c>
      <c r="Z630" s="9">
        <f t="shared" si="1381"/>
        <v>0</v>
      </c>
      <c r="AA630" s="9">
        <f t="shared" si="1381"/>
        <v>0</v>
      </c>
      <c r="AB630" s="9">
        <f t="shared" si="1381"/>
        <v>0</v>
      </c>
      <c r="AC630" s="9">
        <f t="shared" si="1381"/>
        <v>0</v>
      </c>
      <c r="AD630" s="9">
        <f t="shared" si="1381"/>
        <v>0</v>
      </c>
      <c r="AE630" s="9">
        <f t="shared" si="1381"/>
        <v>1478</v>
      </c>
      <c r="AF630" s="9">
        <f t="shared" si="1381"/>
        <v>0</v>
      </c>
      <c r="AG630" s="9">
        <f t="shared" si="1381"/>
        <v>0</v>
      </c>
      <c r="AH630" s="9">
        <f t="shared" si="1381"/>
        <v>0</v>
      </c>
      <c r="AI630" s="9">
        <f t="shared" si="1381"/>
        <v>0</v>
      </c>
      <c r="AJ630" s="9">
        <f t="shared" si="1381"/>
        <v>0</v>
      </c>
      <c r="AK630" s="86">
        <f>AK631+AK635</f>
        <v>1478</v>
      </c>
      <c r="AL630" s="86">
        <f t="shared" ref="AL630:AR630" si="1382">AL631+AL635</f>
        <v>0</v>
      </c>
      <c r="AM630" s="9">
        <f t="shared" si="1382"/>
        <v>0</v>
      </c>
      <c r="AN630" s="9">
        <f t="shared" si="1382"/>
        <v>660</v>
      </c>
      <c r="AO630" s="9">
        <f t="shared" si="1382"/>
        <v>0</v>
      </c>
      <c r="AP630" s="9">
        <f t="shared" si="1382"/>
        <v>2340</v>
      </c>
      <c r="AQ630" s="9">
        <f t="shared" si="1382"/>
        <v>4478</v>
      </c>
      <c r="AR630" s="9">
        <f t="shared" si="1382"/>
        <v>2340</v>
      </c>
    </row>
    <row r="631" spans="1:44" ht="18" hidden="1" customHeight="1">
      <c r="A631" s="26" t="s">
        <v>15</v>
      </c>
      <c r="B631" s="43">
        <v>913</v>
      </c>
      <c r="C631" s="27" t="s">
        <v>7</v>
      </c>
      <c r="D631" s="27" t="s">
        <v>8</v>
      </c>
      <c r="E631" s="27" t="s">
        <v>398</v>
      </c>
      <c r="F631" s="27"/>
      <c r="G631" s="9">
        <f t="shared" si="1380"/>
        <v>1478</v>
      </c>
      <c r="H631" s="9">
        <f t="shared" si="1380"/>
        <v>0</v>
      </c>
      <c r="I631" s="9">
        <f t="shared" si="1380"/>
        <v>0</v>
      </c>
      <c r="J631" s="9">
        <f t="shared" si="1380"/>
        <v>0</v>
      </c>
      <c r="K631" s="9">
        <f t="shared" si="1380"/>
        <v>0</v>
      </c>
      <c r="L631" s="9">
        <f t="shared" si="1380"/>
        <v>0</v>
      </c>
      <c r="M631" s="9">
        <f t="shared" si="1380"/>
        <v>1478</v>
      </c>
      <c r="N631" s="9">
        <f t="shared" si="1380"/>
        <v>0</v>
      </c>
      <c r="O631" s="9">
        <f t="shared" si="1380"/>
        <v>0</v>
      </c>
      <c r="P631" s="9">
        <f t="shared" si="1380"/>
        <v>0</v>
      </c>
      <c r="Q631" s="9">
        <f t="shared" si="1380"/>
        <v>0</v>
      </c>
      <c r="R631" s="9">
        <f t="shared" si="1380"/>
        <v>0</v>
      </c>
      <c r="S631" s="9">
        <f t="shared" si="1380"/>
        <v>1478</v>
      </c>
      <c r="T631" s="9">
        <f t="shared" si="1380"/>
        <v>0</v>
      </c>
      <c r="U631" s="9">
        <f t="shared" si="1381"/>
        <v>0</v>
      </c>
      <c r="V631" s="9">
        <f t="shared" si="1381"/>
        <v>0</v>
      </c>
      <c r="W631" s="9">
        <f t="shared" si="1381"/>
        <v>0</v>
      </c>
      <c r="X631" s="9">
        <f t="shared" si="1381"/>
        <v>0</v>
      </c>
      <c r="Y631" s="9">
        <f t="shared" si="1381"/>
        <v>1478</v>
      </c>
      <c r="Z631" s="9">
        <f t="shared" si="1381"/>
        <v>0</v>
      </c>
      <c r="AA631" s="9">
        <f t="shared" si="1381"/>
        <v>0</v>
      </c>
      <c r="AB631" s="9">
        <f t="shared" si="1381"/>
        <v>0</v>
      </c>
      <c r="AC631" s="9">
        <f t="shared" si="1381"/>
        <v>0</v>
      </c>
      <c r="AD631" s="9">
        <f t="shared" si="1381"/>
        <v>0</v>
      </c>
      <c r="AE631" s="9">
        <f t="shared" si="1381"/>
        <v>1478</v>
      </c>
      <c r="AF631" s="9">
        <f t="shared" si="1381"/>
        <v>0</v>
      </c>
      <c r="AG631" s="9">
        <f t="shared" ref="AG631:AR633" si="1383">AG632</f>
        <v>0</v>
      </c>
      <c r="AH631" s="9">
        <f t="shared" si="1383"/>
        <v>0</v>
      </c>
      <c r="AI631" s="9">
        <f t="shared" si="1383"/>
        <v>0</v>
      </c>
      <c r="AJ631" s="9">
        <f t="shared" si="1383"/>
        <v>0</v>
      </c>
      <c r="AK631" s="86">
        <f t="shared" si="1383"/>
        <v>1478</v>
      </c>
      <c r="AL631" s="86">
        <f t="shared" si="1383"/>
        <v>0</v>
      </c>
      <c r="AM631" s="9">
        <f t="shared" si="1383"/>
        <v>0</v>
      </c>
      <c r="AN631" s="9">
        <f t="shared" si="1383"/>
        <v>0</v>
      </c>
      <c r="AO631" s="9">
        <f t="shared" si="1383"/>
        <v>0</v>
      </c>
      <c r="AP631" s="9">
        <f t="shared" si="1383"/>
        <v>0</v>
      </c>
      <c r="AQ631" s="9">
        <f t="shared" si="1383"/>
        <v>1478</v>
      </c>
      <c r="AR631" s="9">
        <f t="shared" si="1383"/>
        <v>0</v>
      </c>
    </row>
    <row r="632" spans="1:44" ht="18.75" hidden="1" customHeight="1">
      <c r="A632" s="26" t="s">
        <v>209</v>
      </c>
      <c r="B632" s="43">
        <v>913</v>
      </c>
      <c r="C632" s="27" t="s">
        <v>7</v>
      </c>
      <c r="D632" s="27" t="s">
        <v>8</v>
      </c>
      <c r="E632" s="27" t="s">
        <v>499</v>
      </c>
      <c r="F632" s="27"/>
      <c r="G632" s="9">
        <f t="shared" si="1380"/>
        <v>1478</v>
      </c>
      <c r="H632" s="9">
        <f t="shared" si="1380"/>
        <v>0</v>
      </c>
      <c r="I632" s="9">
        <f t="shared" si="1380"/>
        <v>0</v>
      </c>
      <c r="J632" s="9">
        <f t="shared" si="1380"/>
        <v>0</v>
      </c>
      <c r="K632" s="9">
        <f t="shared" si="1380"/>
        <v>0</v>
      </c>
      <c r="L632" s="9">
        <f t="shared" si="1380"/>
        <v>0</v>
      </c>
      <c r="M632" s="9">
        <f t="shared" si="1380"/>
        <v>1478</v>
      </c>
      <c r="N632" s="9">
        <f t="shared" si="1380"/>
        <v>0</v>
      </c>
      <c r="O632" s="9">
        <f t="shared" si="1380"/>
        <v>0</v>
      </c>
      <c r="P632" s="9">
        <f t="shared" si="1380"/>
        <v>0</v>
      </c>
      <c r="Q632" s="9">
        <f t="shared" si="1380"/>
        <v>0</v>
      </c>
      <c r="R632" s="9">
        <f t="shared" si="1380"/>
        <v>0</v>
      </c>
      <c r="S632" s="9">
        <f t="shared" si="1380"/>
        <v>1478</v>
      </c>
      <c r="T632" s="9">
        <f t="shared" si="1380"/>
        <v>0</v>
      </c>
      <c r="U632" s="9">
        <f t="shared" si="1381"/>
        <v>0</v>
      </c>
      <c r="V632" s="9">
        <f t="shared" si="1381"/>
        <v>0</v>
      </c>
      <c r="W632" s="9">
        <f t="shared" si="1381"/>
        <v>0</v>
      </c>
      <c r="X632" s="9">
        <f t="shared" si="1381"/>
        <v>0</v>
      </c>
      <c r="Y632" s="9">
        <f t="shared" si="1381"/>
        <v>1478</v>
      </c>
      <c r="Z632" s="9">
        <f t="shared" si="1381"/>
        <v>0</v>
      </c>
      <c r="AA632" s="9">
        <f t="shared" si="1381"/>
        <v>0</v>
      </c>
      <c r="AB632" s="9">
        <f t="shared" si="1381"/>
        <v>0</v>
      </c>
      <c r="AC632" s="9">
        <f t="shared" si="1381"/>
        <v>0</v>
      </c>
      <c r="AD632" s="9">
        <f t="shared" si="1381"/>
        <v>0</v>
      </c>
      <c r="AE632" s="9">
        <f t="shared" si="1381"/>
        <v>1478</v>
      </c>
      <c r="AF632" s="9">
        <f t="shared" si="1381"/>
        <v>0</v>
      </c>
      <c r="AG632" s="9">
        <f t="shared" si="1383"/>
        <v>0</v>
      </c>
      <c r="AH632" s="9">
        <f t="shared" si="1383"/>
        <v>0</v>
      </c>
      <c r="AI632" s="9">
        <f t="shared" si="1383"/>
        <v>0</v>
      </c>
      <c r="AJ632" s="9">
        <f t="shared" si="1383"/>
        <v>0</v>
      </c>
      <c r="AK632" s="86">
        <f t="shared" si="1383"/>
        <v>1478</v>
      </c>
      <c r="AL632" s="86">
        <f t="shared" si="1383"/>
        <v>0</v>
      </c>
      <c r="AM632" s="9">
        <f t="shared" si="1383"/>
        <v>0</v>
      </c>
      <c r="AN632" s="9">
        <f t="shared" si="1383"/>
        <v>0</v>
      </c>
      <c r="AO632" s="9">
        <f t="shared" si="1383"/>
        <v>0</v>
      </c>
      <c r="AP632" s="9">
        <f t="shared" si="1383"/>
        <v>0</v>
      </c>
      <c r="AQ632" s="9">
        <f t="shared" si="1383"/>
        <v>1478</v>
      </c>
      <c r="AR632" s="9">
        <f t="shared" si="1383"/>
        <v>0</v>
      </c>
    </row>
    <row r="633" spans="1:44" ht="35.25" hidden="1" customHeight="1">
      <c r="A633" s="26" t="s">
        <v>12</v>
      </c>
      <c r="B633" s="43">
        <v>913</v>
      </c>
      <c r="C633" s="27" t="s">
        <v>7</v>
      </c>
      <c r="D633" s="27" t="s">
        <v>8</v>
      </c>
      <c r="E633" s="27" t="s">
        <v>499</v>
      </c>
      <c r="F633" s="27" t="s">
        <v>13</v>
      </c>
      <c r="G633" s="9">
        <f t="shared" si="1380"/>
        <v>1478</v>
      </c>
      <c r="H633" s="9">
        <f t="shared" si="1380"/>
        <v>0</v>
      </c>
      <c r="I633" s="9">
        <f t="shared" si="1380"/>
        <v>0</v>
      </c>
      <c r="J633" s="9">
        <f t="shared" si="1380"/>
        <v>0</v>
      </c>
      <c r="K633" s="9">
        <f t="shared" si="1380"/>
        <v>0</v>
      </c>
      <c r="L633" s="9">
        <f t="shared" si="1380"/>
        <v>0</v>
      </c>
      <c r="M633" s="9">
        <f t="shared" si="1380"/>
        <v>1478</v>
      </c>
      <c r="N633" s="9">
        <f t="shared" si="1380"/>
        <v>0</v>
      </c>
      <c r="O633" s="9">
        <f t="shared" si="1380"/>
        <v>0</v>
      </c>
      <c r="P633" s="9">
        <f t="shared" si="1380"/>
        <v>0</v>
      </c>
      <c r="Q633" s="9">
        <f t="shared" si="1380"/>
        <v>0</v>
      </c>
      <c r="R633" s="9">
        <f t="shared" si="1380"/>
        <v>0</v>
      </c>
      <c r="S633" s="9">
        <f t="shared" si="1380"/>
        <v>1478</v>
      </c>
      <c r="T633" s="9">
        <f t="shared" si="1380"/>
        <v>0</v>
      </c>
      <c r="U633" s="9">
        <f t="shared" si="1381"/>
        <v>0</v>
      </c>
      <c r="V633" s="9">
        <f t="shared" si="1381"/>
        <v>0</v>
      </c>
      <c r="W633" s="9">
        <f t="shared" si="1381"/>
        <v>0</v>
      </c>
      <c r="X633" s="9">
        <f t="shared" si="1381"/>
        <v>0</v>
      </c>
      <c r="Y633" s="9">
        <f t="shared" si="1381"/>
        <v>1478</v>
      </c>
      <c r="Z633" s="9">
        <f t="shared" si="1381"/>
        <v>0</v>
      </c>
      <c r="AA633" s="9">
        <f t="shared" si="1381"/>
        <v>0</v>
      </c>
      <c r="AB633" s="9">
        <f t="shared" si="1381"/>
        <v>0</v>
      </c>
      <c r="AC633" s="9">
        <f t="shared" si="1381"/>
        <v>0</v>
      </c>
      <c r="AD633" s="9">
        <f t="shared" si="1381"/>
        <v>0</v>
      </c>
      <c r="AE633" s="9">
        <f t="shared" si="1381"/>
        <v>1478</v>
      </c>
      <c r="AF633" s="9">
        <f t="shared" si="1381"/>
        <v>0</v>
      </c>
      <c r="AG633" s="9">
        <f t="shared" si="1383"/>
        <v>0</v>
      </c>
      <c r="AH633" s="9">
        <f t="shared" si="1383"/>
        <v>0</v>
      </c>
      <c r="AI633" s="9">
        <f t="shared" si="1383"/>
        <v>0</v>
      </c>
      <c r="AJ633" s="9">
        <f t="shared" si="1383"/>
        <v>0</v>
      </c>
      <c r="AK633" s="86">
        <f t="shared" si="1383"/>
        <v>1478</v>
      </c>
      <c r="AL633" s="86">
        <f t="shared" si="1383"/>
        <v>0</v>
      </c>
      <c r="AM633" s="9">
        <f t="shared" si="1383"/>
        <v>0</v>
      </c>
      <c r="AN633" s="9">
        <f t="shared" si="1383"/>
        <v>0</v>
      </c>
      <c r="AO633" s="9">
        <f t="shared" si="1383"/>
        <v>0</v>
      </c>
      <c r="AP633" s="9">
        <f t="shared" si="1383"/>
        <v>0</v>
      </c>
      <c r="AQ633" s="9">
        <f t="shared" si="1383"/>
        <v>1478</v>
      </c>
      <c r="AR633" s="9">
        <f t="shared" si="1383"/>
        <v>0</v>
      </c>
    </row>
    <row r="634" spans="1:44" ht="21.75" hidden="1" customHeight="1">
      <c r="A634" s="39" t="s">
        <v>14</v>
      </c>
      <c r="B634" s="43">
        <v>913</v>
      </c>
      <c r="C634" s="27" t="s">
        <v>7</v>
      </c>
      <c r="D634" s="27" t="s">
        <v>8</v>
      </c>
      <c r="E634" s="27" t="s">
        <v>499</v>
      </c>
      <c r="F634" s="27" t="s">
        <v>35</v>
      </c>
      <c r="G634" s="9">
        <v>1478</v>
      </c>
      <c r="H634" s="9"/>
      <c r="I634" s="9"/>
      <c r="J634" s="9"/>
      <c r="K634" s="9"/>
      <c r="L634" s="9"/>
      <c r="M634" s="9">
        <f t="shared" ref="M634" si="1384">G634+I634+J634+K634+L634</f>
        <v>1478</v>
      </c>
      <c r="N634" s="9">
        <f t="shared" ref="N634" si="1385">H634+L634</f>
        <v>0</v>
      </c>
      <c r="O634" s="9"/>
      <c r="P634" s="9"/>
      <c r="Q634" s="9"/>
      <c r="R634" s="9"/>
      <c r="S634" s="9">
        <f t="shared" ref="S634" si="1386">M634+O634+P634+Q634+R634</f>
        <v>1478</v>
      </c>
      <c r="T634" s="9">
        <f t="shared" ref="T634" si="1387">N634+R634</f>
        <v>0</v>
      </c>
      <c r="U634" s="9"/>
      <c r="V634" s="9"/>
      <c r="W634" s="9"/>
      <c r="X634" s="9"/>
      <c r="Y634" s="9">
        <f t="shared" ref="Y634" si="1388">S634+U634+V634+W634+X634</f>
        <v>1478</v>
      </c>
      <c r="Z634" s="9">
        <f t="shared" ref="Z634" si="1389">T634+X634</f>
        <v>0</v>
      </c>
      <c r="AA634" s="9"/>
      <c r="AB634" s="9"/>
      <c r="AC634" s="9"/>
      <c r="AD634" s="9"/>
      <c r="AE634" s="9">
        <f t="shared" ref="AE634" si="1390">Y634+AA634+AB634+AC634+AD634</f>
        <v>1478</v>
      </c>
      <c r="AF634" s="9">
        <f t="shared" ref="AF634" si="1391">Z634+AD634</f>
        <v>0</v>
      </c>
      <c r="AG634" s="9"/>
      <c r="AH634" s="9"/>
      <c r="AI634" s="9"/>
      <c r="AJ634" s="9"/>
      <c r="AK634" s="86">
        <f t="shared" ref="AK634" si="1392">AE634+AG634+AH634+AI634+AJ634</f>
        <v>1478</v>
      </c>
      <c r="AL634" s="86">
        <f t="shared" ref="AL634" si="1393">AF634+AJ634</f>
        <v>0</v>
      </c>
      <c r="AM634" s="9"/>
      <c r="AN634" s="9"/>
      <c r="AO634" s="9"/>
      <c r="AP634" s="9"/>
      <c r="AQ634" s="9">
        <f t="shared" ref="AQ634" si="1394">AK634+AM634+AN634+AO634+AP634</f>
        <v>1478</v>
      </c>
      <c r="AR634" s="9">
        <f t="shared" ref="AR634" si="1395">AL634+AP634</f>
        <v>0</v>
      </c>
    </row>
    <row r="635" spans="1:44" ht="70.5" hidden="1" customHeight="1">
      <c r="A635" s="26" t="s">
        <v>516</v>
      </c>
      <c r="B635" s="27" t="s">
        <v>202</v>
      </c>
      <c r="C635" s="27" t="s">
        <v>7</v>
      </c>
      <c r="D635" s="27" t="s">
        <v>8</v>
      </c>
      <c r="E635" s="27" t="s">
        <v>515</v>
      </c>
      <c r="F635" s="27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86">
        <f>AK636</f>
        <v>0</v>
      </c>
      <c r="AL635" s="86">
        <f t="shared" ref="AL635:AR636" si="1396">AL636</f>
        <v>0</v>
      </c>
      <c r="AM635" s="9">
        <f t="shared" si="1396"/>
        <v>0</v>
      </c>
      <c r="AN635" s="9">
        <f t="shared" si="1396"/>
        <v>660</v>
      </c>
      <c r="AO635" s="9">
        <f t="shared" si="1396"/>
        <v>0</v>
      </c>
      <c r="AP635" s="9">
        <f t="shared" si="1396"/>
        <v>2340</v>
      </c>
      <c r="AQ635" s="9">
        <f t="shared" si="1396"/>
        <v>3000</v>
      </c>
      <c r="AR635" s="9">
        <f t="shared" si="1396"/>
        <v>2340</v>
      </c>
    </row>
    <row r="636" spans="1:44" ht="36.75" hidden="1" customHeight="1">
      <c r="A636" s="26" t="s">
        <v>12</v>
      </c>
      <c r="B636" s="27" t="s">
        <v>202</v>
      </c>
      <c r="C636" s="27" t="s">
        <v>7</v>
      </c>
      <c r="D636" s="27" t="s">
        <v>8</v>
      </c>
      <c r="E636" s="27" t="s">
        <v>515</v>
      </c>
      <c r="F636" s="27" t="s">
        <v>13</v>
      </c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86">
        <f>AK637</f>
        <v>0</v>
      </c>
      <c r="AL636" s="86">
        <f t="shared" si="1396"/>
        <v>0</v>
      </c>
      <c r="AM636" s="9">
        <f t="shared" si="1396"/>
        <v>0</v>
      </c>
      <c r="AN636" s="9">
        <f t="shared" si="1396"/>
        <v>660</v>
      </c>
      <c r="AO636" s="9">
        <f t="shared" si="1396"/>
        <v>0</v>
      </c>
      <c r="AP636" s="9">
        <f t="shared" si="1396"/>
        <v>2340</v>
      </c>
      <c r="AQ636" s="9">
        <f t="shared" si="1396"/>
        <v>3000</v>
      </c>
      <c r="AR636" s="9">
        <f t="shared" si="1396"/>
        <v>2340</v>
      </c>
    </row>
    <row r="637" spans="1:44" ht="21.75" hidden="1" customHeight="1">
      <c r="A637" s="39" t="s">
        <v>14</v>
      </c>
      <c r="B637" s="27" t="s">
        <v>202</v>
      </c>
      <c r="C637" s="27" t="s">
        <v>7</v>
      </c>
      <c r="D637" s="27" t="s">
        <v>8</v>
      </c>
      <c r="E637" s="27" t="s">
        <v>515</v>
      </c>
      <c r="F637" s="27" t="s">
        <v>35</v>
      </c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86"/>
      <c r="AL637" s="86"/>
      <c r="AM637" s="9"/>
      <c r="AN637" s="9">
        <v>660</v>
      </c>
      <c r="AO637" s="9"/>
      <c r="AP637" s="9">
        <v>2340</v>
      </c>
      <c r="AQ637" s="9">
        <f>AK637+AM637+AN637+AO637+AP637</f>
        <v>3000</v>
      </c>
      <c r="AR637" s="9">
        <f>AL637+AP637</f>
        <v>2340</v>
      </c>
    </row>
    <row r="638" spans="1:44" hidden="1">
      <c r="A638" s="39"/>
      <c r="B638" s="43"/>
      <c r="C638" s="27"/>
      <c r="D638" s="27"/>
      <c r="E638" s="27"/>
      <c r="F638" s="27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86"/>
      <c r="AL638" s="86"/>
      <c r="AM638" s="9"/>
      <c r="AN638" s="9"/>
      <c r="AO638" s="9"/>
      <c r="AP638" s="9"/>
      <c r="AQ638" s="9"/>
      <c r="AR638" s="9"/>
    </row>
    <row r="639" spans="1:44" ht="18" hidden="1">
      <c r="A639" s="55" t="s">
        <v>442</v>
      </c>
      <c r="B639" s="25" t="s">
        <v>202</v>
      </c>
      <c r="C639" s="25" t="s">
        <v>7</v>
      </c>
      <c r="D639" s="25" t="s">
        <v>80</v>
      </c>
      <c r="E639" s="25"/>
      <c r="F639" s="58"/>
      <c r="G639" s="15">
        <f t="shared" ref="G639:AF639" si="1397">G640+G670</f>
        <v>282357</v>
      </c>
      <c r="H639" s="15">
        <f t="shared" si="1397"/>
        <v>123199</v>
      </c>
      <c r="I639" s="15">
        <f t="shared" si="1397"/>
        <v>0</v>
      </c>
      <c r="J639" s="15">
        <f t="shared" si="1397"/>
        <v>12622</v>
      </c>
      <c r="K639" s="15">
        <f t="shared" si="1397"/>
        <v>0</v>
      </c>
      <c r="L639" s="15">
        <f t="shared" si="1397"/>
        <v>0</v>
      </c>
      <c r="M639" s="15">
        <f t="shared" si="1397"/>
        <v>294979</v>
      </c>
      <c r="N639" s="15">
        <f t="shared" si="1397"/>
        <v>123199</v>
      </c>
      <c r="O639" s="15">
        <f t="shared" si="1397"/>
        <v>0</v>
      </c>
      <c r="P639" s="15">
        <f t="shared" si="1397"/>
        <v>0</v>
      </c>
      <c r="Q639" s="15">
        <f t="shared" si="1397"/>
        <v>0</v>
      </c>
      <c r="R639" s="15">
        <f t="shared" si="1397"/>
        <v>14223</v>
      </c>
      <c r="S639" s="15">
        <f t="shared" si="1397"/>
        <v>309202</v>
      </c>
      <c r="T639" s="15">
        <f t="shared" si="1397"/>
        <v>137422</v>
      </c>
      <c r="U639" s="15">
        <f t="shared" si="1397"/>
        <v>0</v>
      </c>
      <c r="V639" s="15">
        <f t="shared" si="1397"/>
        <v>5181</v>
      </c>
      <c r="W639" s="15">
        <f t="shared" si="1397"/>
        <v>0</v>
      </c>
      <c r="X639" s="15">
        <f t="shared" si="1397"/>
        <v>0</v>
      </c>
      <c r="Y639" s="15">
        <f t="shared" si="1397"/>
        <v>314383</v>
      </c>
      <c r="Z639" s="15">
        <f t="shared" si="1397"/>
        <v>137422</v>
      </c>
      <c r="AA639" s="15">
        <f t="shared" si="1397"/>
        <v>0</v>
      </c>
      <c r="AB639" s="15">
        <f t="shared" si="1397"/>
        <v>0</v>
      </c>
      <c r="AC639" s="15">
        <f t="shared" si="1397"/>
        <v>0</v>
      </c>
      <c r="AD639" s="15">
        <f t="shared" si="1397"/>
        <v>58656</v>
      </c>
      <c r="AE639" s="15">
        <f t="shared" si="1397"/>
        <v>373039</v>
      </c>
      <c r="AF639" s="15">
        <f t="shared" si="1397"/>
        <v>196078</v>
      </c>
      <c r="AG639" s="15">
        <f t="shared" ref="AG639:AL639" si="1398">AG640+AG670</f>
        <v>0</v>
      </c>
      <c r="AH639" s="15">
        <f t="shared" si="1398"/>
        <v>0</v>
      </c>
      <c r="AI639" s="15">
        <f t="shared" si="1398"/>
        <v>0</v>
      </c>
      <c r="AJ639" s="15">
        <f t="shared" si="1398"/>
        <v>0</v>
      </c>
      <c r="AK639" s="92">
        <f t="shared" si="1398"/>
        <v>373039</v>
      </c>
      <c r="AL639" s="92">
        <f t="shared" si="1398"/>
        <v>196078</v>
      </c>
      <c r="AM639" s="15">
        <f t="shared" ref="AM639:AR639" si="1399">AM640+AM670</f>
        <v>85</v>
      </c>
      <c r="AN639" s="15">
        <f t="shared" si="1399"/>
        <v>4559</v>
      </c>
      <c r="AO639" s="15">
        <f t="shared" si="1399"/>
        <v>0</v>
      </c>
      <c r="AP639" s="15">
        <f t="shared" si="1399"/>
        <v>0</v>
      </c>
      <c r="AQ639" s="15">
        <f t="shared" si="1399"/>
        <v>377683</v>
      </c>
      <c r="AR639" s="15">
        <f t="shared" si="1399"/>
        <v>196078</v>
      </c>
    </row>
    <row r="640" spans="1:44" ht="38.25" hidden="1" customHeight="1">
      <c r="A640" s="29" t="s">
        <v>601</v>
      </c>
      <c r="B640" s="27">
        <v>913</v>
      </c>
      <c r="C640" s="27" t="s">
        <v>7</v>
      </c>
      <c r="D640" s="27" t="s">
        <v>80</v>
      </c>
      <c r="E640" s="27" t="s">
        <v>186</v>
      </c>
      <c r="F640" s="27"/>
      <c r="G640" s="9">
        <f>G641+G645+G649</f>
        <v>282273</v>
      </c>
      <c r="H640" s="9">
        <f>H641+H645+H649</f>
        <v>123199</v>
      </c>
      <c r="I640" s="9">
        <f t="shared" ref="I640:N640" si="1400">I641+I645+I649</f>
        <v>0</v>
      </c>
      <c r="J640" s="9">
        <f t="shared" si="1400"/>
        <v>12622</v>
      </c>
      <c r="K640" s="9">
        <f t="shared" si="1400"/>
        <v>0</v>
      </c>
      <c r="L640" s="9">
        <f t="shared" si="1400"/>
        <v>0</v>
      </c>
      <c r="M640" s="9">
        <f t="shared" si="1400"/>
        <v>294895</v>
      </c>
      <c r="N640" s="9">
        <f t="shared" si="1400"/>
        <v>123199</v>
      </c>
      <c r="O640" s="9">
        <f t="shared" ref="O640:Z640" si="1401">O641+O645+O649+O653+O660</f>
        <v>0</v>
      </c>
      <c r="P640" s="9">
        <f t="shared" si="1401"/>
        <v>0</v>
      </c>
      <c r="Q640" s="9">
        <f t="shared" si="1401"/>
        <v>0</v>
      </c>
      <c r="R640" s="9">
        <f t="shared" si="1401"/>
        <v>14223</v>
      </c>
      <c r="S640" s="9">
        <f t="shared" si="1401"/>
        <v>309118</v>
      </c>
      <c r="T640" s="9">
        <f t="shared" si="1401"/>
        <v>137422</v>
      </c>
      <c r="U640" s="9">
        <f t="shared" si="1401"/>
        <v>0</v>
      </c>
      <c r="V640" s="9">
        <f t="shared" si="1401"/>
        <v>5181</v>
      </c>
      <c r="W640" s="9">
        <f t="shared" si="1401"/>
        <v>0</v>
      </c>
      <c r="X640" s="9">
        <f t="shared" si="1401"/>
        <v>0</v>
      </c>
      <c r="Y640" s="9">
        <f t="shared" si="1401"/>
        <v>314299</v>
      </c>
      <c r="Z640" s="9">
        <f t="shared" si="1401"/>
        <v>137422</v>
      </c>
      <c r="AA640" s="9">
        <f>AA641+AA645+AA649+AA653+AA660+AA664+AA667</f>
        <v>0</v>
      </c>
      <c r="AB640" s="9">
        <f t="shared" ref="AB640:AF640" si="1402">AB641+AB645+AB649+AB653+AB660+AB664+AB667</f>
        <v>0</v>
      </c>
      <c r="AC640" s="9">
        <f t="shared" si="1402"/>
        <v>0</v>
      </c>
      <c r="AD640" s="9">
        <f t="shared" si="1402"/>
        <v>58656</v>
      </c>
      <c r="AE640" s="9">
        <f t="shared" si="1402"/>
        <v>372955</v>
      </c>
      <c r="AF640" s="9">
        <f t="shared" si="1402"/>
        <v>196078</v>
      </c>
      <c r="AG640" s="9">
        <f>AG641+AG645+AG649+AG653+AG660+AG664+AG667</f>
        <v>0</v>
      </c>
      <c r="AH640" s="9">
        <f t="shared" ref="AH640:AL640" si="1403">AH641+AH645+AH649+AH653+AH660+AH664+AH667</f>
        <v>0</v>
      </c>
      <c r="AI640" s="9">
        <f t="shared" si="1403"/>
        <v>0</v>
      </c>
      <c r="AJ640" s="9">
        <f t="shared" si="1403"/>
        <v>0</v>
      </c>
      <c r="AK640" s="86">
        <f t="shared" si="1403"/>
        <v>372955</v>
      </c>
      <c r="AL640" s="86">
        <f t="shared" si="1403"/>
        <v>196078</v>
      </c>
      <c r="AM640" s="9">
        <f>AM641+AM645+AM649+AM653+AM660+AM664+AM667</f>
        <v>85</v>
      </c>
      <c r="AN640" s="9">
        <f t="shared" ref="AN640:AR640" si="1404">AN641+AN645+AN649+AN653+AN660+AN664+AN667</f>
        <v>4559</v>
      </c>
      <c r="AO640" s="9">
        <f t="shared" si="1404"/>
        <v>0</v>
      </c>
      <c r="AP640" s="9">
        <f t="shared" si="1404"/>
        <v>0</v>
      </c>
      <c r="AQ640" s="9">
        <f t="shared" si="1404"/>
        <v>377599</v>
      </c>
      <c r="AR640" s="9">
        <f t="shared" si="1404"/>
        <v>196078</v>
      </c>
    </row>
    <row r="641" spans="1:44" ht="33.6" hidden="1">
      <c r="A641" s="39" t="s">
        <v>10</v>
      </c>
      <c r="B641" s="27">
        <f>B640</f>
        <v>913</v>
      </c>
      <c r="C641" s="27" t="s">
        <v>7</v>
      </c>
      <c r="D641" s="27" t="s">
        <v>80</v>
      </c>
      <c r="E641" s="27" t="s">
        <v>197</v>
      </c>
      <c r="F641" s="27"/>
      <c r="G641" s="8">
        <f t="shared" ref="G641:V643" si="1405">G642</f>
        <v>156724</v>
      </c>
      <c r="H641" s="8">
        <f t="shared" si="1405"/>
        <v>0</v>
      </c>
      <c r="I641" s="8">
        <f t="shared" si="1405"/>
        <v>0</v>
      </c>
      <c r="J641" s="8">
        <f t="shared" si="1405"/>
        <v>12622</v>
      </c>
      <c r="K641" s="8">
        <f t="shared" si="1405"/>
        <v>0</v>
      </c>
      <c r="L641" s="8">
        <f t="shared" si="1405"/>
        <v>0</v>
      </c>
      <c r="M641" s="8">
        <f t="shared" si="1405"/>
        <v>169346</v>
      </c>
      <c r="N641" s="8">
        <f t="shared" si="1405"/>
        <v>0</v>
      </c>
      <c r="O641" s="8">
        <f t="shared" si="1405"/>
        <v>0</v>
      </c>
      <c r="P641" s="8">
        <f t="shared" si="1405"/>
        <v>0</v>
      </c>
      <c r="Q641" s="8">
        <f t="shared" si="1405"/>
        <v>0</v>
      </c>
      <c r="R641" s="8">
        <f t="shared" si="1405"/>
        <v>0</v>
      </c>
      <c r="S641" s="8">
        <f t="shared" si="1405"/>
        <v>169346</v>
      </c>
      <c r="T641" s="8">
        <f t="shared" si="1405"/>
        <v>0</v>
      </c>
      <c r="U641" s="8">
        <f t="shared" si="1405"/>
        <v>0</v>
      </c>
      <c r="V641" s="8">
        <f t="shared" si="1405"/>
        <v>5181</v>
      </c>
      <c r="W641" s="8">
        <f t="shared" ref="U641:AJ643" si="1406">W642</f>
        <v>0</v>
      </c>
      <c r="X641" s="8">
        <f t="shared" si="1406"/>
        <v>0</v>
      </c>
      <c r="Y641" s="8">
        <f t="shared" si="1406"/>
        <v>174527</v>
      </c>
      <c r="Z641" s="8">
        <f t="shared" si="1406"/>
        <v>0</v>
      </c>
      <c r="AA641" s="8">
        <f t="shared" si="1406"/>
        <v>0</v>
      </c>
      <c r="AB641" s="8">
        <f t="shared" si="1406"/>
        <v>0</v>
      </c>
      <c r="AC641" s="8">
        <f t="shared" si="1406"/>
        <v>0</v>
      </c>
      <c r="AD641" s="8">
        <f t="shared" si="1406"/>
        <v>0</v>
      </c>
      <c r="AE641" s="8">
        <f t="shared" si="1406"/>
        <v>174527</v>
      </c>
      <c r="AF641" s="8">
        <f t="shared" si="1406"/>
        <v>0</v>
      </c>
      <c r="AG641" s="8">
        <f t="shared" si="1406"/>
        <v>0</v>
      </c>
      <c r="AH641" s="8">
        <f t="shared" si="1406"/>
        <v>0</v>
      </c>
      <c r="AI641" s="8">
        <f t="shared" si="1406"/>
        <v>0</v>
      </c>
      <c r="AJ641" s="8">
        <f t="shared" si="1406"/>
        <v>0</v>
      </c>
      <c r="AK641" s="85">
        <f t="shared" ref="AG641:AR643" si="1407">AK642</f>
        <v>174527</v>
      </c>
      <c r="AL641" s="85">
        <f t="shared" si="1407"/>
        <v>0</v>
      </c>
      <c r="AM641" s="8">
        <f t="shared" si="1407"/>
        <v>0</v>
      </c>
      <c r="AN641" s="8">
        <f t="shared" si="1407"/>
        <v>0</v>
      </c>
      <c r="AO641" s="8">
        <f t="shared" si="1407"/>
        <v>0</v>
      </c>
      <c r="AP641" s="8">
        <f t="shared" si="1407"/>
        <v>0</v>
      </c>
      <c r="AQ641" s="8">
        <f t="shared" si="1407"/>
        <v>174527</v>
      </c>
      <c r="AR641" s="8">
        <f t="shared" si="1407"/>
        <v>0</v>
      </c>
    </row>
    <row r="642" spans="1:44" ht="17.25" hidden="1" customHeight="1">
      <c r="A642" s="26" t="s">
        <v>11</v>
      </c>
      <c r="B642" s="27">
        <f>B640</f>
        <v>913</v>
      </c>
      <c r="C642" s="27" t="s">
        <v>7</v>
      </c>
      <c r="D642" s="27" t="s">
        <v>80</v>
      </c>
      <c r="E642" s="27" t="s">
        <v>208</v>
      </c>
      <c r="F642" s="27"/>
      <c r="G642" s="8">
        <f t="shared" si="1405"/>
        <v>156724</v>
      </c>
      <c r="H642" s="8">
        <f t="shared" si="1405"/>
        <v>0</v>
      </c>
      <c r="I642" s="8">
        <f t="shared" si="1405"/>
        <v>0</v>
      </c>
      <c r="J642" s="8">
        <f t="shared" si="1405"/>
        <v>12622</v>
      </c>
      <c r="K642" s="8">
        <f t="shared" si="1405"/>
        <v>0</v>
      </c>
      <c r="L642" s="8">
        <f t="shared" si="1405"/>
        <v>0</v>
      </c>
      <c r="M642" s="8">
        <f t="shared" si="1405"/>
        <v>169346</v>
      </c>
      <c r="N642" s="8">
        <f t="shared" si="1405"/>
        <v>0</v>
      </c>
      <c r="O642" s="8">
        <f t="shared" si="1405"/>
        <v>0</v>
      </c>
      <c r="P642" s="8">
        <f t="shared" si="1405"/>
        <v>0</v>
      </c>
      <c r="Q642" s="8">
        <f t="shared" si="1405"/>
        <v>0</v>
      </c>
      <c r="R642" s="8">
        <f t="shared" si="1405"/>
        <v>0</v>
      </c>
      <c r="S642" s="8">
        <f t="shared" si="1405"/>
        <v>169346</v>
      </c>
      <c r="T642" s="8">
        <f t="shared" si="1405"/>
        <v>0</v>
      </c>
      <c r="U642" s="8">
        <f t="shared" si="1406"/>
        <v>0</v>
      </c>
      <c r="V642" s="8">
        <f t="shared" si="1406"/>
        <v>5181</v>
      </c>
      <c r="W642" s="8">
        <f t="shared" si="1406"/>
        <v>0</v>
      </c>
      <c r="X642" s="8">
        <f t="shared" si="1406"/>
        <v>0</v>
      </c>
      <c r="Y642" s="8">
        <f t="shared" si="1406"/>
        <v>174527</v>
      </c>
      <c r="Z642" s="8">
        <f t="shared" si="1406"/>
        <v>0</v>
      </c>
      <c r="AA642" s="8">
        <f t="shared" si="1406"/>
        <v>0</v>
      </c>
      <c r="AB642" s="8">
        <f t="shared" si="1406"/>
        <v>0</v>
      </c>
      <c r="AC642" s="8">
        <f t="shared" si="1406"/>
        <v>0</v>
      </c>
      <c r="AD642" s="8">
        <f t="shared" si="1406"/>
        <v>0</v>
      </c>
      <c r="AE642" s="8">
        <f t="shared" si="1406"/>
        <v>174527</v>
      </c>
      <c r="AF642" s="8">
        <f t="shared" si="1406"/>
        <v>0</v>
      </c>
      <c r="AG642" s="8">
        <f t="shared" si="1407"/>
        <v>0</v>
      </c>
      <c r="AH642" s="8">
        <f t="shared" si="1407"/>
        <v>0</v>
      </c>
      <c r="AI642" s="8">
        <f t="shared" si="1407"/>
        <v>0</v>
      </c>
      <c r="AJ642" s="8">
        <f t="shared" si="1407"/>
        <v>0</v>
      </c>
      <c r="AK642" s="85">
        <f t="shared" si="1407"/>
        <v>174527</v>
      </c>
      <c r="AL642" s="85">
        <f t="shared" si="1407"/>
        <v>0</v>
      </c>
      <c r="AM642" s="8">
        <f t="shared" si="1407"/>
        <v>0</v>
      </c>
      <c r="AN642" s="8">
        <f t="shared" si="1407"/>
        <v>0</v>
      </c>
      <c r="AO642" s="8">
        <f t="shared" si="1407"/>
        <v>0</v>
      </c>
      <c r="AP642" s="8">
        <f t="shared" si="1407"/>
        <v>0</v>
      </c>
      <c r="AQ642" s="8">
        <f t="shared" si="1407"/>
        <v>174527</v>
      </c>
      <c r="AR642" s="8">
        <f t="shared" si="1407"/>
        <v>0</v>
      </c>
    </row>
    <row r="643" spans="1:44" ht="33.6" hidden="1">
      <c r="A643" s="26" t="s">
        <v>12</v>
      </c>
      <c r="B643" s="27">
        <f>B642</f>
        <v>913</v>
      </c>
      <c r="C643" s="27" t="s">
        <v>7</v>
      </c>
      <c r="D643" s="27" t="s">
        <v>80</v>
      </c>
      <c r="E643" s="27" t="s">
        <v>208</v>
      </c>
      <c r="F643" s="27" t="s">
        <v>13</v>
      </c>
      <c r="G643" s="8">
        <f t="shared" si="1405"/>
        <v>156724</v>
      </c>
      <c r="H643" s="8">
        <f t="shared" si="1405"/>
        <v>0</v>
      </c>
      <c r="I643" s="8">
        <f t="shared" si="1405"/>
        <v>0</v>
      </c>
      <c r="J643" s="8">
        <f t="shared" si="1405"/>
        <v>12622</v>
      </c>
      <c r="K643" s="8">
        <f t="shared" si="1405"/>
        <v>0</v>
      </c>
      <c r="L643" s="8">
        <f t="shared" si="1405"/>
        <v>0</v>
      </c>
      <c r="M643" s="8">
        <f t="shared" si="1405"/>
        <v>169346</v>
      </c>
      <c r="N643" s="8">
        <f t="shared" si="1405"/>
        <v>0</v>
      </c>
      <c r="O643" s="8">
        <f t="shared" si="1405"/>
        <v>0</v>
      </c>
      <c r="P643" s="8">
        <f t="shared" si="1405"/>
        <v>0</v>
      </c>
      <c r="Q643" s="8">
        <f t="shared" si="1405"/>
        <v>0</v>
      </c>
      <c r="R643" s="8">
        <f t="shared" si="1405"/>
        <v>0</v>
      </c>
      <c r="S643" s="8">
        <f t="shared" si="1405"/>
        <v>169346</v>
      </c>
      <c r="T643" s="8">
        <f t="shared" si="1405"/>
        <v>0</v>
      </c>
      <c r="U643" s="8">
        <f t="shared" si="1406"/>
        <v>0</v>
      </c>
      <c r="V643" s="8">
        <f t="shared" si="1406"/>
        <v>5181</v>
      </c>
      <c r="W643" s="8">
        <f t="shared" si="1406"/>
        <v>0</v>
      </c>
      <c r="X643" s="8">
        <f t="shared" si="1406"/>
        <v>0</v>
      </c>
      <c r="Y643" s="8">
        <f t="shared" si="1406"/>
        <v>174527</v>
      </c>
      <c r="Z643" s="8">
        <f t="shared" si="1406"/>
        <v>0</v>
      </c>
      <c r="AA643" s="8">
        <f t="shared" si="1406"/>
        <v>0</v>
      </c>
      <c r="AB643" s="8">
        <f t="shared" si="1406"/>
        <v>0</v>
      </c>
      <c r="AC643" s="8">
        <f t="shared" si="1406"/>
        <v>0</v>
      </c>
      <c r="AD643" s="8">
        <f t="shared" si="1406"/>
        <v>0</v>
      </c>
      <c r="AE643" s="8">
        <f t="shared" si="1406"/>
        <v>174527</v>
      </c>
      <c r="AF643" s="8">
        <f t="shared" si="1406"/>
        <v>0</v>
      </c>
      <c r="AG643" s="8">
        <f t="shared" si="1407"/>
        <v>0</v>
      </c>
      <c r="AH643" s="8">
        <f t="shared" si="1407"/>
        <v>0</v>
      </c>
      <c r="AI643" s="8">
        <f t="shared" si="1407"/>
        <v>0</v>
      </c>
      <c r="AJ643" s="8">
        <f t="shared" si="1407"/>
        <v>0</v>
      </c>
      <c r="AK643" s="85">
        <f t="shared" si="1407"/>
        <v>174527</v>
      </c>
      <c r="AL643" s="85">
        <f t="shared" si="1407"/>
        <v>0</v>
      </c>
      <c r="AM643" s="8">
        <f t="shared" si="1407"/>
        <v>0</v>
      </c>
      <c r="AN643" s="8">
        <f t="shared" si="1407"/>
        <v>0</v>
      </c>
      <c r="AO643" s="8">
        <f t="shared" si="1407"/>
        <v>0</v>
      </c>
      <c r="AP643" s="8">
        <f t="shared" si="1407"/>
        <v>0</v>
      </c>
      <c r="AQ643" s="8">
        <f t="shared" si="1407"/>
        <v>174527</v>
      </c>
      <c r="AR643" s="8">
        <f t="shared" si="1407"/>
        <v>0</v>
      </c>
    </row>
    <row r="644" spans="1:44" ht="19.5" hidden="1" customHeight="1">
      <c r="A644" s="39" t="s">
        <v>14</v>
      </c>
      <c r="B644" s="27">
        <f>B643</f>
        <v>913</v>
      </c>
      <c r="C644" s="27" t="s">
        <v>7</v>
      </c>
      <c r="D644" s="27" t="s">
        <v>80</v>
      </c>
      <c r="E644" s="27" t="s">
        <v>208</v>
      </c>
      <c r="F644" s="9">
        <v>610</v>
      </c>
      <c r="G644" s="9">
        <f>143974+12750</f>
        <v>156724</v>
      </c>
      <c r="H644" s="9"/>
      <c r="I644" s="9"/>
      <c r="J644" s="9">
        <v>12622</v>
      </c>
      <c r="K644" s="9"/>
      <c r="L644" s="9"/>
      <c r="M644" s="9">
        <f t="shared" ref="M644" si="1408">G644+I644+J644+K644+L644</f>
        <v>169346</v>
      </c>
      <c r="N644" s="9">
        <f t="shared" ref="N644" si="1409">H644+L644</f>
        <v>0</v>
      </c>
      <c r="O644" s="9"/>
      <c r="P644" s="9"/>
      <c r="Q644" s="9"/>
      <c r="R644" s="9"/>
      <c r="S644" s="9">
        <f t="shared" ref="S644" si="1410">M644+O644+P644+Q644+R644</f>
        <v>169346</v>
      </c>
      <c r="T644" s="9">
        <f t="shared" ref="T644" si="1411">N644+R644</f>
        <v>0</v>
      </c>
      <c r="U644" s="9"/>
      <c r="V644" s="9">
        <v>5181</v>
      </c>
      <c r="W644" s="9"/>
      <c r="X644" s="9"/>
      <c r="Y644" s="9">
        <f t="shared" ref="Y644" si="1412">S644+U644+V644+W644+X644</f>
        <v>174527</v>
      </c>
      <c r="Z644" s="9">
        <f t="shared" ref="Z644" si="1413">T644+X644</f>
        <v>0</v>
      </c>
      <c r="AA644" s="9"/>
      <c r="AB644" s="9"/>
      <c r="AC644" s="9"/>
      <c r="AD644" s="9"/>
      <c r="AE644" s="9">
        <f t="shared" ref="AE644" si="1414">Y644+AA644+AB644+AC644+AD644</f>
        <v>174527</v>
      </c>
      <c r="AF644" s="9">
        <f t="shared" ref="AF644" si="1415">Z644+AD644</f>
        <v>0</v>
      </c>
      <c r="AG644" s="9"/>
      <c r="AH644" s="9"/>
      <c r="AI644" s="9"/>
      <c r="AJ644" s="9"/>
      <c r="AK644" s="86">
        <f t="shared" ref="AK644" si="1416">AE644+AG644+AH644+AI644+AJ644</f>
        <v>174527</v>
      </c>
      <c r="AL644" s="86">
        <f t="shared" ref="AL644" si="1417">AF644+AJ644</f>
        <v>0</v>
      </c>
      <c r="AM644" s="9"/>
      <c r="AN644" s="9"/>
      <c r="AO644" s="9"/>
      <c r="AP644" s="9"/>
      <c r="AQ644" s="9">
        <f t="shared" ref="AQ644" si="1418">AK644+AM644+AN644+AO644+AP644</f>
        <v>174527</v>
      </c>
      <c r="AR644" s="9">
        <f t="shared" ref="AR644" si="1419">AL644+AP644</f>
        <v>0</v>
      </c>
    </row>
    <row r="645" spans="1:44" ht="20.25" hidden="1" customHeight="1">
      <c r="A645" s="26" t="s">
        <v>15</v>
      </c>
      <c r="B645" s="27">
        <v>913</v>
      </c>
      <c r="C645" s="27" t="s">
        <v>7</v>
      </c>
      <c r="D645" s="27" t="s">
        <v>80</v>
      </c>
      <c r="E645" s="27" t="s">
        <v>187</v>
      </c>
      <c r="F645" s="27"/>
      <c r="G645" s="8">
        <f t="shared" ref="G645:V647" si="1420">G646</f>
        <v>2350</v>
      </c>
      <c r="H645" s="8">
        <f t="shared" si="1420"/>
        <v>0</v>
      </c>
      <c r="I645" s="8">
        <f t="shared" si="1420"/>
        <v>0</v>
      </c>
      <c r="J645" s="8">
        <f t="shared" si="1420"/>
        <v>0</v>
      </c>
      <c r="K645" s="8">
        <f t="shared" si="1420"/>
        <v>0</v>
      </c>
      <c r="L645" s="8">
        <f t="shared" si="1420"/>
        <v>0</v>
      </c>
      <c r="M645" s="8">
        <f t="shared" si="1420"/>
        <v>2350</v>
      </c>
      <c r="N645" s="8">
        <f t="shared" si="1420"/>
        <v>0</v>
      </c>
      <c r="O645" s="8">
        <f t="shared" si="1420"/>
        <v>0</v>
      </c>
      <c r="P645" s="8">
        <f t="shared" si="1420"/>
        <v>0</v>
      </c>
      <c r="Q645" s="8">
        <f t="shared" si="1420"/>
        <v>0</v>
      </c>
      <c r="R645" s="8">
        <f t="shared" si="1420"/>
        <v>0</v>
      </c>
      <c r="S645" s="8">
        <f t="shared" si="1420"/>
        <v>2350</v>
      </c>
      <c r="T645" s="8">
        <f t="shared" si="1420"/>
        <v>0</v>
      </c>
      <c r="U645" s="8">
        <f t="shared" si="1420"/>
        <v>0</v>
      </c>
      <c r="V645" s="8">
        <f t="shared" si="1420"/>
        <v>0</v>
      </c>
      <c r="W645" s="8">
        <f t="shared" ref="U645:AJ647" si="1421">W646</f>
        <v>0</v>
      </c>
      <c r="X645" s="8">
        <f t="shared" si="1421"/>
        <v>0</v>
      </c>
      <c r="Y645" s="8">
        <f t="shared" si="1421"/>
        <v>2350</v>
      </c>
      <c r="Z645" s="8">
        <f t="shared" si="1421"/>
        <v>0</v>
      </c>
      <c r="AA645" s="8">
        <f t="shared" si="1421"/>
        <v>-174</v>
      </c>
      <c r="AB645" s="8">
        <f t="shared" si="1421"/>
        <v>0</v>
      </c>
      <c r="AC645" s="8">
        <f t="shared" si="1421"/>
        <v>0</v>
      </c>
      <c r="AD645" s="8">
        <f t="shared" si="1421"/>
        <v>0</v>
      </c>
      <c r="AE645" s="8">
        <f t="shared" si="1421"/>
        <v>2176</v>
      </c>
      <c r="AF645" s="8">
        <f t="shared" si="1421"/>
        <v>0</v>
      </c>
      <c r="AG645" s="8">
        <f t="shared" si="1421"/>
        <v>0</v>
      </c>
      <c r="AH645" s="8">
        <f t="shared" si="1421"/>
        <v>0</v>
      </c>
      <c r="AI645" s="8">
        <f t="shared" si="1421"/>
        <v>0</v>
      </c>
      <c r="AJ645" s="8">
        <f t="shared" si="1421"/>
        <v>0</v>
      </c>
      <c r="AK645" s="85">
        <f t="shared" ref="AG645:AR647" si="1422">AK646</f>
        <v>2176</v>
      </c>
      <c r="AL645" s="85">
        <f t="shared" si="1422"/>
        <v>0</v>
      </c>
      <c r="AM645" s="8">
        <f t="shared" si="1422"/>
        <v>85</v>
      </c>
      <c r="AN645" s="8">
        <f t="shared" si="1422"/>
        <v>4559</v>
      </c>
      <c r="AO645" s="8">
        <f t="shared" si="1422"/>
        <v>0</v>
      </c>
      <c r="AP645" s="8">
        <f t="shared" si="1422"/>
        <v>0</v>
      </c>
      <c r="AQ645" s="8">
        <f t="shared" si="1422"/>
        <v>6820</v>
      </c>
      <c r="AR645" s="8">
        <f t="shared" si="1422"/>
        <v>0</v>
      </c>
    </row>
    <row r="646" spans="1:44" ht="19.5" hidden="1" customHeight="1">
      <c r="A646" s="26" t="s">
        <v>16</v>
      </c>
      <c r="B646" s="27">
        <v>913</v>
      </c>
      <c r="C646" s="27" t="s">
        <v>7</v>
      </c>
      <c r="D646" s="27" t="s">
        <v>80</v>
      </c>
      <c r="E646" s="27" t="s">
        <v>211</v>
      </c>
      <c r="F646" s="27"/>
      <c r="G646" s="8">
        <f t="shared" si="1420"/>
        <v>2350</v>
      </c>
      <c r="H646" s="8">
        <f t="shared" si="1420"/>
        <v>0</v>
      </c>
      <c r="I646" s="8">
        <f t="shared" si="1420"/>
        <v>0</v>
      </c>
      <c r="J646" s="8">
        <f t="shared" si="1420"/>
        <v>0</v>
      </c>
      <c r="K646" s="8">
        <f t="shared" si="1420"/>
        <v>0</v>
      </c>
      <c r="L646" s="8">
        <f t="shared" si="1420"/>
        <v>0</v>
      </c>
      <c r="M646" s="8">
        <f t="shared" si="1420"/>
        <v>2350</v>
      </c>
      <c r="N646" s="8">
        <f t="shared" si="1420"/>
        <v>0</v>
      </c>
      <c r="O646" s="8">
        <f t="shared" si="1420"/>
        <v>0</v>
      </c>
      <c r="P646" s="8">
        <f t="shared" si="1420"/>
        <v>0</v>
      </c>
      <c r="Q646" s="8">
        <f t="shared" si="1420"/>
        <v>0</v>
      </c>
      <c r="R646" s="8">
        <f t="shared" si="1420"/>
        <v>0</v>
      </c>
      <c r="S646" s="8">
        <f t="shared" si="1420"/>
        <v>2350</v>
      </c>
      <c r="T646" s="8">
        <f t="shared" si="1420"/>
        <v>0</v>
      </c>
      <c r="U646" s="8">
        <f t="shared" si="1421"/>
        <v>0</v>
      </c>
      <c r="V646" s="8">
        <f t="shared" si="1421"/>
        <v>0</v>
      </c>
      <c r="W646" s="8">
        <f t="shared" si="1421"/>
        <v>0</v>
      </c>
      <c r="X646" s="8">
        <f t="shared" si="1421"/>
        <v>0</v>
      </c>
      <c r="Y646" s="8">
        <f t="shared" si="1421"/>
        <v>2350</v>
      </c>
      <c r="Z646" s="8">
        <f t="shared" si="1421"/>
        <v>0</v>
      </c>
      <c r="AA646" s="8">
        <f t="shared" si="1421"/>
        <v>-174</v>
      </c>
      <c r="AB646" s="8">
        <f t="shared" si="1421"/>
        <v>0</v>
      </c>
      <c r="AC646" s="8">
        <f t="shared" si="1421"/>
        <v>0</v>
      </c>
      <c r="AD646" s="8">
        <f t="shared" si="1421"/>
        <v>0</v>
      </c>
      <c r="AE646" s="8">
        <f t="shared" si="1421"/>
        <v>2176</v>
      </c>
      <c r="AF646" s="8">
        <f t="shared" si="1421"/>
        <v>0</v>
      </c>
      <c r="AG646" s="8">
        <f t="shared" si="1422"/>
        <v>0</v>
      </c>
      <c r="AH646" s="8">
        <f t="shared" si="1422"/>
        <v>0</v>
      </c>
      <c r="AI646" s="8">
        <f t="shared" si="1422"/>
        <v>0</v>
      </c>
      <c r="AJ646" s="8">
        <f t="shared" si="1422"/>
        <v>0</v>
      </c>
      <c r="AK646" s="85">
        <f t="shared" si="1422"/>
        <v>2176</v>
      </c>
      <c r="AL646" s="85">
        <f t="shared" si="1422"/>
        <v>0</v>
      </c>
      <c r="AM646" s="8">
        <f t="shared" si="1422"/>
        <v>85</v>
      </c>
      <c r="AN646" s="8">
        <f t="shared" si="1422"/>
        <v>4559</v>
      </c>
      <c r="AO646" s="8">
        <f t="shared" si="1422"/>
        <v>0</v>
      </c>
      <c r="AP646" s="8">
        <f t="shared" si="1422"/>
        <v>0</v>
      </c>
      <c r="AQ646" s="8">
        <f t="shared" si="1422"/>
        <v>6820</v>
      </c>
      <c r="AR646" s="8">
        <f t="shared" si="1422"/>
        <v>0</v>
      </c>
    </row>
    <row r="647" spans="1:44" ht="33.6" hidden="1">
      <c r="A647" s="26" t="s">
        <v>12</v>
      </c>
      <c r="B647" s="27">
        <v>913</v>
      </c>
      <c r="C647" s="27" t="s">
        <v>7</v>
      </c>
      <c r="D647" s="27" t="s">
        <v>80</v>
      </c>
      <c r="E647" s="27" t="s">
        <v>211</v>
      </c>
      <c r="F647" s="27" t="s">
        <v>13</v>
      </c>
      <c r="G647" s="8">
        <f t="shared" si="1420"/>
        <v>2350</v>
      </c>
      <c r="H647" s="8">
        <f t="shared" si="1420"/>
        <v>0</v>
      </c>
      <c r="I647" s="8">
        <f t="shared" si="1420"/>
        <v>0</v>
      </c>
      <c r="J647" s="8">
        <f t="shared" si="1420"/>
        <v>0</v>
      </c>
      <c r="K647" s="8">
        <f t="shared" si="1420"/>
        <v>0</v>
      </c>
      <c r="L647" s="8">
        <f t="shared" si="1420"/>
        <v>0</v>
      </c>
      <c r="M647" s="8">
        <f t="shared" si="1420"/>
        <v>2350</v>
      </c>
      <c r="N647" s="8">
        <f t="shared" si="1420"/>
        <v>0</v>
      </c>
      <c r="O647" s="8">
        <f t="shared" si="1420"/>
        <v>0</v>
      </c>
      <c r="P647" s="8">
        <f t="shared" si="1420"/>
        <v>0</v>
      </c>
      <c r="Q647" s="8">
        <f t="shared" si="1420"/>
        <v>0</v>
      </c>
      <c r="R647" s="8">
        <f t="shared" si="1420"/>
        <v>0</v>
      </c>
      <c r="S647" s="8">
        <f t="shared" si="1420"/>
        <v>2350</v>
      </c>
      <c r="T647" s="8">
        <f t="shared" si="1420"/>
        <v>0</v>
      </c>
      <c r="U647" s="8">
        <f t="shared" si="1421"/>
        <v>0</v>
      </c>
      <c r="V647" s="8">
        <f t="shared" si="1421"/>
        <v>0</v>
      </c>
      <c r="W647" s="8">
        <f t="shared" si="1421"/>
        <v>0</v>
      </c>
      <c r="X647" s="8">
        <f t="shared" si="1421"/>
        <v>0</v>
      </c>
      <c r="Y647" s="8">
        <f t="shared" si="1421"/>
        <v>2350</v>
      </c>
      <c r="Z647" s="8">
        <f t="shared" si="1421"/>
        <v>0</v>
      </c>
      <c r="AA647" s="8">
        <f t="shared" si="1421"/>
        <v>-174</v>
      </c>
      <c r="AB647" s="8">
        <f t="shared" si="1421"/>
        <v>0</v>
      </c>
      <c r="AC647" s="8">
        <f t="shared" si="1421"/>
        <v>0</v>
      </c>
      <c r="AD647" s="8">
        <f t="shared" si="1421"/>
        <v>0</v>
      </c>
      <c r="AE647" s="8">
        <f t="shared" si="1421"/>
        <v>2176</v>
      </c>
      <c r="AF647" s="8">
        <f t="shared" si="1421"/>
        <v>0</v>
      </c>
      <c r="AG647" s="8">
        <f t="shared" si="1422"/>
        <v>0</v>
      </c>
      <c r="AH647" s="8">
        <f t="shared" si="1422"/>
        <v>0</v>
      </c>
      <c r="AI647" s="8">
        <f t="shared" si="1422"/>
        <v>0</v>
      </c>
      <c r="AJ647" s="8">
        <f t="shared" si="1422"/>
        <v>0</v>
      </c>
      <c r="AK647" s="85">
        <f t="shared" si="1422"/>
        <v>2176</v>
      </c>
      <c r="AL647" s="85">
        <f t="shared" si="1422"/>
        <v>0</v>
      </c>
      <c r="AM647" s="8">
        <f t="shared" si="1422"/>
        <v>85</v>
      </c>
      <c r="AN647" s="8">
        <f t="shared" si="1422"/>
        <v>4559</v>
      </c>
      <c r="AO647" s="8">
        <f t="shared" si="1422"/>
        <v>0</v>
      </c>
      <c r="AP647" s="8">
        <f t="shared" si="1422"/>
        <v>0</v>
      </c>
      <c r="AQ647" s="8">
        <f t="shared" si="1422"/>
        <v>6820</v>
      </c>
      <c r="AR647" s="8">
        <f t="shared" si="1422"/>
        <v>0</v>
      </c>
    </row>
    <row r="648" spans="1:44" ht="18.75" hidden="1" customHeight="1">
      <c r="A648" s="39" t="s">
        <v>14</v>
      </c>
      <c r="B648" s="27">
        <v>913</v>
      </c>
      <c r="C648" s="27" t="s">
        <v>7</v>
      </c>
      <c r="D648" s="27" t="s">
        <v>80</v>
      </c>
      <c r="E648" s="27" t="s">
        <v>211</v>
      </c>
      <c r="F648" s="9">
        <v>610</v>
      </c>
      <c r="G648" s="9">
        <v>2350</v>
      </c>
      <c r="H648" s="9"/>
      <c r="I648" s="9"/>
      <c r="J648" s="9"/>
      <c r="K648" s="9"/>
      <c r="L648" s="9"/>
      <c r="M648" s="9">
        <f t="shared" ref="M648" si="1423">G648+I648+J648+K648+L648</f>
        <v>2350</v>
      </c>
      <c r="N648" s="9">
        <f t="shared" ref="N648" si="1424">H648+L648</f>
        <v>0</v>
      </c>
      <c r="O648" s="9"/>
      <c r="P648" s="9"/>
      <c r="Q648" s="9"/>
      <c r="R648" s="9"/>
      <c r="S648" s="9">
        <f t="shared" ref="S648" si="1425">M648+O648+P648+Q648+R648</f>
        <v>2350</v>
      </c>
      <c r="T648" s="9">
        <f t="shared" ref="T648" si="1426">N648+R648</f>
        <v>0</v>
      </c>
      <c r="U648" s="9"/>
      <c r="V648" s="9"/>
      <c r="W648" s="9"/>
      <c r="X648" s="9"/>
      <c r="Y648" s="9">
        <f t="shared" ref="Y648" si="1427">S648+U648+V648+W648+X648</f>
        <v>2350</v>
      </c>
      <c r="Z648" s="9">
        <f t="shared" ref="Z648" si="1428">T648+X648</f>
        <v>0</v>
      </c>
      <c r="AA648" s="9">
        <f>-89-85</f>
        <v>-174</v>
      </c>
      <c r="AB648" s="9"/>
      <c r="AC648" s="9"/>
      <c r="AD648" s="9"/>
      <c r="AE648" s="9">
        <f t="shared" ref="AE648" si="1429">Y648+AA648+AB648+AC648+AD648</f>
        <v>2176</v>
      </c>
      <c r="AF648" s="9">
        <f t="shared" ref="AF648" si="1430">Z648+AD648</f>
        <v>0</v>
      </c>
      <c r="AG648" s="9"/>
      <c r="AH648" s="9"/>
      <c r="AI648" s="9"/>
      <c r="AJ648" s="9"/>
      <c r="AK648" s="86">
        <f t="shared" ref="AK648" si="1431">AE648+AG648+AH648+AI648+AJ648</f>
        <v>2176</v>
      </c>
      <c r="AL648" s="86">
        <f t="shared" ref="AL648" si="1432">AF648+AJ648</f>
        <v>0</v>
      </c>
      <c r="AM648" s="9">
        <v>85</v>
      </c>
      <c r="AN648" s="9">
        <v>4559</v>
      </c>
      <c r="AO648" s="9"/>
      <c r="AP648" s="9"/>
      <c r="AQ648" s="9">
        <f t="shared" ref="AQ648" si="1433">AK648+AM648+AN648+AO648+AP648</f>
        <v>6820</v>
      </c>
      <c r="AR648" s="9">
        <f t="shared" ref="AR648" si="1434">AL648+AP648</f>
        <v>0</v>
      </c>
    </row>
    <row r="649" spans="1:44" ht="33.6" hidden="1">
      <c r="A649" s="26" t="s">
        <v>401</v>
      </c>
      <c r="B649" s="27">
        <v>913</v>
      </c>
      <c r="C649" s="27" t="s">
        <v>7</v>
      </c>
      <c r="D649" s="27" t="s">
        <v>80</v>
      </c>
      <c r="E649" s="27" t="s">
        <v>405</v>
      </c>
      <c r="F649" s="27"/>
      <c r="G649" s="8">
        <f t="shared" ref="G649:V651" si="1435">G650</f>
        <v>123199</v>
      </c>
      <c r="H649" s="8">
        <f t="shared" si="1435"/>
        <v>123199</v>
      </c>
      <c r="I649" s="8">
        <f t="shared" si="1435"/>
        <v>0</v>
      </c>
      <c r="J649" s="8">
        <f t="shared" si="1435"/>
        <v>0</v>
      </c>
      <c r="K649" s="8">
        <f t="shared" si="1435"/>
        <v>0</v>
      </c>
      <c r="L649" s="8">
        <f t="shared" si="1435"/>
        <v>0</v>
      </c>
      <c r="M649" s="8">
        <f t="shared" si="1435"/>
        <v>123199</v>
      </c>
      <c r="N649" s="8">
        <f t="shared" si="1435"/>
        <v>123199</v>
      </c>
      <c r="O649" s="8">
        <f t="shared" si="1435"/>
        <v>0</v>
      </c>
      <c r="P649" s="8">
        <f t="shared" si="1435"/>
        <v>0</v>
      </c>
      <c r="Q649" s="8">
        <f t="shared" si="1435"/>
        <v>0</v>
      </c>
      <c r="R649" s="8">
        <f t="shared" si="1435"/>
        <v>-123199</v>
      </c>
      <c r="S649" s="8">
        <f t="shared" si="1435"/>
        <v>0</v>
      </c>
      <c r="T649" s="8">
        <f t="shared" si="1435"/>
        <v>0</v>
      </c>
      <c r="U649" s="8">
        <f t="shared" si="1435"/>
        <v>0</v>
      </c>
      <c r="V649" s="8">
        <f t="shared" si="1435"/>
        <v>0</v>
      </c>
      <c r="W649" s="8">
        <f t="shared" ref="U649:AJ651" si="1436">W650</f>
        <v>0</v>
      </c>
      <c r="X649" s="8">
        <f t="shared" si="1436"/>
        <v>0</v>
      </c>
      <c r="Y649" s="8">
        <f t="shared" si="1436"/>
        <v>0</v>
      </c>
      <c r="Z649" s="8">
        <f t="shared" si="1436"/>
        <v>0</v>
      </c>
      <c r="AA649" s="8">
        <f t="shared" si="1436"/>
        <v>0</v>
      </c>
      <c r="AB649" s="8">
        <f t="shared" si="1436"/>
        <v>0</v>
      </c>
      <c r="AC649" s="8">
        <f t="shared" si="1436"/>
        <v>0</v>
      </c>
      <c r="AD649" s="8">
        <f t="shared" si="1436"/>
        <v>0</v>
      </c>
      <c r="AE649" s="8">
        <f t="shared" si="1436"/>
        <v>0</v>
      </c>
      <c r="AF649" s="8">
        <f t="shared" si="1436"/>
        <v>0</v>
      </c>
      <c r="AG649" s="8">
        <f t="shared" si="1436"/>
        <v>0</v>
      </c>
      <c r="AH649" s="8">
        <f t="shared" si="1436"/>
        <v>0</v>
      </c>
      <c r="AI649" s="8">
        <f t="shared" si="1436"/>
        <v>0</v>
      </c>
      <c r="AJ649" s="8">
        <f t="shared" si="1436"/>
        <v>0</v>
      </c>
      <c r="AK649" s="85">
        <f t="shared" ref="AG649:AR651" si="1437">AK650</f>
        <v>0</v>
      </c>
      <c r="AL649" s="85">
        <f t="shared" si="1437"/>
        <v>0</v>
      </c>
      <c r="AM649" s="8">
        <f t="shared" si="1437"/>
        <v>0</v>
      </c>
      <c r="AN649" s="8">
        <f t="shared" si="1437"/>
        <v>0</v>
      </c>
      <c r="AO649" s="8">
        <f t="shared" si="1437"/>
        <v>0</v>
      </c>
      <c r="AP649" s="8">
        <f t="shared" si="1437"/>
        <v>0</v>
      </c>
      <c r="AQ649" s="8">
        <f t="shared" si="1437"/>
        <v>0</v>
      </c>
      <c r="AR649" s="8">
        <f t="shared" si="1437"/>
        <v>0</v>
      </c>
    </row>
    <row r="650" spans="1:44" ht="33.6" hidden="1">
      <c r="A650" s="39" t="s">
        <v>402</v>
      </c>
      <c r="B650" s="27">
        <v>913</v>
      </c>
      <c r="C650" s="27" t="s">
        <v>7</v>
      </c>
      <c r="D650" s="27" t="s">
        <v>80</v>
      </c>
      <c r="E650" s="27" t="s">
        <v>424</v>
      </c>
      <c r="F650" s="27"/>
      <c r="G650" s="8">
        <f t="shared" si="1435"/>
        <v>123199</v>
      </c>
      <c r="H650" s="8">
        <f t="shared" si="1435"/>
        <v>123199</v>
      </c>
      <c r="I650" s="8">
        <f t="shared" si="1435"/>
        <v>0</v>
      </c>
      <c r="J650" s="8">
        <f t="shared" si="1435"/>
        <v>0</v>
      </c>
      <c r="K650" s="8">
        <f t="shared" si="1435"/>
        <v>0</v>
      </c>
      <c r="L650" s="8">
        <f t="shared" si="1435"/>
        <v>0</v>
      </c>
      <c r="M650" s="8">
        <f t="shared" si="1435"/>
        <v>123199</v>
      </c>
      <c r="N650" s="8">
        <f t="shared" si="1435"/>
        <v>123199</v>
      </c>
      <c r="O650" s="8">
        <f t="shared" si="1435"/>
        <v>0</v>
      </c>
      <c r="P650" s="8">
        <f t="shared" si="1435"/>
        <v>0</v>
      </c>
      <c r="Q650" s="8">
        <f t="shared" si="1435"/>
        <v>0</v>
      </c>
      <c r="R650" s="8">
        <f t="shared" si="1435"/>
        <v>-123199</v>
      </c>
      <c r="S650" s="8">
        <f t="shared" si="1435"/>
        <v>0</v>
      </c>
      <c r="T650" s="8">
        <f t="shared" si="1435"/>
        <v>0</v>
      </c>
      <c r="U650" s="8">
        <f t="shared" si="1436"/>
        <v>0</v>
      </c>
      <c r="V650" s="8">
        <f t="shared" si="1436"/>
        <v>0</v>
      </c>
      <c r="W650" s="8">
        <f t="shared" si="1436"/>
        <v>0</v>
      </c>
      <c r="X650" s="8">
        <f t="shared" si="1436"/>
        <v>0</v>
      </c>
      <c r="Y650" s="8">
        <f t="shared" si="1436"/>
        <v>0</v>
      </c>
      <c r="Z650" s="8">
        <f t="shared" si="1436"/>
        <v>0</v>
      </c>
      <c r="AA650" s="8">
        <f t="shared" si="1436"/>
        <v>0</v>
      </c>
      <c r="AB650" s="8">
        <f t="shared" si="1436"/>
        <v>0</v>
      </c>
      <c r="AC650" s="8">
        <f t="shared" si="1436"/>
        <v>0</v>
      </c>
      <c r="AD650" s="8">
        <f t="shared" si="1436"/>
        <v>0</v>
      </c>
      <c r="AE650" s="8">
        <f t="shared" si="1436"/>
        <v>0</v>
      </c>
      <c r="AF650" s="8">
        <f t="shared" si="1436"/>
        <v>0</v>
      </c>
      <c r="AG650" s="8">
        <f t="shared" si="1437"/>
        <v>0</v>
      </c>
      <c r="AH650" s="8">
        <f t="shared" si="1437"/>
        <v>0</v>
      </c>
      <c r="AI650" s="8">
        <f t="shared" si="1437"/>
        <v>0</v>
      </c>
      <c r="AJ650" s="8">
        <f t="shared" si="1437"/>
        <v>0</v>
      </c>
      <c r="AK650" s="85">
        <f t="shared" si="1437"/>
        <v>0</v>
      </c>
      <c r="AL650" s="85">
        <f t="shared" si="1437"/>
        <v>0</v>
      </c>
      <c r="AM650" s="8">
        <f t="shared" si="1437"/>
        <v>0</v>
      </c>
      <c r="AN650" s="8">
        <f t="shared" si="1437"/>
        <v>0</v>
      </c>
      <c r="AO650" s="8">
        <f t="shared" si="1437"/>
        <v>0</v>
      </c>
      <c r="AP650" s="8">
        <f t="shared" si="1437"/>
        <v>0</v>
      </c>
      <c r="AQ650" s="8">
        <f t="shared" si="1437"/>
        <v>0</v>
      </c>
      <c r="AR650" s="8">
        <f t="shared" si="1437"/>
        <v>0</v>
      </c>
    </row>
    <row r="651" spans="1:44" ht="33.6" hidden="1">
      <c r="A651" s="26" t="s">
        <v>12</v>
      </c>
      <c r="B651" s="27">
        <v>913</v>
      </c>
      <c r="C651" s="27" t="s">
        <v>7</v>
      </c>
      <c r="D651" s="27" t="s">
        <v>80</v>
      </c>
      <c r="E651" s="27" t="s">
        <v>424</v>
      </c>
      <c r="F651" s="27" t="s">
        <v>13</v>
      </c>
      <c r="G651" s="8">
        <f t="shared" si="1435"/>
        <v>123199</v>
      </c>
      <c r="H651" s="8">
        <f t="shared" si="1435"/>
        <v>123199</v>
      </c>
      <c r="I651" s="8">
        <f t="shared" si="1435"/>
        <v>0</v>
      </c>
      <c r="J651" s="8">
        <f t="shared" si="1435"/>
        <v>0</v>
      </c>
      <c r="K651" s="8">
        <f t="shared" si="1435"/>
        <v>0</v>
      </c>
      <c r="L651" s="8">
        <f t="shared" si="1435"/>
        <v>0</v>
      </c>
      <c r="M651" s="8">
        <f t="shared" si="1435"/>
        <v>123199</v>
      </c>
      <c r="N651" s="8">
        <f t="shared" si="1435"/>
        <v>123199</v>
      </c>
      <c r="O651" s="8">
        <f t="shared" si="1435"/>
        <v>0</v>
      </c>
      <c r="P651" s="8">
        <f t="shared" si="1435"/>
        <v>0</v>
      </c>
      <c r="Q651" s="8">
        <f t="shared" si="1435"/>
        <v>0</v>
      </c>
      <c r="R651" s="8">
        <f t="shared" si="1435"/>
        <v>-123199</v>
      </c>
      <c r="S651" s="8">
        <f t="shared" si="1435"/>
        <v>0</v>
      </c>
      <c r="T651" s="8">
        <f t="shared" si="1435"/>
        <v>0</v>
      </c>
      <c r="U651" s="8">
        <f t="shared" si="1436"/>
        <v>0</v>
      </c>
      <c r="V651" s="8">
        <f t="shared" si="1436"/>
        <v>0</v>
      </c>
      <c r="W651" s="8">
        <f t="shared" si="1436"/>
        <v>0</v>
      </c>
      <c r="X651" s="8">
        <f t="shared" si="1436"/>
        <v>0</v>
      </c>
      <c r="Y651" s="8">
        <f t="shared" si="1436"/>
        <v>0</v>
      </c>
      <c r="Z651" s="8">
        <f t="shared" si="1436"/>
        <v>0</v>
      </c>
      <c r="AA651" s="8">
        <f t="shared" si="1436"/>
        <v>0</v>
      </c>
      <c r="AB651" s="8">
        <f t="shared" si="1436"/>
        <v>0</v>
      </c>
      <c r="AC651" s="8">
        <f t="shared" si="1436"/>
        <v>0</v>
      </c>
      <c r="AD651" s="8">
        <f t="shared" si="1436"/>
        <v>0</v>
      </c>
      <c r="AE651" s="8">
        <f t="shared" si="1436"/>
        <v>0</v>
      </c>
      <c r="AF651" s="8">
        <f t="shared" si="1436"/>
        <v>0</v>
      </c>
      <c r="AG651" s="8">
        <f t="shared" si="1437"/>
        <v>0</v>
      </c>
      <c r="AH651" s="8">
        <f t="shared" si="1437"/>
        <v>0</v>
      </c>
      <c r="AI651" s="8">
        <f t="shared" si="1437"/>
        <v>0</v>
      </c>
      <c r="AJ651" s="8">
        <f t="shared" si="1437"/>
        <v>0</v>
      </c>
      <c r="AK651" s="85">
        <f t="shared" si="1437"/>
        <v>0</v>
      </c>
      <c r="AL651" s="85">
        <f t="shared" si="1437"/>
        <v>0</v>
      </c>
      <c r="AM651" s="8">
        <f t="shared" si="1437"/>
        <v>0</v>
      </c>
      <c r="AN651" s="8">
        <f t="shared" si="1437"/>
        <v>0</v>
      </c>
      <c r="AO651" s="8">
        <f t="shared" si="1437"/>
        <v>0</v>
      </c>
      <c r="AP651" s="8">
        <f t="shared" si="1437"/>
        <v>0</v>
      </c>
      <c r="AQ651" s="8">
        <f t="shared" si="1437"/>
        <v>0</v>
      </c>
      <c r="AR651" s="8">
        <f t="shared" si="1437"/>
        <v>0</v>
      </c>
    </row>
    <row r="652" spans="1:44" ht="17.25" hidden="1" customHeight="1">
      <c r="A652" s="39" t="s">
        <v>14</v>
      </c>
      <c r="B652" s="27">
        <v>913</v>
      </c>
      <c r="C652" s="27" t="s">
        <v>7</v>
      </c>
      <c r="D652" s="27" t="s">
        <v>80</v>
      </c>
      <c r="E652" s="27" t="s">
        <v>424</v>
      </c>
      <c r="F652" s="27" t="s">
        <v>35</v>
      </c>
      <c r="G652" s="9">
        <v>123199</v>
      </c>
      <c r="H652" s="9">
        <v>123199</v>
      </c>
      <c r="I652" s="9"/>
      <c r="J652" s="9"/>
      <c r="K652" s="9"/>
      <c r="L652" s="9"/>
      <c r="M652" s="9">
        <f t="shared" ref="M652" si="1438">G652+I652+J652+K652+L652</f>
        <v>123199</v>
      </c>
      <c r="N652" s="9">
        <f t="shared" ref="N652" si="1439">H652+L652</f>
        <v>123199</v>
      </c>
      <c r="O652" s="9"/>
      <c r="P652" s="9"/>
      <c r="Q652" s="9"/>
      <c r="R652" s="9">
        <v>-123199</v>
      </c>
      <c r="S652" s="9">
        <f t="shared" ref="S652" si="1440">M652+O652+P652+Q652+R652</f>
        <v>0</v>
      </c>
      <c r="T652" s="9">
        <f t="shared" ref="T652" si="1441">N652+R652</f>
        <v>0</v>
      </c>
      <c r="U652" s="9"/>
      <c r="V652" s="9"/>
      <c r="W652" s="9"/>
      <c r="X652" s="9"/>
      <c r="Y652" s="9">
        <f t="shared" ref="Y652" si="1442">S652+U652+V652+W652+X652</f>
        <v>0</v>
      </c>
      <c r="Z652" s="9">
        <f t="shared" ref="Z652" si="1443">T652+X652</f>
        <v>0</v>
      </c>
      <c r="AA652" s="9"/>
      <c r="AB652" s="9"/>
      <c r="AC652" s="9"/>
      <c r="AD652" s="9"/>
      <c r="AE652" s="9">
        <f t="shared" ref="AE652" si="1444">Y652+AA652+AB652+AC652+AD652</f>
        <v>0</v>
      </c>
      <c r="AF652" s="9">
        <f t="shared" ref="AF652" si="1445">Z652+AD652</f>
        <v>0</v>
      </c>
      <c r="AG652" s="9"/>
      <c r="AH652" s="9"/>
      <c r="AI652" s="9"/>
      <c r="AJ652" s="9"/>
      <c r="AK652" s="86">
        <f t="shared" ref="AK652" si="1446">AE652+AG652+AH652+AI652+AJ652</f>
        <v>0</v>
      </c>
      <c r="AL652" s="86">
        <f t="shared" ref="AL652" si="1447">AF652+AJ652</f>
        <v>0</v>
      </c>
      <c r="AM652" s="9"/>
      <c r="AN652" s="9"/>
      <c r="AO652" s="9"/>
      <c r="AP652" s="9"/>
      <c r="AQ652" s="9">
        <f t="shared" ref="AQ652" si="1448">AK652+AM652+AN652+AO652+AP652</f>
        <v>0</v>
      </c>
      <c r="AR652" s="9">
        <f t="shared" ref="AR652" si="1449">AL652+AP652</f>
        <v>0</v>
      </c>
    </row>
    <row r="653" spans="1:44" ht="17.25" hidden="1" customHeight="1">
      <c r="A653" s="39" t="s">
        <v>603</v>
      </c>
      <c r="B653" s="43">
        <v>913</v>
      </c>
      <c r="C653" s="27" t="s">
        <v>7</v>
      </c>
      <c r="D653" s="27" t="s">
        <v>80</v>
      </c>
      <c r="E653" s="27" t="s">
        <v>638</v>
      </c>
      <c r="F653" s="27"/>
      <c r="G653" s="9"/>
      <c r="H653" s="9"/>
      <c r="I653" s="9"/>
      <c r="J653" s="9"/>
      <c r="K653" s="9"/>
      <c r="L653" s="9"/>
      <c r="M653" s="9"/>
      <c r="N653" s="9"/>
      <c r="O653" s="9">
        <f>O654</f>
        <v>0</v>
      </c>
      <c r="P653" s="9">
        <f t="shared" ref="P653:AF655" si="1450">P654</f>
        <v>0</v>
      </c>
      <c r="Q653" s="9">
        <f t="shared" si="1450"/>
        <v>0</v>
      </c>
      <c r="R653" s="9">
        <f t="shared" si="1450"/>
        <v>14223</v>
      </c>
      <c r="S653" s="9">
        <f t="shared" si="1450"/>
        <v>14223</v>
      </c>
      <c r="T653" s="9">
        <f t="shared" si="1450"/>
        <v>14223</v>
      </c>
      <c r="U653" s="9">
        <f>U654</f>
        <v>0</v>
      </c>
      <c r="V653" s="9">
        <f t="shared" si="1450"/>
        <v>0</v>
      </c>
      <c r="W653" s="9">
        <f t="shared" si="1450"/>
        <v>0</v>
      </c>
      <c r="X653" s="9">
        <f t="shared" si="1450"/>
        <v>0</v>
      </c>
      <c r="Y653" s="9">
        <f t="shared" si="1450"/>
        <v>14223</v>
      </c>
      <c r="Z653" s="9">
        <f t="shared" si="1450"/>
        <v>14223</v>
      </c>
      <c r="AA653" s="9">
        <f>AA654+AA657</f>
        <v>0</v>
      </c>
      <c r="AB653" s="9">
        <f t="shared" ref="AB653:AF653" si="1451">AB654+AB657</f>
        <v>0</v>
      </c>
      <c r="AC653" s="9">
        <f t="shared" si="1451"/>
        <v>0</v>
      </c>
      <c r="AD653" s="9">
        <f t="shared" si="1451"/>
        <v>55372</v>
      </c>
      <c r="AE653" s="9">
        <f t="shared" si="1451"/>
        <v>69595</v>
      </c>
      <c r="AF653" s="9">
        <f t="shared" si="1451"/>
        <v>69595</v>
      </c>
      <c r="AG653" s="9">
        <f>AG654+AG657</f>
        <v>0</v>
      </c>
      <c r="AH653" s="9">
        <f t="shared" ref="AH653:AL653" si="1452">AH654+AH657</f>
        <v>0</v>
      </c>
      <c r="AI653" s="9">
        <f t="shared" si="1452"/>
        <v>0</v>
      </c>
      <c r="AJ653" s="9">
        <f t="shared" si="1452"/>
        <v>0</v>
      </c>
      <c r="AK653" s="86">
        <f t="shared" si="1452"/>
        <v>69595</v>
      </c>
      <c r="AL653" s="86">
        <f t="shared" si="1452"/>
        <v>69595</v>
      </c>
      <c r="AM653" s="9">
        <f>AM654+AM657</f>
        <v>0</v>
      </c>
      <c r="AN653" s="9">
        <f t="shared" ref="AN653:AR653" si="1453">AN654+AN657</f>
        <v>0</v>
      </c>
      <c r="AO653" s="9">
        <f t="shared" si="1453"/>
        <v>0</v>
      </c>
      <c r="AP653" s="9">
        <f t="shared" si="1453"/>
        <v>0</v>
      </c>
      <c r="AQ653" s="9">
        <f t="shared" si="1453"/>
        <v>69595</v>
      </c>
      <c r="AR653" s="9">
        <f t="shared" si="1453"/>
        <v>69595</v>
      </c>
    </row>
    <row r="654" spans="1:44" ht="54.75" hidden="1" customHeight="1">
      <c r="A654" s="39" t="s">
        <v>647</v>
      </c>
      <c r="B654" s="43">
        <v>913</v>
      </c>
      <c r="C654" s="27" t="s">
        <v>7</v>
      </c>
      <c r="D654" s="27" t="s">
        <v>80</v>
      </c>
      <c r="E654" s="27" t="s">
        <v>648</v>
      </c>
      <c r="F654" s="27"/>
      <c r="G654" s="9"/>
      <c r="H654" s="9"/>
      <c r="I654" s="9"/>
      <c r="J654" s="9"/>
      <c r="K654" s="9"/>
      <c r="L654" s="9"/>
      <c r="M654" s="9"/>
      <c r="N654" s="9"/>
      <c r="O654" s="9">
        <f>O655</f>
        <v>0</v>
      </c>
      <c r="P654" s="9">
        <f t="shared" ref="P654:AE655" si="1454">P655</f>
        <v>0</v>
      </c>
      <c r="Q654" s="9">
        <f t="shared" si="1454"/>
        <v>0</v>
      </c>
      <c r="R654" s="9">
        <f t="shared" si="1454"/>
        <v>14223</v>
      </c>
      <c r="S654" s="9">
        <f t="shared" si="1454"/>
        <v>14223</v>
      </c>
      <c r="T654" s="9">
        <f t="shared" si="1454"/>
        <v>14223</v>
      </c>
      <c r="U654" s="9">
        <f>U655</f>
        <v>0</v>
      </c>
      <c r="V654" s="9">
        <f t="shared" si="1454"/>
        <v>0</v>
      </c>
      <c r="W654" s="9">
        <f t="shared" si="1454"/>
        <v>0</v>
      </c>
      <c r="X654" s="9">
        <f t="shared" si="1454"/>
        <v>0</v>
      </c>
      <c r="Y654" s="9">
        <f t="shared" si="1454"/>
        <v>14223</v>
      </c>
      <c r="Z654" s="9">
        <f t="shared" si="1454"/>
        <v>14223</v>
      </c>
      <c r="AA654" s="9">
        <f>AA655</f>
        <v>0</v>
      </c>
      <c r="AB654" s="9">
        <f t="shared" si="1454"/>
        <v>0</v>
      </c>
      <c r="AC654" s="9">
        <f t="shared" si="1454"/>
        <v>0</v>
      </c>
      <c r="AD654" s="9">
        <f t="shared" si="1454"/>
        <v>52130</v>
      </c>
      <c r="AE654" s="9">
        <f t="shared" si="1454"/>
        <v>66353</v>
      </c>
      <c r="AF654" s="9">
        <f t="shared" si="1450"/>
        <v>66353</v>
      </c>
      <c r="AG654" s="9">
        <f>AG655</f>
        <v>0</v>
      </c>
      <c r="AH654" s="9">
        <f t="shared" ref="AH654:AR655" si="1455">AH655</f>
        <v>0</v>
      </c>
      <c r="AI654" s="9">
        <f t="shared" si="1455"/>
        <v>0</v>
      </c>
      <c r="AJ654" s="9">
        <f t="shared" si="1455"/>
        <v>0</v>
      </c>
      <c r="AK654" s="86">
        <f t="shared" si="1455"/>
        <v>66353</v>
      </c>
      <c r="AL654" s="86">
        <f t="shared" si="1455"/>
        <v>66353</v>
      </c>
      <c r="AM654" s="9">
        <f>AM655</f>
        <v>0</v>
      </c>
      <c r="AN654" s="9">
        <f t="shared" si="1455"/>
        <v>0</v>
      </c>
      <c r="AO654" s="9">
        <f t="shared" si="1455"/>
        <v>0</v>
      </c>
      <c r="AP654" s="9">
        <f t="shared" si="1455"/>
        <v>0</v>
      </c>
      <c r="AQ654" s="9">
        <f t="shared" si="1455"/>
        <v>66353</v>
      </c>
      <c r="AR654" s="9">
        <f t="shared" si="1455"/>
        <v>66353</v>
      </c>
    </row>
    <row r="655" spans="1:44" ht="36.75" hidden="1" customHeight="1">
      <c r="A655" s="26" t="s">
        <v>12</v>
      </c>
      <c r="B655" s="43">
        <v>913</v>
      </c>
      <c r="C655" s="27" t="s">
        <v>7</v>
      </c>
      <c r="D655" s="27" t="s">
        <v>80</v>
      </c>
      <c r="E655" s="27" t="s">
        <v>648</v>
      </c>
      <c r="F655" s="27" t="s">
        <v>13</v>
      </c>
      <c r="G655" s="9"/>
      <c r="H655" s="9"/>
      <c r="I655" s="9"/>
      <c r="J655" s="9"/>
      <c r="K655" s="9"/>
      <c r="L655" s="9"/>
      <c r="M655" s="9"/>
      <c r="N655" s="9"/>
      <c r="O655" s="9">
        <f>O656</f>
        <v>0</v>
      </c>
      <c r="P655" s="9">
        <f t="shared" si="1454"/>
        <v>0</v>
      </c>
      <c r="Q655" s="9">
        <f t="shared" si="1454"/>
        <v>0</v>
      </c>
      <c r="R655" s="9">
        <f t="shared" si="1454"/>
        <v>14223</v>
      </c>
      <c r="S655" s="9">
        <f t="shared" si="1454"/>
        <v>14223</v>
      </c>
      <c r="T655" s="9">
        <f t="shared" si="1454"/>
        <v>14223</v>
      </c>
      <c r="U655" s="9">
        <f>U656</f>
        <v>0</v>
      </c>
      <c r="V655" s="9">
        <f t="shared" si="1454"/>
        <v>0</v>
      </c>
      <c r="W655" s="9">
        <f t="shared" si="1454"/>
        <v>0</v>
      </c>
      <c r="X655" s="9">
        <f t="shared" si="1454"/>
        <v>0</v>
      </c>
      <c r="Y655" s="9">
        <f t="shared" si="1454"/>
        <v>14223</v>
      </c>
      <c r="Z655" s="9">
        <f t="shared" si="1454"/>
        <v>14223</v>
      </c>
      <c r="AA655" s="9">
        <f>AA656</f>
        <v>0</v>
      </c>
      <c r="AB655" s="9">
        <f t="shared" si="1450"/>
        <v>0</v>
      </c>
      <c r="AC655" s="9">
        <f t="shared" si="1450"/>
        <v>0</v>
      </c>
      <c r="AD655" s="9">
        <f t="shared" si="1450"/>
        <v>52130</v>
      </c>
      <c r="AE655" s="9">
        <f t="shared" si="1450"/>
        <v>66353</v>
      </c>
      <c r="AF655" s="9">
        <f t="shared" si="1450"/>
        <v>66353</v>
      </c>
      <c r="AG655" s="9">
        <f>AG656</f>
        <v>0</v>
      </c>
      <c r="AH655" s="9">
        <f t="shared" si="1455"/>
        <v>0</v>
      </c>
      <c r="AI655" s="9">
        <f t="shared" si="1455"/>
        <v>0</v>
      </c>
      <c r="AJ655" s="9">
        <f t="shared" si="1455"/>
        <v>0</v>
      </c>
      <c r="AK655" s="86">
        <f t="shared" si="1455"/>
        <v>66353</v>
      </c>
      <c r="AL655" s="86">
        <f t="shared" si="1455"/>
        <v>66353</v>
      </c>
      <c r="AM655" s="9">
        <f>AM656</f>
        <v>0</v>
      </c>
      <c r="AN655" s="9">
        <f t="shared" si="1455"/>
        <v>0</v>
      </c>
      <c r="AO655" s="9">
        <f t="shared" si="1455"/>
        <v>0</v>
      </c>
      <c r="AP655" s="9">
        <f t="shared" si="1455"/>
        <v>0</v>
      </c>
      <c r="AQ655" s="9">
        <f t="shared" si="1455"/>
        <v>66353</v>
      </c>
      <c r="AR655" s="9">
        <f t="shared" si="1455"/>
        <v>66353</v>
      </c>
    </row>
    <row r="656" spans="1:44" ht="20.25" hidden="1" customHeight="1">
      <c r="A656" s="39" t="s">
        <v>14</v>
      </c>
      <c r="B656" s="43">
        <v>913</v>
      </c>
      <c r="C656" s="27" t="s">
        <v>7</v>
      </c>
      <c r="D656" s="27" t="s">
        <v>80</v>
      </c>
      <c r="E656" s="27" t="s">
        <v>648</v>
      </c>
      <c r="F656" s="27" t="s">
        <v>35</v>
      </c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>
        <v>14223</v>
      </c>
      <c r="S656" s="9">
        <f t="shared" ref="S656" si="1456">M656+O656+P656+Q656+R656</f>
        <v>14223</v>
      </c>
      <c r="T656" s="9">
        <f t="shared" ref="T656" si="1457">N656+R656</f>
        <v>14223</v>
      </c>
      <c r="U656" s="9"/>
      <c r="V656" s="9"/>
      <c r="W656" s="9"/>
      <c r="X656" s="9"/>
      <c r="Y656" s="9">
        <f t="shared" ref="Y656" si="1458">S656+U656+V656+W656+X656</f>
        <v>14223</v>
      </c>
      <c r="Z656" s="9">
        <f t="shared" ref="Z656" si="1459">T656+X656</f>
        <v>14223</v>
      </c>
      <c r="AA656" s="9"/>
      <c r="AB656" s="9"/>
      <c r="AC656" s="9"/>
      <c r="AD656" s="9">
        <v>52130</v>
      </c>
      <c r="AE656" s="9">
        <f t="shared" ref="AE656" si="1460">Y656+AA656+AB656+AC656+AD656</f>
        <v>66353</v>
      </c>
      <c r="AF656" s="9">
        <f t="shared" ref="AF656" si="1461">Z656+AD656</f>
        <v>66353</v>
      </c>
      <c r="AG656" s="9"/>
      <c r="AH656" s="9"/>
      <c r="AI656" s="9"/>
      <c r="AJ656" s="9"/>
      <c r="AK656" s="86">
        <f t="shared" ref="AK656" si="1462">AE656+AG656+AH656+AI656+AJ656</f>
        <v>66353</v>
      </c>
      <c r="AL656" s="86">
        <f t="shared" ref="AL656" si="1463">AF656+AJ656</f>
        <v>66353</v>
      </c>
      <c r="AM656" s="9"/>
      <c r="AN656" s="9"/>
      <c r="AO656" s="9"/>
      <c r="AP656" s="9"/>
      <c r="AQ656" s="9">
        <f t="shared" ref="AQ656" si="1464">AK656+AM656+AN656+AO656+AP656</f>
        <v>66353</v>
      </c>
      <c r="AR656" s="9">
        <f t="shared" ref="AR656" si="1465">AL656+AP656</f>
        <v>66353</v>
      </c>
    </row>
    <row r="657" spans="1:44" ht="84" hidden="1">
      <c r="A657" s="39" t="s">
        <v>679</v>
      </c>
      <c r="B657" s="43">
        <v>913</v>
      </c>
      <c r="C657" s="27" t="s">
        <v>7</v>
      </c>
      <c r="D657" s="27" t="s">
        <v>80</v>
      </c>
      <c r="E657" s="27" t="s">
        <v>680</v>
      </c>
      <c r="F657" s="27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>
        <f>AA658</f>
        <v>0</v>
      </c>
      <c r="AB657" s="9">
        <f t="shared" ref="AB657:AQ658" si="1466">AB658</f>
        <v>0</v>
      </c>
      <c r="AC657" s="9">
        <f t="shared" si="1466"/>
        <v>0</v>
      </c>
      <c r="AD657" s="9">
        <f t="shared" si="1466"/>
        <v>3242</v>
      </c>
      <c r="AE657" s="9">
        <f t="shared" si="1466"/>
        <v>3242</v>
      </c>
      <c r="AF657" s="9">
        <f t="shared" si="1466"/>
        <v>3242</v>
      </c>
      <c r="AG657" s="9">
        <f>AG658</f>
        <v>0</v>
      </c>
      <c r="AH657" s="9">
        <f t="shared" si="1466"/>
        <v>0</v>
      </c>
      <c r="AI657" s="9">
        <f t="shared" si="1466"/>
        <v>0</v>
      </c>
      <c r="AJ657" s="9">
        <f t="shared" si="1466"/>
        <v>0</v>
      </c>
      <c r="AK657" s="86">
        <f t="shared" si="1466"/>
        <v>3242</v>
      </c>
      <c r="AL657" s="86">
        <f t="shared" si="1466"/>
        <v>3242</v>
      </c>
      <c r="AM657" s="9">
        <f>AM658</f>
        <v>0</v>
      </c>
      <c r="AN657" s="9">
        <f t="shared" si="1466"/>
        <v>0</v>
      </c>
      <c r="AO657" s="9">
        <f t="shared" si="1466"/>
        <v>0</v>
      </c>
      <c r="AP657" s="9">
        <f t="shared" si="1466"/>
        <v>0</v>
      </c>
      <c r="AQ657" s="9">
        <f t="shared" si="1466"/>
        <v>3242</v>
      </c>
      <c r="AR657" s="9">
        <f t="shared" ref="AN657:AR658" si="1467">AR658</f>
        <v>3242</v>
      </c>
    </row>
    <row r="658" spans="1:44" ht="33.6" hidden="1">
      <c r="A658" s="26" t="s">
        <v>12</v>
      </c>
      <c r="B658" s="43">
        <v>913</v>
      </c>
      <c r="C658" s="27" t="s">
        <v>7</v>
      </c>
      <c r="D658" s="27" t="s">
        <v>80</v>
      </c>
      <c r="E658" s="27" t="s">
        <v>680</v>
      </c>
      <c r="F658" s="27" t="s">
        <v>13</v>
      </c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>
        <f>AA659</f>
        <v>0</v>
      </c>
      <c r="AB658" s="9">
        <f t="shared" si="1466"/>
        <v>0</v>
      </c>
      <c r="AC658" s="9">
        <f t="shared" si="1466"/>
        <v>0</v>
      </c>
      <c r="AD658" s="9">
        <f t="shared" si="1466"/>
        <v>3242</v>
      </c>
      <c r="AE658" s="9">
        <f t="shared" si="1466"/>
        <v>3242</v>
      </c>
      <c r="AF658" s="9">
        <f t="shared" si="1466"/>
        <v>3242</v>
      </c>
      <c r="AG658" s="9">
        <f>AG659</f>
        <v>0</v>
      </c>
      <c r="AH658" s="9">
        <f t="shared" si="1466"/>
        <v>0</v>
      </c>
      <c r="AI658" s="9">
        <f t="shared" si="1466"/>
        <v>0</v>
      </c>
      <c r="AJ658" s="9">
        <f t="shared" si="1466"/>
        <v>0</v>
      </c>
      <c r="AK658" s="86">
        <f t="shared" si="1466"/>
        <v>3242</v>
      </c>
      <c r="AL658" s="86">
        <f t="shared" si="1466"/>
        <v>3242</v>
      </c>
      <c r="AM658" s="9">
        <f>AM659</f>
        <v>0</v>
      </c>
      <c r="AN658" s="9">
        <f t="shared" si="1467"/>
        <v>0</v>
      </c>
      <c r="AO658" s="9">
        <f t="shared" si="1467"/>
        <v>0</v>
      </c>
      <c r="AP658" s="9">
        <f t="shared" si="1467"/>
        <v>0</v>
      </c>
      <c r="AQ658" s="9">
        <f t="shared" si="1467"/>
        <v>3242</v>
      </c>
      <c r="AR658" s="9">
        <f t="shared" si="1467"/>
        <v>3242</v>
      </c>
    </row>
    <row r="659" spans="1:44" ht="20.25" hidden="1" customHeight="1">
      <c r="A659" s="39" t="s">
        <v>14</v>
      </c>
      <c r="B659" s="43">
        <v>913</v>
      </c>
      <c r="C659" s="27" t="s">
        <v>7</v>
      </c>
      <c r="D659" s="27" t="s">
        <v>80</v>
      </c>
      <c r="E659" s="27" t="s">
        <v>680</v>
      </c>
      <c r="F659" s="27" t="s">
        <v>35</v>
      </c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>
        <v>3242</v>
      </c>
      <c r="AE659" s="9">
        <f t="shared" ref="AE659" si="1468">Y659+AA659+AB659+AC659+AD659</f>
        <v>3242</v>
      </c>
      <c r="AF659" s="9">
        <f t="shared" ref="AF659" si="1469">Z659+AD659</f>
        <v>3242</v>
      </c>
      <c r="AG659" s="9"/>
      <c r="AH659" s="9"/>
      <c r="AI659" s="9"/>
      <c r="AJ659" s="9"/>
      <c r="AK659" s="86">
        <f t="shared" ref="AK659" si="1470">AE659+AG659+AH659+AI659+AJ659</f>
        <v>3242</v>
      </c>
      <c r="AL659" s="86">
        <f t="shared" ref="AL659" si="1471">AF659+AJ659</f>
        <v>3242</v>
      </c>
      <c r="AM659" s="9"/>
      <c r="AN659" s="9"/>
      <c r="AO659" s="9"/>
      <c r="AP659" s="9"/>
      <c r="AQ659" s="9">
        <f t="shared" ref="AQ659" si="1472">AK659+AM659+AN659+AO659+AP659</f>
        <v>3242</v>
      </c>
      <c r="AR659" s="9">
        <f t="shared" ref="AR659" si="1473">AL659+AP659</f>
        <v>3242</v>
      </c>
    </row>
    <row r="660" spans="1:44" ht="36.75" hidden="1" customHeight="1">
      <c r="A660" s="39" t="s">
        <v>401</v>
      </c>
      <c r="B660" s="27">
        <v>913</v>
      </c>
      <c r="C660" s="27" t="s">
        <v>7</v>
      </c>
      <c r="D660" s="27" t="s">
        <v>80</v>
      </c>
      <c r="E660" s="31" t="s">
        <v>653</v>
      </c>
      <c r="F660" s="32"/>
      <c r="G660" s="9"/>
      <c r="H660" s="9"/>
      <c r="I660" s="9"/>
      <c r="J660" s="9"/>
      <c r="K660" s="9"/>
      <c r="L660" s="9"/>
      <c r="M660" s="9"/>
      <c r="N660" s="9"/>
      <c r="O660" s="9">
        <f>O661</f>
        <v>0</v>
      </c>
      <c r="P660" s="9">
        <f t="shared" ref="P660:AE662" si="1474">P661</f>
        <v>0</v>
      </c>
      <c r="Q660" s="9">
        <f t="shared" si="1474"/>
        <v>0</v>
      </c>
      <c r="R660" s="9">
        <f t="shared" si="1474"/>
        <v>123199</v>
      </c>
      <c r="S660" s="9">
        <f t="shared" si="1474"/>
        <v>123199</v>
      </c>
      <c r="T660" s="9">
        <f t="shared" si="1474"/>
        <v>123199</v>
      </c>
      <c r="U660" s="9">
        <f>U661</f>
        <v>0</v>
      </c>
      <c r="V660" s="9">
        <f t="shared" si="1474"/>
        <v>0</v>
      </c>
      <c r="W660" s="9">
        <f t="shared" si="1474"/>
        <v>0</v>
      </c>
      <c r="X660" s="9">
        <f t="shared" si="1474"/>
        <v>0</v>
      </c>
      <c r="Y660" s="9">
        <f t="shared" si="1474"/>
        <v>123199</v>
      </c>
      <c r="Z660" s="9">
        <f t="shared" si="1474"/>
        <v>123199</v>
      </c>
      <c r="AA660" s="9">
        <f>AA661</f>
        <v>0</v>
      </c>
      <c r="AB660" s="9">
        <f t="shared" si="1474"/>
        <v>0</v>
      </c>
      <c r="AC660" s="9">
        <f t="shared" si="1474"/>
        <v>0</v>
      </c>
      <c r="AD660" s="9">
        <f t="shared" si="1474"/>
        <v>0</v>
      </c>
      <c r="AE660" s="9">
        <f t="shared" si="1474"/>
        <v>123199</v>
      </c>
      <c r="AF660" s="9">
        <f t="shared" ref="AB660:AF662" si="1475">AF661</f>
        <v>123199</v>
      </c>
      <c r="AG660" s="9">
        <f>AG661</f>
        <v>0</v>
      </c>
      <c r="AH660" s="9">
        <f t="shared" ref="AH660:AR662" si="1476">AH661</f>
        <v>0</v>
      </c>
      <c r="AI660" s="9">
        <f t="shared" si="1476"/>
        <v>0</v>
      </c>
      <c r="AJ660" s="9">
        <f t="shared" si="1476"/>
        <v>0</v>
      </c>
      <c r="AK660" s="86">
        <f t="shared" si="1476"/>
        <v>123199</v>
      </c>
      <c r="AL660" s="86">
        <f t="shared" si="1476"/>
        <v>123199</v>
      </c>
      <c r="AM660" s="9">
        <f>AM661</f>
        <v>0</v>
      </c>
      <c r="AN660" s="9">
        <f t="shared" si="1476"/>
        <v>0</v>
      </c>
      <c r="AO660" s="9">
        <f t="shared" si="1476"/>
        <v>0</v>
      </c>
      <c r="AP660" s="9">
        <f t="shared" si="1476"/>
        <v>0</v>
      </c>
      <c r="AQ660" s="9">
        <f t="shared" si="1476"/>
        <v>123199</v>
      </c>
      <c r="AR660" s="9">
        <f t="shared" si="1476"/>
        <v>123199</v>
      </c>
    </row>
    <row r="661" spans="1:44" ht="33" hidden="1" customHeight="1">
      <c r="A661" s="39" t="s">
        <v>402</v>
      </c>
      <c r="B661" s="27">
        <v>913</v>
      </c>
      <c r="C661" s="27" t="s">
        <v>7</v>
      </c>
      <c r="D661" s="27" t="s">
        <v>80</v>
      </c>
      <c r="E661" s="31" t="s">
        <v>654</v>
      </c>
      <c r="F661" s="32"/>
      <c r="G661" s="9"/>
      <c r="H661" s="9"/>
      <c r="I661" s="9"/>
      <c r="J661" s="9"/>
      <c r="K661" s="9"/>
      <c r="L661" s="9"/>
      <c r="M661" s="9"/>
      <c r="N661" s="9"/>
      <c r="O661" s="9">
        <f>O662</f>
        <v>0</v>
      </c>
      <c r="P661" s="9">
        <f t="shared" si="1474"/>
        <v>0</v>
      </c>
      <c r="Q661" s="9">
        <f t="shared" si="1474"/>
        <v>0</v>
      </c>
      <c r="R661" s="9">
        <f t="shared" si="1474"/>
        <v>123199</v>
      </c>
      <c r="S661" s="9">
        <f t="shared" si="1474"/>
        <v>123199</v>
      </c>
      <c r="T661" s="9">
        <f t="shared" si="1474"/>
        <v>123199</v>
      </c>
      <c r="U661" s="9">
        <f>U662</f>
        <v>0</v>
      </c>
      <c r="V661" s="9">
        <f t="shared" si="1474"/>
        <v>0</v>
      </c>
      <c r="W661" s="9">
        <f t="shared" si="1474"/>
        <v>0</v>
      </c>
      <c r="X661" s="9">
        <f t="shared" si="1474"/>
        <v>0</v>
      </c>
      <c r="Y661" s="9">
        <f t="shared" si="1474"/>
        <v>123199</v>
      </c>
      <c r="Z661" s="9">
        <f t="shared" si="1474"/>
        <v>123199</v>
      </c>
      <c r="AA661" s="9">
        <f>AA662</f>
        <v>0</v>
      </c>
      <c r="AB661" s="9">
        <f t="shared" si="1475"/>
        <v>0</v>
      </c>
      <c r="AC661" s="9">
        <f t="shared" si="1475"/>
        <v>0</v>
      </c>
      <c r="AD661" s="9">
        <f t="shared" si="1475"/>
        <v>0</v>
      </c>
      <c r="AE661" s="9">
        <f t="shared" si="1475"/>
        <v>123199</v>
      </c>
      <c r="AF661" s="9">
        <f t="shared" si="1475"/>
        <v>123199</v>
      </c>
      <c r="AG661" s="9">
        <f>AG662</f>
        <v>0</v>
      </c>
      <c r="AH661" s="9">
        <f t="shared" si="1476"/>
        <v>0</v>
      </c>
      <c r="AI661" s="9">
        <f t="shared" si="1476"/>
        <v>0</v>
      </c>
      <c r="AJ661" s="9">
        <f t="shared" si="1476"/>
        <v>0</v>
      </c>
      <c r="AK661" s="86">
        <f t="shared" si="1476"/>
        <v>123199</v>
      </c>
      <c r="AL661" s="86">
        <f t="shared" si="1476"/>
        <v>123199</v>
      </c>
      <c r="AM661" s="9">
        <f>AM662</f>
        <v>0</v>
      </c>
      <c r="AN661" s="9">
        <f t="shared" si="1476"/>
        <v>0</v>
      </c>
      <c r="AO661" s="9">
        <f t="shared" si="1476"/>
        <v>0</v>
      </c>
      <c r="AP661" s="9">
        <f t="shared" si="1476"/>
        <v>0</v>
      </c>
      <c r="AQ661" s="9">
        <f t="shared" si="1476"/>
        <v>123199</v>
      </c>
      <c r="AR661" s="9">
        <f t="shared" si="1476"/>
        <v>123199</v>
      </c>
    </row>
    <row r="662" spans="1:44" ht="38.25" hidden="1" customHeight="1">
      <c r="A662" s="26" t="s">
        <v>12</v>
      </c>
      <c r="B662" s="27">
        <v>913</v>
      </c>
      <c r="C662" s="27" t="s">
        <v>7</v>
      </c>
      <c r="D662" s="27" t="s">
        <v>80</v>
      </c>
      <c r="E662" s="31" t="s">
        <v>654</v>
      </c>
      <c r="F662" s="32">
        <v>600</v>
      </c>
      <c r="G662" s="9"/>
      <c r="H662" s="9"/>
      <c r="I662" s="9"/>
      <c r="J662" s="9"/>
      <c r="K662" s="9"/>
      <c r="L662" s="9"/>
      <c r="M662" s="9"/>
      <c r="N662" s="9"/>
      <c r="O662" s="9">
        <f>O663</f>
        <v>0</v>
      </c>
      <c r="P662" s="9">
        <f t="shared" si="1474"/>
        <v>0</v>
      </c>
      <c r="Q662" s="9">
        <f t="shared" si="1474"/>
        <v>0</v>
      </c>
      <c r="R662" s="9">
        <f t="shared" si="1474"/>
        <v>123199</v>
      </c>
      <c r="S662" s="9">
        <f t="shared" si="1474"/>
        <v>123199</v>
      </c>
      <c r="T662" s="9">
        <f t="shared" si="1474"/>
        <v>123199</v>
      </c>
      <c r="U662" s="9">
        <f>U663</f>
        <v>0</v>
      </c>
      <c r="V662" s="9">
        <f t="shared" si="1474"/>
        <v>0</v>
      </c>
      <c r="W662" s="9">
        <f t="shared" si="1474"/>
        <v>0</v>
      </c>
      <c r="X662" s="9">
        <f t="shared" si="1474"/>
        <v>0</v>
      </c>
      <c r="Y662" s="9">
        <f t="shared" si="1474"/>
        <v>123199</v>
      </c>
      <c r="Z662" s="9">
        <f t="shared" si="1474"/>
        <v>123199</v>
      </c>
      <c r="AA662" s="9">
        <f>AA663</f>
        <v>0</v>
      </c>
      <c r="AB662" s="9">
        <f t="shared" si="1475"/>
        <v>0</v>
      </c>
      <c r="AC662" s="9">
        <f t="shared" si="1475"/>
        <v>0</v>
      </c>
      <c r="AD662" s="9">
        <f t="shared" si="1475"/>
        <v>0</v>
      </c>
      <c r="AE662" s="9">
        <f t="shared" si="1475"/>
        <v>123199</v>
      </c>
      <c r="AF662" s="9">
        <f t="shared" si="1475"/>
        <v>123199</v>
      </c>
      <c r="AG662" s="9">
        <f>AG663</f>
        <v>0</v>
      </c>
      <c r="AH662" s="9">
        <f t="shared" si="1476"/>
        <v>0</v>
      </c>
      <c r="AI662" s="9">
        <f t="shared" si="1476"/>
        <v>0</v>
      </c>
      <c r="AJ662" s="9">
        <f t="shared" si="1476"/>
        <v>0</v>
      </c>
      <c r="AK662" s="86">
        <f t="shared" si="1476"/>
        <v>123199</v>
      </c>
      <c r="AL662" s="86">
        <f t="shared" si="1476"/>
        <v>123199</v>
      </c>
      <c r="AM662" s="9">
        <f>AM663</f>
        <v>0</v>
      </c>
      <c r="AN662" s="9">
        <f t="shared" si="1476"/>
        <v>0</v>
      </c>
      <c r="AO662" s="9">
        <f t="shared" si="1476"/>
        <v>0</v>
      </c>
      <c r="AP662" s="9">
        <f t="shared" si="1476"/>
        <v>0</v>
      </c>
      <c r="AQ662" s="9">
        <f t="shared" si="1476"/>
        <v>123199</v>
      </c>
      <c r="AR662" s="9">
        <f t="shared" si="1476"/>
        <v>123199</v>
      </c>
    </row>
    <row r="663" spans="1:44" ht="17.25" hidden="1" customHeight="1">
      <c r="A663" s="39" t="s">
        <v>14</v>
      </c>
      <c r="B663" s="27">
        <v>913</v>
      </c>
      <c r="C663" s="27" t="s">
        <v>7</v>
      </c>
      <c r="D663" s="27" t="s">
        <v>80</v>
      </c>
      <c r="E663" s="31" t="s">
        <v>654</v>
      </c>
      <c r="F663" s="32">
        <v>610</v>
      </c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>
        <v>123199</v>
      </c>
      <c r="S663" s="9">
        <f t="shared" ref="S663" si="1477">M663+O663+P663+Q663+R663</f>
        <v>123199</v>
      </c>
      <c r="T663" s="9">
        <f t="shared" ref="T663" si="1478">N663+R663</f>
        <v>123199</v>
      </c>
      <c r="U663" s="9"/>
      <c r="V663" s="9"/>
      <c r="W663" s="9"/>
      <c r="X663" s="9"/>
      <c r="Y663" s="9">
        <f t="shared" ref="Y663" si="1479">S663+U663+V663+W663+X663</f>
        <v>123199</v>
      </c>
      <c r="Z663" s="9">
        <f t="shared" ref="Z663" si="1480">T663+X663</f>
        <v>123199</v>
      </c>
      <c r="AA663" s="9"/>
      <c r="AB663" s="9"/>
      <c r="AC663" s="9"/>
      <c r="AD663" s="9"/>
      <c r="AE663" s="9">
        <f t="shared" ref="AE663" si="1481">Y663+AA663+AB663+AC663+AD663</f>
        <v>123199</v>
      </c>
      <c r="AF663" s="9">
        <f t="shared" ref="AF663" si="1482">Z663+AD663</f>
        <v>123199</v>
      </c>
      <c r="AG663" s="9"/>
      <c r="AH663" s="9"/>
      <c r="AI663" s="9"/>
      <c r="AJ663" s="9"/>
      <c r="AK663" s="86">
        <f t="shared" ref="AK663" si="1483">AE663+AG663+AH663+AI663+AJ663</f>
        <v>123199</v>
      </c>
      <c r="AL663" s="86">
        <f t="shared" ref="AL663" si="1484">AF663+AJ663</f>
        <v>123199</v>
      </c>
      <c r="AM663" s="9"/>
      <c r="AN663" s="9"/>
      <c r="AO663" s="9"/>
      <c r="AP663" s="9"/>
      <c r="AQ663" s="9">
        <f t="shared" ref="AQ663" si="1485">AK663+AM663+AN663+AO663+AP663</f>
        <v>123199</v>
      </c>
      <c r="AR663" s="9">
        <f t="shared" ref="AR663" si="1486">AL663+AP663</f>
        <v>123199</v>
      </c>
    </row>
    <row r="664" spans="1:44" ht="51.6" hidden="1">
      <c r="A664" s="75" t="s">
        <v>682</v>
      </c>
      <c r="B664" s="63" t="s">
        <v>202</v>
      </c>
      <c r="C664" s="63" t="s">
        <v>7</v>
      </c>
      <c r="D664" s="27" t="s">
        <v>80</v>
      </c>
      <c r="E664" s="63" t="s">
        <v>683</v>
      </c>
      <c r="F664" s="27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>
        <f>AA665</f>
        <v>89</v>
      </c>
      <c r="AB664" s="9">
        <f t="shared" ref="AB664:AB665" si="1487">AB665</f>
        <v>0</v>
      </c>
      <c r="AC664" s="9">
        <f t="shared" ref="AC664:AC665" si="1488">AC665</f>
        <v>0</v>
      </c>
      <c r="AD664" s="9">
        <f t="shared" ref="AD664:AD665" si="1489">AD665</f>
        <v>1687</v>
      </c>
      <c r="AE664" s="9">
        <f t="shared" ref="AE664:AE665" si="1490">AE665</f>
        <v>1776</v>
      </c>
      <c r="AF664" s="9">
        <f t="shared" ref="AF664:AF665" si="1491">AF665</f>
        <v>1687</v>
      </c>
      <c r="AG664" s="9">
        <f>AG665</f>
        <v>0</v>
      </c>
      <c r="AH664" s="9">
        <f t="shared" ref="AH664:AR665" si="1492">AH665</f>
        <v>0</v>
      </c>
      <c r="AI664" s="9">
        <f t="shared" si="1492"/>
        <v>0</v>
      </c>
      <c r="AJ664" s="9">
        <f t="shared" si="1492"/>
        <v>0</v>
      </c>
      <c r="AK664" s="86">
        <f t="shared" si="1492"/>
        <v>1776</v>
      </c>
      <c r="AL664" s="86">
        <f t="shared" si="1492"/>
        <v>1687</v>
      </c>
      <c r="AM664" s="9">
        <f>AM665</f>
        <v>0</v>
      </c>
      <c r="AN664" s="9">
        <f t="shared" si="1492"/>
        <v>0</v>
      </c>
      <c r="AO664" s="9">
        <f t="shared" si="1492"/>
        <v>0</v>
      </c>
      <c r="AP664" s="9">
        <f t="shared" si="1492"/>
        <v>0</v>
      </c>
      <c r="AQ664" s="9">
        <f t="shared" si="1492"/>
        <v>1776</v>
      </c>
      <c r="AR664" s="9">
        <f t="shared" si="1492"/>
        <v>1687</v>
      </c>
    </row>
    <row r="665" spans="1:44" ht="33.6" hidden="1">
      <c r="A665" s="39" t="s">
        <v>12</v>
      </c>
      <c r="B665" s="63" t="s">
        <v>202</v>
      </c>
      <c r="C665" s="63" t="s">
        <v>7</v>
      </c>
      <c r="D665" s="27" t="s">
        <v>80</v>
      </c>
      <c r="E665" s="63" t="s">
        <v>683</v>
      </c>
      <c r="F665" s="63" t="s">
        <v>13</v>
      </c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>
        <f>AA666</f>
        <v>89</v>
      </c>
      <c r="AB665" s="9">
        <f t="shared" si="1487"/>
        <v>0</v>
      </c>
      <c r="AC665" s="9">
        <f t="shared" si="1488"/>
        <v>0</v>
      </c>
      <c r="AD665" s="9">
        <f t="shared" si="1489"/>
        <v>1687</v>
      </c>
      <c r="AE665" s="9">
        <f t="shared" si="1490"/>
        <v>1776</v>
      </c>
      <c r="AF665" s="9">
        <f t="shared" si="1491"/>
        <v>1687</v>
      </c>
      <c r="AG665" s="9">
        <f>AG666</f>
        <v>0</v>
      </c>
      <c r="AH665" s="9">
        <f t="shared" si="1492"/>
        <v>0</v>
      </c>
      <c r="AI665" s="9">
        <f t="shared" si="1492"/>
        <v>0</v>
      </c>
      <c r="AJ665" s="9">
        <f t="shared" si="1492"/>
        <v>0</v>
      </c>
      <c r="AK665" s="86">
        <f t="shared" si="1492"/>
        <v>1776</v>
      </c>
      <c r="AL665" s="86">
        <f t="shared" si="1492"/>
        <v>1687</v>
      </c>
      <c r="AM665" s="9">
        <f>AM666</f>
        <v>0</v>
      </c>
      <c r="AN665" s="9">
        <f t="shared" si="1492"/>
        <v>0</v>
      </c>
      <c r="AO665" s="9">
        <f t="shared" si="1492"/>
        <v>0</v>
      </c>
      <c r="AP665" s="9">
        <f t="shared" si="1492"/>
        <v>0</v>
      </c>
      <c r="AQ665" s="9">
        <f t="shared" si="1492"/>
        <v>1776</v>
      </c>
      <c r="AR665" s="9">
        <f t="shared" si="1492"/>
        <v>1687</v>
      </c>
    </row>
    <row r="666" spans="1:44" ht="22.5" hidden="1" customHeight="1">
      <c r="A666" s="57" t="s">
        <v>14</v>
      </c>
      <c r="B666" s="63" t="s">
        <v>202</v>
      </c>
      <c r="C666" s="63" t="s">
        <v>7</v>
      </c>
      <c r="D666" s="27" t="s">
        <v>80</v>
      </c>
      <c r="E666" s="63" t="s">
        <v>683</v>
      </c>
      <c r="F666" s="27" t="s">
        <v>35</v>
      </c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>
        <v>89</v>
      </c>
      <c r="AB666" s="9"/>
      <c r="AC666" s="9"/>
      <c r="AD666" s="9">
        <v>1687</v>
      </c>
      <c r="AE666" s="9">
        <f t="shared" ref="AE666" si="1493">Y666+AA666+AB666+AC666+AD666</f>
        <v>1776</v>
      </c>
      <c r="AF666" s="9">
        <f t="shared" ref="AF666" si="1494">Z666+AD666</f>
        <v>1687</v>
      </c>
      <c r="AG666" s="9"/>
      <c r="AH666" s="9"/>
      <c r="AI666" s="9"/>
      <c r="AJ666" s="9"/>
      <c r="AK666" s="86">
        <f t="shared" ref="AK666" si="1495">AE666+AG666+AH666+AI666+AJ666</f>
        <v>1776</v>
      </c>
      <c r="AL666" s="86">
        <f t="shared" ref="AL666" si="1496">AF666+AJ666</f>
        <v>1687</v>
      </c>
      <c r="AM666" s="9"/>
      <c r="AN666" s="9"/>
      <c r="AO666" s="9"/>
      <c r="AP666" s="9"/>
      <c r="AQ666" s="9">
        <f t="shared" ref="AQ666" si="1497">AK666+AM666+AN666+AO666+AP666</f>
        <v>1776</v>
      </c>
      <c r="AR666" s="9">
        <f t="shared" ref="AR666" si="1498">AL666+AP666</f>
        <v>1687</v>
      </c>
    </row>
    <row r="667" spans="1:44" ht="50.4" hidden="1">
      <c r="A667" s="75" t="s">
        <v>685</v>
      </c>
      <c r="B667" s="63" t="s">
        <v>202</v>
      </c>
      <c r="C667" s="63" t="s">
        <v>7</v>
      </c>
      <c r="D667" s="27" t="s">
        <v>80</v>
      </c>
      <c r="E667" s="63" t="s">
        <v>684</v>
      </c>
      <c r="F667" s="27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>
        <f>AA668</f>
        <v>85</v>
      </c>
      <c r="AB667" s="9">
        <f t="shared" ref="AB667:AB668" si="1499">AB668</f>
        <v>0</v>
      </c>
      <c r="AC667" s="9">
        <f t="shared" ref="AC667:AC668" si="1500">AC668</f>
        <v>0</v>
      </c>
      <c r="AD667" s="9">
        <f t="shared" ref="AD667:AD668" si="1501">AD668</f>
        <v>1597</v>
      </c>
      <c r="AE667" s="9">
        <f t="shared" ref="AE667:AE668" si="1502">AE668</f>
        <v>1682</v>
      </c>
      <c r="AF667" s="9">
        <f t="shared" ref="AF667:AF668" si="1503">AF668</f>
        <v>1597</v>
      </c>
      <c r="AG667" s="9">
        <f>AG668</f>
        <v>0</v>
      </c>
      <c r="AH667" s="9">
        <f t="shared" ref="AH667:AR668" si="1504">AH668</f>
        <v>0</v>
      </c>
      <c r="AI667" s="9">
        <f t="shared" si="1504"/>
        <v>0</v>
      </c>
      <c r="AJ667" s="9">
        <f t="shared" si="1504"/>
        <v>0</v>
      </c>
      <c r="AK667" s="86">
        <f t="shared" si="1504"/>
        <v>1682</v>
      </c>
      <c r="AL667" s="86">
        <f t="shared" si="1504"/>
        <v>1597</v>
      </c>
      <c r="AM667" s="9">
        <f>AM668</f>
        <v>0</v>
      </c>
      <c r="AN667" s="9">
        <f t="shared" si="1504"/>
        <v>0</v>
      </c>
      <c r="AO667" s="9">
        <f t="shared" si="1504"/>
        <v>0</v>
      </c>
      <c r="AP667" s="9">
        <f t="shared" si="1504"/>
        <v>0</v>
      </c>
      <c r="AQ667" s="9">
        <f t="shared" si="1504"/>
        <v>1682</v>
      </c>
      <c r="AR667" s="9">
        <f t="shared" si="1504"/>
        <v>1597</v>
      </c>
    </row>
    <row r="668" spans="1:44" ht="33.6" hidden="1">
      <c r="A668" s="39" t="s">
        <v>12</v>
      </c>
      <c r="B668" s="63" t="s">
        <v>202</v>
      </c>
      <c r="C668" s="63" t="s">
        <v>7</v>
      </c>
      <c r="D668" s="27" t="s">
        <v>80</v>
      </c>
      <c r="E668" s="63" t="s">
        <v>684</v>
      </c>
      <c r="F668" s="63" t="s">
        <v>13</v>
      </c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>
        <f>AA669</f>
        <v>85</v>
      </c>
      <c r="AB668" s="9">
        <f t="shared" si="1499"/>
        <v>0</v>
      </c>
      <c r="AC668" s="9">
        <f t="shared" si="1500"/>
        <v>0</v>
      </c>
      <c r="AD668" s="9">
        <f t="shared" si="1501"/>
        <v>1597</v>
      </c>
      <c r="AE668" s="9">
        <f t="shared" si="1502"/>
        <v>1682</v>
      </c>
      <c r="AF668" s="9">
        <f t="shared" si="1503"/>
        <v>1597</v>
      </c>
      <c r="AG668" s="9">
        <f>AG669</f>
        <v>0</v>
      </c>
      <c r="AH668" s="9">
        <f t="shared" si="1504"/>
        <v>0</v>
      </c>
      <c r="AI668" s="9">
        <f t="shared" si="1504"/>
        <v>0</v>
      </c>
      <c r="AJ668" s="9">
        <f t="shared" si="1504"/>
        <v>0</v>
      </c>
      <c r="AK668" s="86">
        <f t="shared" si="1504"/>
        <v>1682</v>
      </c>
      <c r="AL668" s="86">
        <f t="shared" si="1504"/>
        <v>1597</v>
      </c>
      <c r="AM668" s="9">
        <f>AM669</f>
        <v>0</v>
      </c>
      <c r="AN668" s="9">
        <f t="shared" si="1504"/>
        <v>0</v>
      </c>
      <c r="AO668" s="9">
        <f t="shared" si="1504"/>
        <v>0</v>
      </c>
      <c r="AP668" s="9">
        <f t="shared" si="1504"/>
        <v>0</v>
      </c>
      <c r="AQ668" s="9">
        <f t="shared" si="1504"/>
        <v>1682</v>
      </c>
      <c r="AR668" s="9">
        <f t="shared" si="1504"/>
        <v>1597</v>
      </c>
    </row>
    <row r="669" spans="1:44" ht="20.25" hidden="1" customHeight="1">
      <c r="A669" s="57" t="s">
        <v>14</v>
      </c>
      <c r="B669" s="63" t="s">
        <v>202</v>
      </c>
      <c r="C669" s="63" t="s">
        <v>7</v>
      </c>
      <c r="D669" s="27" t="s">
        <v>80</v>
      </c>
      <c r="E669" s="63" t="s">
        <v>684</v>
      </c>
      <c r="F669" s="27" t="s">
        <v>35</v>
      </c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>
        <v>85</v>
      </c>
      <c r="AB669" s="9"/>
      <c r="AC669" s="9"/>
      <c r="AD669" s="9">
        <v>1597</v>
      </c>
      <c r="AE669" s="9">
        <f t="shared" ref="AE669" si="1505">Y669+AA669+AB669+AC669+AD669</f>
        <v>1682</v>
      </c>
      <c r="AF669" s="9">
        <f t="shared" ref="AF669" si="1506">Z669+AD669</f>
        <v>1597</v>
      </c>
      <c r="AG669" s="9"/>
      <c r="AH669" s="9"/>
      <c r="AI669" s="9"/>
      <c r="AJ669" s="9"/>
      <c r="AK669" s="86">
        <f t="shared" ref="AK669" si="1507">AE669+AG669+AH669+AI669+AJ669</f>
        <v>1682</v>
      </c>
      <c r="AL669" s="86">
        <f t="shared" ref="AL669" si="1508">AF669+AJ669</f>
        <v>1597</v>
      </c>
      <c r="AM669" s="9"/>
      <c r="AN669" s="9"/>
      <c r="AO669" s="9"/>
      <c r="AP669" s="9"/>
      <c r="AQ669" s="9">
        <f t="shared" ref="AQ669" si="1509">AK669+AM669+AN669+AO669+AP669</f>
        <v>1682</v>
      </c>
      <c r="AR669" s="9">
        <f t="shared" ref="AR669" si="1510">AL669+AP669</f>
        <v>1597</v>
      </c>
    </row>
    <row r="670" spans="1:44" ht="32.25" hidden="1" customHeight="1">
      <c r="A670" s="50" t="s">
        <v>327</v>
      </c>
      <c r="B670" s="43">
        <v>913</v>
      </c>
      <c r="C670" s="31" t="s">
        <v>7</v>
      </c>
      <c r="D670" s="27" t="s">
        <v>80</v>
      </c>
      <c r="E670" s="27" t="s">
        <v>397</v>
      </c>
      <c r="F670" s="27"/>
      <c r="G670" s="9">
        <f t="shared" ref="G670:V673" si="1511">G671</f>
        <v>84</v>
      </c>
      <c r="H670" s="9">
        <f t="shared" si="1511"/>
        <v>0</v>
      </c>
      <c r="I670" s="9">
        <f t="shared" si="1511"/>
        <v>0</v>
      </c>
      <c r="J670" s="9">
        <f t="shared" si="1511"/>
        <v>0</v>
      </c>
      <c r="K670" s="9">
        <f t="shared" si="1511"/>
        <v>0</v>
      </c>
      <c r="L670" s="9">
        <f t="shared" si="1511"/>
        <v>0</v>
      </c>
      <c r="M670" s="9">
        <f t="shared" si="1511"/>
        <v>84</v>
      </c>
      <c r="N670" s="9">
        <f t="shared" si="1511"/>
        <v>0</v>
      </c>
      <c r="O670" s="9">
        <f t="shared" si="1511"/>
        <v>0</v>
      </c>
      <c r="P670" s="9">
        <f t="shared" si="1511"/>
        <v>0</v>
      </c>
      <c r="Q670" s="9">
        <f t="shared" si="1511"/>
        <v>0</v>
      </c>
      <c r="R670" s="9">
        <f t="shared" si="1511"/>
        <v>0</v>
      </c>
      <c r="S670" s="9">
        <f t="shared" si="1511"/>
        <v>84</v>
      </c>
      <c r="T670" s="9">
        <f t="shared" si="1511"/>
        <v>0</v>
      </c>
      <c r="U670" s="9">
        <f t="shared" si="1511"/>
        <v>0</v>
      </c>
      <c r="V670" s="9">
        <f t="shared" si="1511"/>
        <v>0</v>
      </c>
      <c r="W670" s="9">
        <f t="shared" ref="U670:AJ673" si="1512">W671</f>
        <v>0</v>
      </c>
      <c r="X670" s="9">
        <f t="shared" si="1512"/>
        <v>0</v>
      </c>
      <c r="Y670" s="9">
        <f t="shared" si="1512"/>
        <v>84</v>
      </c>
      <c r="Z670" s="9">
        <f t="shared" si="1512"/>
        <v>0</v>
      </c>
      <c r="AA670" s="9">
        <f t="shared" si="1512"/>
        <v>0</v>
      </c>
      <c r="AB670" s="9">
        <f t="shared" si="1512"/>
        <v>0</v>
      </c>
      <c r="AC670" s="9">
        <f t="shared" si="1512"/>
        <v>0</v>
      </c>
      <c r="AD670" s="9">
        <f t="shared" si="1512"/>
        <v>0</v>
      </c>
      <c r="AE670" s="9">
        <f t="shared" si="1512"/>
        <v>84</v>
      </c>
      <c r="AF670" s="9">
        <f t="shared" si="1512"/>
        <v>0</v>
      </c>
      <c r="AG670" s="9">
        <f t="shared" si="1512"/>
        <v>0</v>
      </c>
      <c r="AH670" s="9">
        <f t="shared" si="1512"/>
        <v>0</v>
      </c>
      <c r="AI670" s="9">
        <f t="shared" si="1512"/>
        <v>0</v>
      </c>
      <c r="AJ670" s="9">
        <f t="shared" si="1512"/>
        <v>0</v>
      </c>
      <c r="AK670" s="86">
        <f t="shared" ref="AG670:AR673" si="1513">AK671</f>
        <v>84</v>
      </c>
      <c r="AL670" s="86">
        <f t="shared" si="1513"/>
        <v>0</v>
      </c>
      <c r="AM670" s="9">
        <f t="shared" si="1513"/>
        <v>0</v>
      </c>
      <c r="AN670" s="9">
        <f t="shared" si="1513"/>
        <v>0</v>
      </c>
      <c r="AO670" s="9">
        <f t="shared" si="1513"/>
        <v>0</v>
      </c>
      <c r="AP670" s="9">
        <f t="shared" si="1513"/>
        <v>0</v>
      </c>
      <c r="AQ670" s="9">
        <f t="shared" si="1513"/>
        <v>84</v>
      </c>
      <c r="AR670" s="9">
        <f t="shared" si="1513"/>
        <v>0</v>
      </c>
    </row>
    <row r="671" spans="1:44" ht="18.75" hidden="1" customHeight="1">
      <c r="A671" s="29" t="s">
        <v>15</v>
      </c>
      <c r="B671" s="43">
        <v>913</v>
      </c>
      <c r="C671" s="31" t="s">
        <v>7</v>
      </c>
      <c r="D671" s="27" t="s">
        <v>80</v>
      </c>
      <c r="E671" s="51" t="s">
        <v>398</v>
      </c>
      <c r="F671" s="27"/>
      <c r="G671" s="9">
        <f t="shared" si="1511"/>
        <v>84</v>
      </c>
      <c r="H671" s="9">
        <f t="shared" si="1511"/>
        <v>0</v>
      </c>
      <c r="I671" s="9">
        <f t="shared" si="1511"/>
        <v>0</v>
      </c>
      <c r="J671" s="9">
        <f t="shared" si="1511"/>
        <v>0</v>
      </c>
      <c r="K671" s="9">
        <f t="shared" si="1511"/>
        <v>0</v>
      </c>
      <c r="L671" s="9">
        <f t="shared" si="1511"/>
        <v>0</v>
      </c>
      <c r="M671" s="9">
        <f t="shared" si="1511"/>
        <v>84</v>
      </c>
      <c r="N671" s="9">
        <f t="shared" si="1511"/>
        <v>0</v>
      </c>
      <c r="O671" s="9">
        <f t="shared" si="1511"/>
        <v>0</v>
      </c>
      <c r="P671" s="9">
        <f t="shared" si="1511"/>
        <v>0</v>
      </c>
      <c r="Q671" s="9">
        <f t="shared" si="1511"/>
        <v>0</v>
      </c>
      <c r="R671" s="9">
        <f t="shared" si="1511"/>
        <v>0</v>
      </c>
      <c r="S671" s="9">
        <f t="shared" si="1511"/>
        <v>84</v>
      </c>
      <c r="T671" s="9">
        <f t="shared" si="1511"/>
        <v>0</v>
      </c>
      <c r="U671" s="9">
        <f t="shared" si="1512"/>
        <v>0</v>
      </c>
      <c r="V671" s="9">
        <f t="shared" si="1512"/>
        <v>0</v>
      </c>
      <c r="W671" s="9">
        <f t="shared" si="1512"/>
        <v>0</v>
      </c>
      <c r="X671" s="9">
        <f t="shared" si="1512"/>
        <v>0</v>
      </c>
      <c r="Y671" s="9">
        <f t="shared" si="1512"/>
        <v>84</v>
      </c>
      <c r="Z671" s="9">
        <f t="shared" si="1512"/>
        <v>0</v>
      </c>
      <c r="AA671" s="9">
        <f t="shared" si="1512"/>
        <v>0</v>
      </c>
      <c r="AB671" s="9">
        <f t="shared" si="1512"/>
        <v>0</v>
      </c>
      <c r="AC671" s="9">
        <f t="shared" si="1512"/>
        <v>0</v>
      </c>
      <c r="AD671" s="9">
        <f t="shared" si="1512"/>
        <v>0</v>
      </c>
      <c r="AE671" s="9">
        <f t="shared" si="1512"/>
        <v>84</v>
      </c>
      <c r="AF671" s="9">
        <f t="shared" si="1512"/>
        <v>0</v>
      </c>
      <c r="AG671" s="9">
        <f t="shared" si="1513"/>
        <v>0</v>
      </c>
      <c r="AH671" s="9">
        <f t="shared" si="1513"/>
        <v>0</v>
      </c>
      <c r="AI671" s="9">
        <f t="shared" si="1513"/>
        <v>0</v>
      </c>
      <c r="AJ671" s="9">
        <f t="shared" si="1513"/>
        <v>0</v>
      </c>
      <c r="AK671" s="86">
        <f t="shared" si="1513"/>
        <v>84</v>
      </c>
      <c r="AL671" s="86">
        <f t="shared" si="1513"/>
        <v>0</v>
      </c>
      <c r="AM671" s="9">
        <f t="shared" si="1513"/>
        <v>0</v>
      </c>
      <c r="AN671" s="9">
        <f t="shared" si="1513"/>
        <v>0</v>
      </c>
      <c r="AO671" s="9">
        <f t="shared" si="1513"/>
        <v>0</v>
      </c>
      <c r="AP671" s="9">
        <f t="shared" si="1513"/>
        <v>0</v>
      </c>
      <c r="AQ671" s="9">
        <f t="shared" si="1513"/>
        <v>84</v>
      </c>
      <c r="AR671" s="9">
        <f t="shared" si="1513"/>
        <v>0</v>
      </c>
    </row>
    <row r="672" spans="1:44" ht="18" hidden="1" customHeight="1">
      <c r="A672" s="57" t="s">
        <v>548</v>
      </c>
      <c r="B672" s="43">
        <v>913</v>
      </c>
      <c r="C672" s="31" t="s">
        <v>7</v>
      </c>
      <c r="D672" s="27" t="s">
        <v>80</v>
      </c>
      <c r="E672" s="51" t="s">
        <v>549</v>
      </c>
      <c r="F672" s="27"/>
      <c r="G672" s="9">
        <f t="shared" si="1511"/>
        <v>84</v>
      </c>
      <c r="H672" s="9">
        <f t="shared" si="1511"/>
        <v>0</v>
      </c>
      <c r="I672" s="9">
        <f t="shared" si="1511"/>
        <v>0</v>
      </c>
      <c r="J672" s="9">
        <f t="shared" si="1511"/>
        <v>0</v>
      </c>
      <c r="K672" s="9">
        <f t="shared" si="1511"/>
        <v>0</v>
      </c>
      <c r="L672" s="9">
        <f t="shared" si="1511"/>
        <v>0</v>
      </c>
      <c r="M672" s="9">
        <f t="shared" si="1511"/>
        <v>84</v>
      </c>
      <c r="N672" s="9">
        <f t="shared" si="1511"/>
        <v>0</v>
      </c>
      <c r="O672" s="9">
        <f t="shared" si="1511"/>
        <v>0</v>
      </c>
      <c r="P672" s="9">
        <f t="shared" si="1511"/>
        <v>0</v>
      </c>
      <c r="Q672" s="9">
        <f t="shared" si="1511"/>
        <v>0</v>
      </c>
      <c r="R672" s="9">
        <f t="shared" si="1511"/>
        <v>0</v>
      </c>
      <c r="S672" s="9">
        <f t="shared" si="1511"/>
        <v>84</v>
      </c>
      <c r="T672" s="9">
        <f t="shared" si="1511"/>
        <v>0</v>
      </c>
      <c r="U672" s="9">
        <f t="shared" si="1512"/>
        <v>0</v>
      </c>
      <c r="V672" s="9">
        <f t="shared" si="1512"/>
        <v>0</v>
      </c>
      <c r="W672" s="9">
        <f t="shared" si="1512"/>
        <v>0</v>
      </c>
      <c r="X672" s="9">
        <f t="shared" si="1512"/>
        <v>0</v>
      </c>
      <c r="Y672" s="9">
        <f t="shared" si="1512"/>
        <v>84</v>
      </c>
      <c r="Z672" s="9">
        <f t="shared" si="1512"/>
        <v>0</v>
      </c>
      <c r="AA672" s="9">
        <f t="shared" si="1512"/>
        <v>0</v>
      </c>
      <c r="AB672" s="9">
        <f t="shared" si="1512"/>
        <v>0</v>
      </c>
      <c r="AC672" s="9">
        <f t="shared" si="1512"/>
        <v>0</v>
      </c>
      <c r="AD672" s="9">
        <f t="shared" si="1512"/>
        <v>0</v>
      </c>
      <c r="AE672" s="9">
        <f t="shared" si="1512"/>
        <v>84</v>
      </c>
      <c r="AF672" s="9">
        <f t="shared" si="1512"/>
        <v>0</v>
      </c>
      <c r="AG672" s="9">
        <f t="shared" si="1513"/>
        <v>0</v>
      </c>
      <c r="AH672" s="9">
        <f t="shared" si="1513"/>
        <v>0</v>
      </c>
      <c r="AI672" s="9">
        <f t="shared" si="1513"/>
        <v>0</v>
      </c>
      <c r="AJ672" s="9">
        <f t="shared" si="1513"/>
        <v>0</v>
      </c>
      <c r="AK672" s="86">
        <f t="shared" si="1513"/>
        <v>84</v>
      </c>
      <c r="AL672" s="86">
        <f t="shared" si="1513"/>
        <v>0</v>
      </c>
      <c r="AM672" s="9">
        <f t="shared" si="1513"/>
        <v>0</v>
      </c>
      <c r="AN672" s="9">
        <f t="shared" si="1513"/>
        <v>0</v>
      </c>
      <c r="AO672" s="9">
        <f t="shared" si="1513"/>
        <v>0</v>
      </c>
      <c r="AP672" s="9">
        <f t="shared" si="1513"/>
        <v>0</v>
      </c>
      <c r="AQ672" s="9">
        <f t="shared" si="1513"/>
        <v>84</v>
      </c>
      <c r="AR672" s="9">
        <f t="shared" si="1513"/>
        <v>0</v>
      </c>
    </row>
    <row r="673" spans="1:44" ht="33" hidden="1" customHeight="1">
      <c r="A673" s="57" t="s">
        <v>12</v>
      </c>
      <c r="B673" s="43">
        <v>913</v>
      </c>
      <c r="C673" s="31" t="s">
        <v>7</v>
      </c>
      <c r="D673" s="27" t="s">
        <v>80</v>
      </c>
      <c r="E673" s="51" t="s">
        <v>549</v>
      </c>
      <c r="F673" s="27" t="s">
        <v>13</v>
      </c>
      <c r="G673" s="9">
        <f t="shared" si="1511"/>
        <v>84</v>
      </c>
      <c r="H673" s="9">
        <f t="shared" si="1511"/>
        <v>0</v>
      </c>
      <c r="I673" s="9">
        <f t="shared" si="1511"/>
        <v>0</v>
      </c>
      <c r="J673" s="9">
        <f t="shared" si="1511"/>
        <v>0</v>
      </c>
      <c r="K673" s="9">
        <f t="shared" si="1511"/>
        <v>0</v>
      </c>
      <c r="L673" s="9">
        <f t="shared" si="1511"/>
        <v>0</v>
      </c>
      <c r="M673" s="9">
        <f t="shared" si="1511"/>
        <v>84</v>
      </c>
      <c r="N673" s="9">
        <f t="shared" si="1511"/>
        <v>0</v>
      </c>
      <c r="O673" s="9">
        <f t="shared" si="1511"/>
        <v>0</v>
      </c>
      <c r="P673" s="9">
        <f t="shared" si="1511"/>
        <v>0</v>
      </c>
      <c r="Q673" s="9">
        <f t="shared" si="1511"/>
        <v>0</v>
      </c>
      <c r="R673" s="9">
        <f t="shared" si="1511"/>
        <v>0</v>
      </c>
      <c r="S673" s="9">
        <f t="shared" si="1511"/>
        <v>84</v>
      </c>
      <c r="T673" s="9">
        <f t="shared" si="1511"/>
        <v>0</v>
      </c>
      <c r="U673" s="9">
        <f t="shared" si="1512"/>
        <v>0</v>
      </c>
      <c r="V673" s="9">
        <f t="shared" si="1512"/>
        <v>0</v>
      </c>
      <c r="W673" s="9">
        <f t="shared" si="1512"/>
        <v>0</v>
      </c>
      <c r="X673" s="9">
        <f t="shared" si="1512"/>
        <v>0</v>
      </c>
      <c r="Y673" s="9">
        <f t="shared" si="1512"/>
        <v>84</v>
      </c>
      <c r="Z673" s="9">
        <f t="shared" si="1512"/>
        <v>0</v>
      </c>
      <c r="AA673" s="9">
        <f t="shared" si="1512"/>
        <v>0</v>
      </c>
      <c r="AB673" s="9">
        <f t="shared" si="1512"/>
        <v>0</v>
      </c>
      <c r="AC673" s="9">
        <f t="shared" si="1512"/>
        <v>0</v>
      </c>
      <c r="AD673" s="9">
        <f t="shared" si="1512"/>
        <v>0</v>
      </c>
      <c r="AE673" s="9">
        <f t="shared" si="1512"/>
        <v>84</v>
      </c>
      <c r="AF673" s="9">
        <f t="shared" si="1512"/>
        <v>0</v>
      </c>
      <c r="AG673" s="9">
        <f t="shared" si="1513"/>
        <v>0</v>
      </c>
      <c r="AH673" s="9">
        <f t="shared" si="1513"/>
        <v>0</v>
      </c>
      <c r="AI673" s="9">
        <f t="shared" si="1513"/>
        <v>0</v>
      </c>
      <c r="AJ673" s="9">
        <f t="shared" si="1513"/>
        <v>0</v>
      </c>
      <c r="AK673" s="86">
        <f t="shared" si="1513"/>
        <v>84</v>
      </c>
      <c r="AL673" s="86">
        <f t="shared" si="1513"/>
        <v>0</v>
      </c>
      <c r="AM673" s="9">
        <f t="shared" si="1513"/>
        <v>0</v>
      </c>
      <c r="AN673" s="9">
        <f t="shared" si="1513"/>
        <v>0</v>
      </c>
      <c r="AO673" s="9">
        <f t="shared" si="1513"/>
        <v>0</v>
      </c>
      <c r="AP673" s="9">
        <f t="shared" si="1513"/>
        <v>0</v>
      </c>
      <c r="AQ673" s="9">
        <f t="shared" si="1513"/>
        <v>84</v>
      </c>
      <c r="AR673" s="9">
        <f t="shared" si="1513"/>
        <v>0</v>
      </c>
    </row>
    <row r="674" spans="1:44" ht="18.75" hidden="1" customHeight="1">
      <c r="A674" s="57" t="s">
        <v>14</v>
      </c>
      <c r="B674" s="43">
        <v>913</v>
      </c>
      <c r="C674" s="31" t="s">
        <v>7</v>
      </c>
      <c r="D674" s="27" t="s">
        <v>80</v>
      </c>
      <c r="E674" s="51" t="s">
        <v>549</v>
      </c>
      <c r="F674" s="27" t="s">
        <v>35</v>
      </c>
      <c r="G674" s="9">
        <v>84</v>
      </c>
      <c r="H674" s="9"/>
      <c r="I674" s="9"/>
      <c r="J674" s="9"/>
      <c r="K674" s="9"/>
      <c r="L674" s="9"/>
      <c r="M674" s="9">
        <f t="shared" ref="M674" si="1514">G674+I674+J674+K674+L674</f>
        <v>84</v>
      </c>
      <c r="N674" s="9">
        <f t="shared" ref="N674" si="1515">H674+L674</f>
        <v>0</v>
      </c>
      <c r="O674" s="9"/>
      <c r="P674" s="9"/>
      <c r="Q674" s="9"/>
      <c r="R674" s="9"/>
      <c r="S674" s="9">
        <f t="shared" ref="S674" si="1516">M674+O674+P674+Q674+R674</f>
        <v>84</v>
      </c>
      <c r="T674" s="9">
        <f t="shared" ref="T674" si="1517">N674+R674</f>
        <v>0</v>
      </c>
      <c r="U674" s="9"/>
      <c r="V674" s="9"/>
      <c r="W674" s="9"/>
      <c r="X674" s="9"/>
      <c r="Y674" s="9">
        <f t="shared" ref="Y674" si="1518">S674+U674+V674+W674+X674</f>
        <v>84</v>
      </c>
      <c r="Z674" s="9">
        <f t="shared" ref="Z674" si="1519">T674+X674</f>
        <v>0</v>
      </c>
      <c r="AA674" s="9"/>
      <c r="AB674" s="9"/>
      <c r="AC674" s="9"/>
      <c r="AD674" s="9"/>
      <c r="AE674" s="9">
        <f t="shared" ref="AE674" si="1520">Y674+AA674+AB674+AC674+AD674</f>
        <v>84</v>
      </c>
      <c r="AF674" s="9">
        <f t="shared" ref="AF674" si="1521">Z674+AD674</f>
        <v>0</v>
      </c>
      <c r="AG674" s="9"/>
      <c r="AH674" s="9"/>
      <c r="AI674" s="9"/>
      <c r="AJ674" s="9"/>
      <c r="AK674" s="86">
        <f t="shared" ref="AK674" si="1522">AE674+AG674+AH674+AI674+AJ674</f>
        <v>84</v>
      </c>
      <c r="AL674" s="86">
        <f t="shared" ref="AL674" si="1523">AF674+AJ674</f>
        <v>0</v>
      </c>
      <c r="AM674" s="9"/>
      <c r="AN674" s="9"/>
      <c r="AO674" s="9"/>
      <c r="AP674" s="9"/>
      <c r="AQ674" s="9">
        <f t="shared" ref="AQ674" si="1524">AK674+AM674+AN674+AO674+AP674</f>
        <v>84</v>
      </c>
      <c r="AR674" s="9">
        <f t="shared" ref="AR674" si="1525">AL674+AP674</f>
        <v>0</v>
      </c>
    </row>
    <row r="675" spans="1:44" ht="15.75" hidden="1" customHeight="1">
      <c r="A675" s="57"/>
      <c r="B675" s="43"/>
      <c r="C675" s="31"/>
      <c r="D675" s="27"/>
      <c r="E675" s="51"/>
      <c r="F675" s="27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86"/>
      <c r="AL675" s="86"/>
      <c r="AM675" s="9"/>
      <c r="AN675" s="9"/>
      <c r="AO675" s="9"/>
      <c r="AP675" s="9"/>
      <c r="AQ675" s="9"/>
      <c r="AR675" s="9"/>
    </row>
    <row r="676" spans="1:44" ht="17.399999999999999" hidden="1">
      <c r="A676" s="24" t="s">
        <v>453</v>
      </c>
      <c r="B676" s="25">
        <v>913</v>
      </c>
      <c r="C676" s="25" t="s">
        <v>7</v>
      </c>
      <c r="D676" s="25" t="s">
        <v>7</v>
      </c>
      <c r="E676" s="25"/>
      <c r="F676" s="25"/>
      <c r="G676" s="15">
        <f>G677</f>
        <v>28803</v>
      </c>
      <c r="H676" s="15">
        <f>H677</f>
        <v>0</v>
      </c>
      <c r="I676" s="15">
        <f t="shared" ref="I676:AR676" si="1526">I677</f>
        <v>0</v>
      </c>
      <c r="J676" s="15">
        <f t="shared" si="1526"/>
        <v>1115</v>
      </c>
      <c r="K676" s="15">
        <f t="shared" si="1526"/>
        <v>0</v>
      </c>
      <c r="L676" s="15">
        <f t="shared" si="1526"/>
        <v>0</v>
      </c>
      <c r="M676" s="15">
        <f t="shared" si="1526"/>
        <v>29918</v>
      </c>
      <c r="N676" s="15">
        <f t="shared" si="1526"/>
        <v>0</v>
      </c>
      <c r="O676" s="15">
        <f t="shared" si="1526"/>
        <v>0</v>
      </c>
      <c r="P676" s="15">
        <f t="shared" si="1526"/>
        <v>0</v>
      </c>
      <c r="Q676" s="15">
        <f t="shared" si="1526"/>
        <v>0</v>
      </c>
      <c r="R676" s="15">
        <f t="shared" si="1526"/>
        <v>0</v>
      </c>
      <c r="S676" s="15">
        <f t="shared" si="1526"/>
        <v>29918</v>
      </c>
      <c r="T676" s="15">
        <f t="shared" si="1526"/>
        <v>0</v>
      </c>
      <c r="U676" s="15">
        <f t="shared" si="1526"/>
        <v>0</v>
      </c>
      <c r="V676" s="15">
        <f t="shared" si="1526"/>
        <v>0</v>
      </c>
      <c r="W676" s="15">
        <f t="shared" si="1526"/>
        <v>0</v>
      </c>
      <c r="X676" s="15">
        <f t="shared" si="1526"/>
        <v>0</v>
      </c>
      <c r="Y676" s="15">
        <f t="shared" si="1526"/>
        <v>29918</v>
      </c>
      <c r="Z676" s="15">
        <f t="shared" si="1526"/>
        <v>0</v>
      </c>
      <c r="AA676" s="15">
        <f t="shared" si="1526"/>
        <v>0</v>
      </c>
      <c r="AB676" s="15">
        <f t="shared" si="1526"/>
        <v>0</v>
      </c>
      <c r="AC676" s="15">
        <f t="shared" si="1526"/>
        <v>0</v>
      </c>
      <c r="AD676" s="15">
        <f t="shared" si="1526"/>
        <v>0</v>
      </c>
      <c r="AE676" s="15">
        <f t="shared" si="1526"/>
        <v>29918</v>
      </c>
      <c r="AF676" s="15">
        <f t="shared" si="1526"/>
        <v>0</v>
      </c>
      <c r="AG676" s="15">
        <f t="shared" si="1526"/>
        <v>0</v>
      </c>
      <c r="AH676" s="15">
        <f t="shared" si="1526"/>
        <v>0</v>
      </c>
      <c r="AI676" s="15">
        <f t="shared" si="1526"/>
        <v>0</v>
      </c>
      <c r="AJ676" s="15">
        <f t="shared" si="1526"/>
        <v>0</v>
      </c>
      <c r="AK676" s="92">
        <f t="shared" si="1526"/>
        <v>29918</v>
      </c>
      <c r="AL676" s="92">
        <f t="shared" si="1526"/>
        <v>0</v>
      </c>
      <c r="AM676" s="15">
        <f t="shared" si="1526"/>
        <v>0</v>
      </c>
      <c r="AN676" s="15">
        <f t="shared" si="1526"/>
        <v>0</v>
      </c>
      <c r="AO676" s="15">
        <f t="shared" si="1526"/>
        <v>0</v>
      </c>
      <c r="AP676" s="15">
        <f t="shared" si="1526"/>
        <v>0</v>
      </c>
      <c r="AQ676" s="15">
        <f t="shared" si="1526"/>
        <v>29918</v>
      </c>
      <c r="AR676" s="15">
        <f t="shared" si="1526"/>
        <v>0</v>
      </c>
    </row>
    <row r="677" spans="1:44" ht="50.4" hidden="1">
      <c r="A677" s="26" t="s">
        <v>189</v>
      </c>
      <c r="B677" s="27">
        <v>913</v>
      </c>
      <c r="C677" s="27" t="s">
        <v>7</v>
      </c>
      <c r="D677" s="27" t="s">
        <v>7</v>
      </c>
      <c r="E677" s="27" t="s">
        <v>190</v>
      </c>
      <c r="F677" s="27"/>
      <c r="G677" s="9">
        <f>G678+G682</f>
        <v>28803</v>
      </c>
      <c r="H677" s="9">
        <f>H678+H682</f>
        <v>0</v>
      </c>
      <c r="I677" s="9">
        <f t="shared" ref="I677:N677" si="1527">I678+I682</f>
        <v>0</v>
      </c>
      <c r="J677" s="9">
        <f t="shared" si="1527"/>
        <v>1115</v>
      </c>
      <c r="K677" s="9">
        <f t="shared" si="1527"/>
        <v>0</v>
      </c>
      <c r="L677" s="9">
        <f t="shared" si="1527"/>
        <v>0</v>
      </c>
      <c r="M677" s="9">
        <f t="shared" si="1527"/>
        <v>29918</v>
      </c>
      <c r="N677" s="9">
        <f t="shared" si="1527"/>
        <v>0</v>
      </c>
      <c r="O677" s="9">
        <f t="shared" ref="O677:T677" si="1528">O678+O682</f>
        <v>0</v>
      </c>
      <c r="P677" s="9">
        <f t="shared" si="1528"/>
        <v>0</v>
      </c>
      <c r="Q677" s="9">
        <f t="shared" si="1528"/>
        <v>0</v>
      </c>
      <c r="R677" s="9">
        <f t="shared" si="1528"/>
        <v>0</v>
      </c>
      <c r="S677" s="9">
        <f t="shared" si="1528"/>
        <v>29918</v>
      </c>
      <c r="T677" s="9">
        <f t="shared" si="1528"/>
        <v>0</v>
      </c>
      <c r="U677" s="9">
        <f t="shared" ref="U677:Z677" si="1529">U678+U682</f>
        <v>0</v>
      </c>
      <c r="V677" s="9">
        <f t="shared" si="1529"/>
        <v>0</v>
      </c>
      <c r="W677" s="9">
        <f t="shared" si="1529"/>
        <v>0</v>
      </c>
      <c r="X677" s="9">
        <f t="shared" si="1529"/>
        <v>0</v>
      </c>
      <c r="Y677" s="9">
        <f t="shared" si="1529"/>
        <v>29918</v>
      </c>
      <c r="Z677" s="9">
        <f t="shared" si="1529"/>
        <v>0</v>
      </c>
      <c r="AA677" s="9">
        <f t="shared" ref="AA677:AF677" si="1530">AA678+AA682</f>
        <v>0</v>
      </c>
      <c r="AB677" s="9">
        <f t="shared" si="1530"/>
        <v>0</v>
      </c>
      <c r="AC677" s="9">
        <f t="shared" si="1530"/>
        <v>0</v>
      </c>
      <c r="AD677" s="9">
        <f t="shared" si="1530"/>
        <v>0</v>
      </c>
      <c r="AE677" s="9">
        <f t="shared" si="1530"/>
        <v>29918</v>
      </c>
      <c r="AF677" s="9">
        <f t="shared" si="1530"/>
        <v>0</v>
      </c>
      <c r="AG677" s="9">
        <f t="shared" ref="AG677:AL677" si="1531">AG678+AG682</f>
        <v>0</v>
      </c>
      <c r="AH677" s="9">
        <f t="shared" si="1531"/>
        <v>0</v>
      </c>
      <c r="AI677" s="9">
        <f t="shared" si="1531"/>
        <v>0</v>
      </c>
      <c r="AJ677" s="9">
        <f t="shared" si="1531"/>
        <v>0</v>
      </c>
      <c r="AK677" s="86">
        <f t="shared" si="1531"/>
        <v>29918</v>
      </c>
      <c r="AL677" s="86">
        <f t="shared" si="1531"/>
        <v>0</v>
      </c>
      <c r="AM677" s="9">
        <f t="shared" ref="AM677:AR677" si="1532">AM678+AM682</f>
        <v>0</v>
      </c>
      <c r="AN677" s="9">
        <f t="shared" si="1532"/>
        <v>0</v>
      </c>
      <c r="AO677" s="9">
        <f t="shared" si="1532"/>
        <v>0</v>
      </c>
      <c r="AP677" s="9">
        <f t="shared" si="1532"/>
        <v>0</v>
      </c>
      <c r="AQ677" s="9">
        <f t="shared" si="1532"/>
        <v>29918</v>
      </c>
      <c r="AR677" s="9">
        <f t="shared" si="1532"/>
        <v>0</v>
      </c>
    </row>
    <row r="678" spans="1:44" ht="33.6" hidden="1">
      <c r="A678" s="26" t="s">
        <v>10</v>
      </c>
      <c r="B678" s="27">
        <v>913</v>
      </c>
      <c r="C678" s="27" t="s">
        <v>7</v>
      </c>
      <c r="D678" s="27" t="s">
        <v>7</v>
      </c>
      <c r="E678" s="27" t="s">
        <v>192</v>
      </c>
      <c r="F678" s="27"/>
      <c r="G678" s="11">
        <f t="shared" ref="G678:V680" si="1533">G679</f>
        <v>24534</v>
      </c>
      <c r="H678" s="11">
        <f t="shared" si="1533"/>
        <v>0</v>
      </c>
      <c r="I678" s="11">
        <f t="shared" si="1533"/>
        <v>0</v>
      </c>
      <c r="J678" s="11">
        <f t="shared" si="1533"/>
        <v>1115</v>
      </c>
      <c r="K678" s="11">
        <f t="shared" si="1533"/>
        <v>0</v>
      </c>
      <c r="L678" s="11">
        <f t="shared" si="1533"/>
        <v>0</v>
      </c>
      <c r="M678" s="11">
        <f t="shared" si="1533"/>
        <v>25649</v>
      </c>
      <c r="N678" s="11">
        <f t="shared" si="1533"/>
        <v>0</v>
      </c>
      <c r="O678" s="11">
        <f t="shared" si="1533"/>
        <v>0</v>
      </c>
      <c r="P678" s="11">
        <f t="shared" si="1533"/>
        <v>0</v>
      </c>
      <c r="Q678" s="11">
        <f t="shared" si="1533"/>
        <v>0</v>
      </c>
      <c r="R678" s="11">
        <f t="shared" si="1533"/>
        <v>0</v>
      </c>
      <c r="S678" s="11">
        <f t="shared" si="1533"/>
        <v>25649</v>
      </c>
      <c r="T678" s="11">
        <f t="shared" si="1533"/>
        <v>0</v>
      </c>
      <c r="U678" s="11">
        <f t="shared" si="1533"/>
        <v>0</v>
      </c>
      <c r="V678" s="11">
        <f t="shared" si="1533"/>
        <v>0</v>
      </c>
      <c r="W678" s="11">
        <f t="shared" ref="U678:AJ680" si="1534">W679</f>
        <v>0</v>
      </c>
      <c r="X678" s="11">
        <f t="shared" si="1534"/>
        <v>0</v>
      </c>
      <c r="Y678" s="11">
        <f t="shared" si="1534"/>
        <v>25649</v>
      </c>
      <c r="Z678" s="11">
        <f t="shared" si="1534"/>
        <v>0</v>
      </c>
      <c r="AA678" s="11">
        <f t="shared" si="1534"/>
        <v>0</v>
      </c>
      <c r="AB678" s="11">
        <f t="shared" si="1534"/>
        <v>0</v>
      </c>
      <c r="AC678" s="11">
        <f t="shared" si="1534"/>
        <v>0</v>
      </c>
      <c r="AD678" s="11">
        <f t="shared" si="1534"/>
        <v>0</v>
      </c>
      <c r="AE678" s="11">
        <f t="shared" si="1534"/>
        <v>25649</v>
      </c>
      <c r="AF678" s="11">
        <f t="shared" si="1534"/>
        <v>0</v>
      </c>
      <c r="AG678" s="11">
        <f t="shared" si="1534"/>
        <v>0</v>
      </c>
      <c r="AH678" s="11">
        <f t="shared" si="1534"/>
        <v>0</v>
      </c>
      <c r="AI678" s="11">
        <f t="shared" si="1534"/>
        <v>0</v>
      </c>
      <c r="AJ678" s="11">
        <f t="shared" si="1534"/>
        <v>0</v>
      </c>
      <c r="AK678" s="88">
        <f t="shared" ref="AG678:AR680" si="1535">AK679</f>
        <v>25649</v>
      </c>
      <c r="AL678" s="88">
        <f t="shared" si="1535"/>
        <v>0</v>
      </c>
      <c r="AM678" s="11">
        <f t="shared" si="1535"/>
        <v>0</v>
      </c>
      <c r="AN678" s="11">
        <f t="shared" si="1535"/>
        <v>0</v>
      </c>
      <c r="AO678" s="11">
        <f t="shared" si="1535"/>
        <v>0</v>
      </c>
      <c r="AP678" s="11">
        <f t="shared" si="1535"/>
        <v>0</v>
      </c>
      <c r="AQ678" s="11">
        <f t="shared" si="1535"/>
        <v>25649</v>
      </c>
      <c r="AR678" s="11">
        <f t="shared" si="1535"/>
        <v>0</v>
      </c>
    </row>
    <row r="679" spans="1:44" ht="33.6" hidden="1">
      <c r="A679" s="26" t="s">
        <v>193</v>
      </c>
      <c r="B679" s="27">
        <v>913</v>
      </c>
      <c r="C679" s="27" t="s">
        <v>7</v>
      </c>
      <c r="D679" s="27" t="s">
        <v>7</v>
      </c>
      <c r="E679" s="27" t="s">
        <v>194</v>
      </c>
      <c r="F679" s="27"/>
      <c r="G679" s="11">
        <f t="shared" si="1533"/>
        <v>24534</v>
      </c>
      <c r="H679" s="11">
        <f t="shared" si="1533"/>
        <v>0</v>
      </c>
      <c r="I679" s="11">
        <f t="shared" si="1533"/>
        <v>0</v>
      </c>
      <c r="J679" s="11">
        <f t="shared" si="1533"/>
        <v>1115</v>
      </c>
      <c r="K679" s="11">
        <f t="shared" si="1533"/>
        <v>0</v>
      </c>
      <c r="L679" s="11">
        <f t="shared" si="1533"/>
        <v>0</v>
      </c>
      <c r="M679" s="11">
        <f t="shared" si="1533"/>
        <v>25649</v>
      </c>
      <c r="N679" s="11">
        <f t="shared" si="1533"/>
        <v>0</v>
      </c>
      <c r="O679" s="11">
        <f t="shared" si="1533"/>
        <v>0</v>
      </c>
      <c r="P679" s="11">
        <f t="shared" si="1533"/>
        <v>0</v>
      </c>
      <c r="Q679" s="11">
        <f t="shared" si="1533"/>
        <v>0</v>
      </c>
      <c r="R679" s="11">
        <f t="shared" si="1533"/>
        <v>0</v>
      </c>
      <c r="S679" s="11">
        <f t="shared" si="1533"/>
        <v>25649</v>
      </c>
      <c r="T679" s="11">
        <f t="shared" si="1533"/>
        <v>0</v>
      </c>
      <c r="U679" s="11">
        <f t="shared" si="1534"/>
        <v>0</v>
      </c>
      <c r="V679" s="11">
        <f t="shared" si="1534"/>
        <v>0</v>
      </c>
      <c r="W679" s="11">
        <f t="shared" si="1534"/>
        <v>0</v>
      </c>
      <c r="X679" s="11">
        <f t="shared" si="1534"/>
        <v>0</v>
      </c>
      <c r="Y679" s="11">
        <f t="shared" si="1534"/>
        <v>25649</v>
      </c>
      <c r="Z679" s="11">
        <f t="shared" si="1534"/>
        <v>0</v>
      </c>
      <c r="AA679" s="11">
        <f t="shared" si="1534"/>
        <v>0</v>
      </c>
      <c r="AB679" s="11">
        <f t="shared" si="1534"/>
        <v>0</v>
      </c>
      <c r="AC679" s="11">
        <f t="shared" si="1534"/>
        <v>0</v>
      </c>
      <c r="AD679" s="11">
        <f t="shared" si="1534"/>
        <v>0</v>
      </c>
      <c r="AE679" s="11">
        <f t="shared" si="1534"/>
        <v>25649</v>
      </c>
      <c r="AF679" s="11">
        <f t="shared" si="1534"/>
        <v>0</v>
      </c>
      <c r="AG679" s="11">
        <f t="shared" si="1535"/>
        <v>0</v>
      </c>
      <c r="AH679" s="11">
        <f t="shared" si="1535"/>
        <v>0</v>
      </c>
      <c r="AI679" s="11">
        <f t="shared" si="1535"/>
        <v>0</v>
      </c>
      <c r="AJ679" s="11">
        <f t="shared" si="1535"/>
        <v>0</v>
      </c>
      <c r="AK679" s="88">
        <f t="shared" si="1535"/>
        <v>25649</v>
      </c>
      <c r="AL679" s="88">
        <f t="shared" si="1535"/>
        <v>0</v>
      </c>
      <c r="AM679" s="11">
        <f t="shared" si="1535"/>
        <v>0</v>
      </c>
      <c r="AN679" s="11">
        <f t="shared" si="1535"/>
        <v>0</v>
      </c>
      <c r="AO679" s="11">
        <f t="shared" si="1535"/>
        <v>0</v>
      </c>
      <c r="AP679" s="11">
        <f t="shared" si="1535"/>
        <v>0</v>
      </c>
      <c r="AQ679" s="11">
        <f t="shared" si="1535"/>
        <v>25649</v>
      </c>
      <c r="AR679" s="11">
        <f t="shared" si="1535"/>
        <v>0</v>
      </c>
    </row>
    <row r="680" spans="1:44" ht="33.6" hidden="1">
      <c r="A680" s="26" t="s">
        <v>12</v>
      </c>
      <c r="B680" s="27">
        <v>913</v>
      </c>
      <c r="C680" s="27" t="s">
        <v>7</v>
      </c>
      <c r="D680" s="27" t="s">
        <v>7</v>
      </c>
      <c r="E680" s="27" t="s">
        <v>194</v>
      </c>
      <c r="F680" s="27" t="s">
        <v>13</v>
      </c>
      <c r="G680" s="9">
        <f t="shared" si="1533"/>
        <v>24534</v>
      </c>
      <c r="H680" s="9">
        <f t="shared" si="1533"/>
        <v>0</v>
      </c>
      <c r="I680" s="9">
        <f t="shared" si="1533"/>
        <v>0</v>
      </c>
      <c r="J680" s="9">
        <f t="shared" si="1533"/>
        <v>1115</v>
      </c>
      <c r="K680" s="9">
        <f t="shared" si="1533"/>
        <v>0</v>
      </c>
      <c r="L680" s="9">
        <f t="shared" si="1533"/>
        <v>0</v>
      </c>
      <c r="M680" s="9">
        <f t="shared" si="1533"/>
        <v>25649</v>
      </c>
      <c r="N680" s="9">
        <f t="shared" si="1533"/>
        <v>0</v>
      </c>
      <c r="O680" s="9">
        <f t="shared" si="1533"/>
        <v>0</v>
      </c>
      <c r="P680" s="9">
        <f t="shared" si="1533"/>
        <v>0</v>
      </c>
      <c r="Q680" s="9">
        <f t="shared" si="1533"/>
        <v>0</v>
      </c>
      <c r="R680" s="9">
        <f t="shared" si="1533"/>
        <v>0</v>
      </c>
      <c r="S680" s="9">
        <f t="shared" si="1533"/>
        <v>25649</v>
      </c>
      <c r="T680" s="9">
        <f t="shared" si="1533"/>
        <v>0</v>
      </c>
      <c r="U680" s="9">
        <f t="shared" si="1534"/>
        <v>0</v>
      </c>
      <c r="V680" s="9">
        <f t="shared" si="1534"/>
        <v>0</v>
      </c>
      <c r="W680" s="9">
        <f t="shared" si="1534"/>
        <v>0</v>
      </c>
      <c r="X680" s="9">
        <f t="shared" si="1534"/>
        <v>0</v>
      </c>
      <c r="Y680" s="9">
        <f t="shared" si="1534"/>
        <v>25649</v>
      </c>
      <c r="Z680" s="9">
        <f t="shared" si="1534"/>
        <v>0</v>
      </c>
      <c r="AA680" s="9">
        <f t="shared" si="1534"/>
        <v>0</v>
      </c>
      <c r="AB680" s="9">
        <f t="shared" si="1534"/>
        <v>0</v>
      </c>
      <c r="AC680" s="9">
        <f t="shared" si="1534"/>
        <v>0</v>
      </c>
      <c r="AD680" s="9">
        <f t="shared" si="1534"/>
        <v>0</v>
      </c>
      <c r="AE680" s="9">
        <f t="shared" si="1534"/>
        <v>25649</v>
      </c>
      <c r="AF680" s="9">
        <f t="shared" si="1534"/>
        <v>0</v>
      </c>
      <c r="AG680" s="9">
        <f t="shared" si="1535"/>
        <v>0</v>
      </c>
      <c r="AH680" s="9">
        <f t="shared" si="1535"/>
        <v>0</v>
      </c>
      <c r="AI680" s="9">
        <f t="shared" si="1535"/>
        <v>0</v>
      </c>
      <c r="AJ680" s="9">
        <f t="shared" si="1535"/>
        <v>0</v>
      </c>
      <c r="AK680" s="86">
        <f t="shared" si="1535"/>
        <v>25649</v>
      </c>
      <c r="AL680" s="86">
        <f t="shared" si="1535"/>
        <v>0</v>
      </c>
      <c r="AM680" s="9">
        <f t="shared" si="1535"/>
        <v>0</v>
      </c>
      <c r="AN680" s="9">
        <f t="shared" si="1535"/>
        <v>0</v>
      </c>
      <c r="AO680" s="9">
        <f t="shared" si="1535"/>
        <v>0</v>
      </c>
      <c r="AP680" s="9">
        <f t="shared" si="1535"/>
        <v>0</v>
      </c>
      <c r="AQ680" s="9">
        <f t="shared" si="1535"/>
        <v>25649</v>
      </c>
      <c r="AR680" s="9">
        <f t="shared" si="1535"/>
        <v>0</v>
      </c>
    </row>
    <row r="681" spans="1:44" ht="18" hidden="1" customHeight="1">
      <c r="A681" s="26" t="s">
        <v>14</v>
      </c>
      <c r="B681" s="27">
        <v>913</v>
      </c>
      <c r="C681" s="27" t="s">
        <v>7</v>
      </c>
      <c r="D681" s="27" t="s">
        <v>7</v>
      </c>
      <c r="E681" s="27" t="s">
        <v>194</v>
      </c>
      <c r="F681" s="9">
        <v>610</v>
      </c>
      <c r="G681" s="9">
        <v>24534</v>
      </c>
      <c r="H681" s="9"/>
      <c r="I681" s="9"/>
      <c r="J681" s="9">
        <v>1115</v>
      </c>
      <c r="K681" s="9"/>
      <c r="L681" s="9"/>
      <c r="M681" s="9">
        <f t="shared" ref="M681" si="1536">G681+I681+J681+K681+L681</f>
        <v>25649</v>
      </c>
      <c r="N681" s="9">
        <f t="shared" ref="N681" si="1537">H681+L681</f>
        <v>0</v>
      </c>
      <c r="O681" s="9"/>
      <c r="P681" s="9"/>
      <c r="Q681" s="9"/>
      <c r="R681" s="9"/>
      <c r="S681" s="9">
        <f t="shared" ref="S681" si="1538">M681+O681+P681+Q681+R681</f>
        <v>25649</v>
      </c>
      <c r="T681" s="9">
        <f t="shared" ref="T681" si="1539">N681+R681</f>
        <v>0</v>
      </c>
      <c r="U681" s="9"/>
      <c r="V681" s="9"/>
      <c r="W681" s="9"/>
      <c r="X681" s="9"/>
      <c r="Y681" s="9">
        <f t="shared" ref="Y681" si="1540">S681+U681+V681+W681+X681</f>
        <v>25649</v>
      </c>
      <c r="Z681" s="9">
        <f t="shared" ref="Z681" si="1541">T681+X681</f>
        <v>0</v>
      </c>
      <c r="AA681" s="9"/>
      <c r="AB681" s="9"/>
      <c r="AC681" s="9"/>
      <c r="AD681" s="9"/>
      <c r="AE681" s="9">
        <f t="shared" ref="AE681" si="1542">Y681+AA681+AB681+AC681+AD681</f>
        <v>25649</v>
      </c>
      <c r="AF681" s="9">
        <f t="shared" ref="AF681" si="1543">Z681+AD681</f>
        <v>0</v>
      </c>
      <c r="AG681" s="9"/>
      <c r="AH681" s="9"/>
      <c r="AI681" s="9"/>
      <c r="AJ681" s="9"/>
      <c r="AK681" s="86">
        <f t="shared" ref="AK681" si="1544">AE681+AG681+AH681+AI681+AJ681</f>
        <v>25649</v>
      </c>
      <c r="AL681" s="86">
        <f t="shared" ref="AL681" si="1545">AF681+AJ681</f>
        <v>0</v>
      </c>
      <c r="AM681" s="9"/>
      <c r="AN681" s="9"/>
      <c r="AO681" s="9"/>
      <c r="AP681" s="9"/>
      <c r="AQ681" s="9">
        <f t="shared" ref="AQ681" si="1546">AK681+AM681+AN681+AO681+AP681</f>
        <v>25649</v>
      </c>
      <c r="AR681" s="9">
        <f t="shared" ref="AR681" si="1547">AL681+AP681</f>
        <v>0</v>
      </c>
    </row>
    <row r="682" spans="1:44" ht="19.5" hidden="1" customHeight="1">
      <c r="A682" s="26" t="s">
        <v>15</v>
      </c>
      <c r="B682" s="27">
        <v>913</v>
      </c>
      <c r="C682" s="27" t="s">
        <v>7</v>
      </c>
      <c r="D682" s="27" t="s">
        <v>7</v>
      </c>
      <c r="E682" s="27" t="s">
        <v>195</v>
      </c>
      <c r="F682" s="27"/>
      <c r="G682" s="11">
        <f t="shared" ref="G682:V684" si="1548">G683</f>
        <v>4269</v>
      </c>
      <c r="H682" s="11">
        <f t="shared" si="1548"/>
        <v>0</v>
      </c>
      <c r="I682" s="11">
        <f t="shared" si="1548"/>
        <v>0</v>
      </c>
      <c r="J682" s="11">
        <f t="shared" si="1548"/>
        <v>0</v>
      </c>
      <c r="K682" s="11">
        <f t="shared" si="1548"/>
        <v>0</v>
      </c>
      <c r="L682" s="11">
        <f t="shared" si="1548"/>
        <v>0</v>
      </c>
      <c r="M682" s="11">
        <f t="shared" si="1548"/>
        <v>4269</v>
      </c>
      <c r="N682" s="11">
        <f t="shared" si="1548"/>
        <v>0</v>
      </c>
      <c r="O682" s="11">
        <f t="shared" si="1548"/>
        <v>0</v>
      </c>
      <c r="P682" s="11">
        <f t="shared" si="1548"/>
        <v>0</v>
      </c>
      <c r="Q682" s="11">
        <f t="shared" si="1548"/>
        <v>0</v>
      </c>
      <c r="R682" s="11">
        <f t="shared" si="1548"/>
        <v>0</v>
      </c>
      <c r="S682" s="11">
        <f t="shared" si="1548"/>
        <v>4269</v>
      </c>
      <c r="T682" s="11">
        <f t="shared" si="1548"/>
        <v>0</v>
      </c>
      <c r="U682" s="11">
        <f t="shared" si="1548"/>
        <v>0</v>
      </c>
      <c r="V682" s="11">
        <f t="shared" si="1548"/>
        <v>0</v>
      </c>
      <c r="W682" s="11">
        <f t="shared" ref="U682:AJ684" si="1549">W683</f>
        <v>0</v>
      </c>
      <c r="X682" s="11">
        <f t="shared" si="1549"/>
        <v>0</v>
      </c>
      <c r="Y682" s="11">
        <f t="shared" si="1549"/>
        <v>4269</v>
      </c>
      <c r="Z682" s="11">
        <f t="shared" si="1549"/>
        <v>0</v>
      </c>
      <c r="AA682" s="11">
        <f t="shared" si="1549"/>
        <v>0</v>
      </c>
      <c r="AB682" s="11">
        <f t="shared" si="1549"/>
        <v>0</v>
      </c>
      <c r="AC682" s="11">
        <f t="shared" si="1549"/>
        <v>0</v>
      </c>
      <c r="AD682" s="11">
        <f t="shared" si="1549"/>
        <v>0</v>
      </c>
      <c r="AE682" s="11">
        <f t="shared" si="1549"/>
        <v>4269</v>
      </c>
      <c r="AF682" s="11">
        <f t="shared" si="1549"/>
        <v>0</v>
      </c>
      <c r="AG682" s="11">
        <f t="shared" si="1549"/>
        <v>0</v>
      </c>
      <c r="AH682" s="11">
        <f t="shared" si="1549"/>
        <v>0</v>
      </c>
      <c r="AI682" s="11">
        <f t="shared" si="1549"/>
        <v>0</v>
      </c>
      <c r="AJ682" s="11">
        <f t="shared" si="1549"/>
        <v>0</v>
      </c>
      <c r="AK682" s="88">
        <f t="shared" ref="AG682:AR684" si="1550">AK683</f>
        <v>4269</v>
      </c>
      <c r="AL682" s="88">
        <f t="shared" si="1550"/>
        <v>0</v>
      </c>
      <c r="AM682" s="11">
        <f t="shared" si="1550"/>
        <v>0</v>
      </c>
      <c r="AN682" s="11">
        <f t="shared" si="1550"/>
        <v>0</v>
      </c>
      <c r="AO682" s="11">
        <f t="shared" si="1550"/>
        <v>0</v>
      </c>
      <c r="AP682" s="11">
        <f t="shared" si="1550"/>
        <v>0</v>
      </c>
      <c r="AQ682" s="11">
        <f t="shared" si="1550"/>
        <v>4269</v>
      </c>
      <c r="AR682" s="11">
        <f t="shared" si="1550"/>
        <v>0</v>
      </c>
    </row>
    <row r="683" spans="1:44" ht="19.5" hidden="1" customHeight="1">
      <c r="A683" s="26" t="s">
        <v>191</v>
      </c>
      <c r="B683" s="27">
        <v>913</v>
      </c>
      <c r="C683" s="27" t="s">
        <v>7</v>
      </c>
      <c r="D683" s="27" t="s">
        <v>7</v>
      </c>
      <c r="E683" s="27" t="s">
        <v>196</v>
      </c>
      <c r="F683" s="27"/>
      <c r="G683" s="11">
        <f t="shared" si="1548"/>
        <v>4269</v>
      </c>
      <c r="H683" s="11">
        <f t="shared" si="1548"/>
        <v>0</v>
      </c>
      <c r="I683" s="11">
        <f t="shared" si="1548"/>
        <v>0</v>
      </c>
      <c r="J683" s="11">
        <f t="shared" si="1548"/>
        <v>0</v>
      </c>
      <c r="K683" s="11">
        <f t="shared" si="1548"/>
        <v>0</v>
      </c>
      <c r="L683" s="11">
        <f t="shared" si="1548"/>
        <v>0</v>
      </c>
      <c r="M683" s="11">
        <f t="shared" si="1548"/>
        <v>4269</v>
      </c>
      <c r="N683" s="11">
        <f t="shared" si="1548"/>
        <v>0</v>
      </c>
      <c r="O683" s="11">
        <f t="shared" si="1548"/>
        <v>0</v>
      </c>
      <c r="P683" s="11">
        <f t="shared" si="1548"/>
        <v>0</v>
      </c>
      <c r="Q683" s="11">
        <f t="shared" si="1548"/>
        <v>0</v>
      </c>
      <c r="R683" s="11">
        <f t="shared" si="1548"/>
        <v>0</v>
      </c>
      <c r="S683" s="11">
        <f t="shared" si="1548"/>
        <v>4269</v>
      </c>
      <c r="T683" s="11">
        <f t="shared" si="1548"/>
        <v>0</v>
      </c>
      <c r="U683" s="11">
        <f t="shared" si="1549"/>
        <v>0</v>
      </c>
      <c r="V683" s="11">
        <f t="shared" si="1549"/>
        <v>0</v>
      </c>
      <c r="W683" s="11">
        <f t="shared" si="1549"/>
        <v>0</v>
      </c>
      <c r="X683" s="11">
        <f t="shared" si="1549"/>
        <v>0</v>
      </c>
      <c r="Y683" s="11">
        <f t="shared" si="1549"/>
        <v>4269</v>
      </c>
      <c r="Z683" s="11">
        <f t="shared" si="1549"/>
        <v>0</v>
      </c>
      <c r="AA683" s="11">
        <f t="shared" si="1549"/>
        <v>0</v>
      </c>
      <c r="AB683" s="11">
        <f t="shared" si="1549"/>
        <v>0</v>
      </c>
      <c r="AC683" s="11">
        <f t="shared" si="1549"/>
        <v>0</v>
      </c>
      <c r="AD683" s="11">
        <f t="shared" si="1549"/>
        <v>0</v>
      </c>
      <c r="AE683" s="11">
        <f t="shared" si="1549"/>
        <v>4269</v>
      </c>
      <c r="AF683" s="11">
        <f t="shared" si="1549"/>
        <v>0</v>
      </c>
      <c r="AG683" s="11">
        <f t="shared" si="1550"/>
        <v>0</v>
      </c>
      <c r="AH683" s="11">
        <f t="shared" si="1550"/>
        <v>0</v>
      </c>
      <c r="AI683" s="11">
        <f t="shared" si="1550"/>
        <v>0</v>
      </c>
      <c r="AJ683" s="11">
        <f t="shared" si="1550"/>
        <v>0</v>
      </c>
      <c r="AK683" s="88">
        <f t="shared" si="1550"/>
        <v>4269</v>
      </c>
      <c r="AL683" s="88">
        <f t="shared" si="1550"/>
        <v>0</v>
      </c>
      <c r="AM683" s="11">
        <f t="shared" si="1550"/>
        <v>0</v>
      </c>
      <c r="AN683" s="11">
        <f t="shared" si="1550"/>
        <v>0</v>
      </c>
      <c r="AO683" s="11">
        <f t="shared" si="1550"/>
        <v>0</v>
      </c>
      <c r="AP683" s="11">
        <f t="shared" si="1550"/>
        <v>0</v>
      </c>
      <c r="AQ683" s="11">
        <f t="shared" si="1550"/>
        <v>4269</v>
      </c>
      <c r="AR683" s="11">
        <f t="shared" si="1550"/>
        <v>0</v>
      </c>
    </row>
    <row r="684" spans="1:44" ht="33.6" hidden="1">
      <c r="A684" s="26" t="s">
        <v>12</v>
      </c>
      <c r="B684" s="27">
        <v>913</v>
      </c>
      <c r="C684" s="27" t="s">
        <v>7</v>
      </c>
      <c r="D684" s="27" t="s">
        <v>7</v>
      </c>
      <c r="E684" s="27" t="s">
        <v>196</v>
      </c>
      <c r="F684" s="27" t="s">
        <v>13</v>
      </c>
      <c r="G684" s="11">
        <f t="shared" si="1548"/>
        <v>4269</v>
      </c>
      <c r="H684" s="11">
        <f t="shared" si="1548"/>
        <v>0</v>
      </c>
      <c r="I684" s="11">
        <f t="shared" si="1548"/>
        <v>0</v>
      </c>
      <c r="J684" s="11">
        <f t="shared" si="1548"/>
        <v>0</v>
      </c>
      <c r="K684" s="11">
        <f t="shared" si="1548"/>
        <v>0</v>
      </c>
      <c r="L684" s="11">
        <f t="shared" si="1548"/>
        <v>0</v>
      </c>
      <c r="M684" s="11">
        <f t="shared" si="1548"/>
        <v>4269</v>
      </c>
      <c r="N684" s="11">
        <f t="shared" si="1548"/>
        <v>0</v>
      </c>
      <c r="O684" s="11">
        <f t="shared" si="1548"/>
        <v>0</v>
      </c>
      <c r="P684" s="11">
        <f t="shared" si="1548"/>
        <v>0</v>
      </c>
      <c r="Q684" s="11">
        <f t="shared" si="1548"/>
        <v>0</v>
      </c>
      <c r="R684" s="11">
        <f t="shared" si="1548"/>
        <v>0</v>
      </c>
      <c r="S684" s="11">
        <f t="shared" si="1548"/>
        <v>4269</v>
      </c>
      <c r="T684" s="11">
        <f t="shared" si="1548"/>
        <v>0</v>
      </c>
      <c r="U684" s="11">
        <f t="shared" si="1549"/>
        <v>0</v>
      </c>
      <c r="V684" s="11">
        <f t="shared" si="1549"/>
        <v>0</v>
      </c>
      <c r="W684" s="11">
        <f t="shared" si="1549"/>
        <v>0</v>
      </c>
      <c r="X684" s="11">
        <f t="shared" si="1549"/>
        <v>0</v>
      </c>
      <c r="Y684" s="11">
        <f t="shared" si="1549"/>
        <v>4269</v>
      </c>
      <c r="Z684" s="11">
        <f t="shared" si="1549"/>
        <v>0</v>
      </c>
      <c r="AA684" s="11">
        <f t="shared" si="1549"/>
        <v>0</v>
      </c>
      <c r="AB684" s="11">
        <f t="shared" si="1549"/>
        <v>0</v>
      </c>
      <c r="AC684" s="11">
        <f t="shared" si="1549"/>
        <v>0</v>
      </c>
      <c r="AD684" s="11">
        <f t="shared" si="1549"/>
        <v>0</v>
      </c>
      <c r="AE684" s="11">
        <f t="shared" si="1549"/>
        <v>4269</v>
      </c>
      <c r="AF684" s="11">
        <f t="shared" si="1549"/>
        <v>0</v>
      </c>
      <c r="AG684" s="11">
        <f t="shared" si="1550"/>
        <v>0</v>
      </c>
      <c r="AH684" s="11">
        <f t="shared" si="1550"/>
        <v>0</v>
      </c>
      <c r="AI684" s="11">
        <f t="shared" si="1550"/>
        <v>0</v>
      </c>
      <c r="AJ684" s="11">
        <f t="shared" si="1550"/>
        <v>0</v>
      </c>
      <c r="AK684" s="88">
        <f t="shared" si="1550"/>
        <v>4269</v>
      </c>
      <c r="AL684" s="88">
        <f t="shared" si="1550"/>
        <v>0</v>
      </c>
      <c r="AM684" s="11">
        <f t="shared" si="1550"/>
        <v>0</v>
      </c>
      <c r="AN684" s="11">
        <f t="shared" si="1550"/>
        <v>0</v>
      </c>
      <c r="AO684" s="11">
        <f t="shared" si="1550"/>
        <v>0</v>
      </c>
      <c r="AP684" s="11">
        <f t="shared" si="1550"/>
        <v>0</v>
      </c>
      <c r="AQ684" s="11">
        <f t="shared" si="1550"/>
        <v>4269</v>
      </c>
      <c r="AR684" s="11">
        <f t="shared" si="1550"/>
        <v>0</v>
      </c>
    </row>
    <row r="685" spans="1:44" ht="21.75" hidden="1" customHeight="1">
      <c r="A685" s="26" t="s">
        <v>14</v>
      </c>
      <c r="B685" s="27">
        <v>913</v>
      </c>
      <c r="C685" s="27" t="s">
        <v>7</v>
      </c>
      <c r="D685" s="27" t="s">
        <v>7</v>
      </c>
      <c r="E685" s="27" t="s">
        <v>196</v>
      </c>
      <c r="F685" s="9">
        <v>610</v>
      </c>
      <c r="G685" s="9">
        <v>4269</v>
      </c>
      <c r="H685" s="9"/>
      <c r="I685" s="9"/>
      <c r="J685" s="9"/>
      <c r="K685" s="9"/>
      <c r="L685" s="9"/>
      <c r="M685" s="9">
        <f t="shared" ref="M685" si="1551">G685+I685+J685+K685+L685</f>
        <v>4269</v>
      </c>
      <c r="N685" s="9">
        <f t="shared" ref="N685" si="1552">H685+L685</f>
        <v>0</v>
      </c>
      <c r="O685" s="9"/>
      <c r="P685" s="9"/>
      <c r="Q685" s="9"/>
      <c r="R685" s="9"/>
      <c r="S685" s="9">
        <f t="shared" ref="S685" si="1553">M685+O685+P685+Q685+R685</f>
        <v>4269</v>
      </c>
      <c r="T685" s="9">
        <f t="shared" ref="T685" si="1554">N685+R685</f>
        <v>0</v>
      </c>
      <c r="U685" s="9"/>
      <c r="V685" s="9"/>
      <c r="W685" s="9"/>
      <c r="X685" s="9"/>
      <c r="Y685" s="9">
        <f t="shared" ref="Y685" si="1555">S685+U685+V685+W685+X685</f>
        <v>4269</v>
      </c>
      <c r="Z685" s="9">
        <f t="shared" ref="Z685" si="1556">T685+X685</f>
        <v>0</v>
      </c>
      <c r="AA685" s="9"/>
      <c r="AB685" s="9"/>
      <c r="AC685" s="9"/>
      <c r="AD685" s="9"/>
      <c r="AE685" s="9">
        <f t="shared" ref="AE685" si="1557">Y685+AA685+AB685+AC685+AD685</f>
        <v>4269</v>
      </c>
      <c r="AF685" s="9">
        <f t="shared" ref="AF685" si="1558">Z685+AD685</f>
        <v>0</v>
      </c>
      <c r="AG685" s="9"/>
      <c r="AH685" s="9"/>
      <c r="AI685" s="9"/>
      <c r="AJ685" s="9"/>
      <c r="AK685" s="86">
        <f t="shared" ref="AK685" si="1559">AE685+AG685+AH685+AI685+AJ685</f>
        <v>4269</v>
      </c>
      <c r="AL685" s="86">
        <f t="shared" ref="AL685" si="1560">AF685+AJ685</f>
        <v>0</v>
      </c>
      <c r="AM685" s="9"/>
      <c r="AN685" s="9"/>
      <c r="AO685" s="9"/>
      <c r="AP685" s="9"/>
      <c r="AQ685" s="9">
        <f t="shared" ref="AQ685" si="1561">AK685+AM685+AN685+AO685+AP685</f>
        <v>4269</v>
      </c>
      <c r="AR685" s="9">
        <f t="shared" ref="AR685" si="1562">AL685+AP685</f>
        <v>0</v>
      </c>
    </row>
    <row r="686" spans="1:44" ht="19.5" hidden="1" customHeight="1">
      <c r="A686" s="26"/>
      <c r="B686" s="27"/>
      <c r="C686" s="27"/>
      <c r="D686" s="27"/>
      <c r="E686" s="27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86"/>
      <c r="AL686" s="86"/>
      <c r="AM686" s="9"/>
      <c r="AN686" s="9"/>
      <c r="AO686" s="9"/>
      <c r="AP686" s="9"/>
      <c r="AQ686" s="9"/>
      <c r="AR686" s="9"/>
    </row>
    <row r="687" spans="1:44" ht="17.399999999999999" hidden="1">
      <c r="A687" s="24" t="s">
        <v>216</v>
      </c>
      <c r="B687" s="25">
        <v>913</v>
      </c>
      <c r="C687" s="25" t="s">
        <v>7</v>
      </c>
      <c r="D687" s="25" t="s">
        <v>118</v>
      </c>
      <c r="E687" s="25"/>
      <c r="F687" s="25"/>
      <c r="G687" s="7">
        <f t="shared" ref="G687:AR687" si="1563">G688</f>
        <v>67758</v>
      </c>
      <c r="H687" s="7">
        <f t="shared" si="1563"/>
        <v>0</v>
      </c>
      <c r="I687" s="7">
        <f t="shared" si="1563"/>
        <v>0</v>
      </c>
      <c r="J687" s="7">
        <f t="shared" si="1563"/>
        <v>2204</v>
      </c>
      <c r="K687" s="7">
        <f t="shared" si="1563"/>
        <v>0</v>
      </c>
      <c r="L687" s="7">
        <f t="shared" si="1563"/>
        <v>0</v>
      </c>
      <c r="M687" s="7">
        <f t="shared" si="1563"/>
        <v>69962</v>
      </c>
      <c r="N687" s="7">
        <f t="shared" si="1563"/>
        <v>0</v>
      </c>
      <c r="O687" s="7">
        <f t="shared" si="1563"/>
        <v>0</v>
      </c>
      <c r="P687" s="7">
        <f t="shared" si="1563"/>
        <v>0</v>
      </c>
      <c r="Q687" s="7">
        <f t="shared" si="1563"/>
        <v>0</v>
      </c>
      <c r="R687" s="7">
        <f t="shared" si="1563"/>
        <v>0</v>
      </c>
      <c r="S687" s="7">
        <f t="shared" si="1563"/>
        <v>69962</v>
      </c>
      <c r="T687" s="7">
        <f t="shared" si="1563"/>
        <v>0</v>
      </c>
      <c r="U687" s="7">
        <f t="shared" si="1563"/>
        <v>0</v>
      </c>
      <c r="V687" s="7">
        <f t="shared" si="1563"/>
        <v>685</v>
      </c>
      <c r="W687" s="7">
        <f t="shared" si="1563"/>
        <v>0</v>
      </c>
      <c r="X687" s="7">
        <f t="shared" si="1563"/>
        <v>0</v>
      </c>
      <c r="Y687" s="7">
        <f t="shared" si="1563"/>
        <v>70647</v>
      </c>
      <c r="Z687" s="7">
        <f t="shared" si="1563"/>
        <v>0</v>
      </c>
      <c r="AA687" s="7">
        <f t="shared" si="1563"/>
        <v>0</v>
      </c>
      <c r="AB687" s="7">
        <f t="shared" si="1563"/>
        <v>2566</v>
      </c>
      <c r="AC687" s="7">
        <f t="shared" si="1563"/>
        <v>0</v>
      </c>
      <c r="AD687" s="7">
        <f t="shared" si="1563"/>
        <v>3012</v>
      </c>
      <c r="AE687" s="7">
        <f t="shared" si="1563"/>
        <v>76225</v>
      </c>
      <c r="AF687" s="7">
        <f t="shared" si="1563"/>
        <v>3012</v>
      </c>
      <c r="AG687" s="7">
        <f t="shared" si="1563"/>
        <v>0</v>
      </c>
      <c r="AH687" s="7">
        <f t="shared" si="1563"/>
        <v>0</v>
      </c>
      <c r="AI687" s="7">
        <f t="shared" si="1563"/>
        <v>0</v>
      </c>
      <c r="AJ687" s="7">
        <f t="shared" si="1563"/>
        <v>0</v>
      </c>
      <c r="AK687" s="84">
        <f t="shared" si="1563"/>
        <v>76225</v>
      </c>
      <c r="AL687" s="84">
        <f t="shared" si="1563"/>
        <v>3012</v>
      </c>
      <c r="AM687" s="7">
        <f t="shared" si="1563"/>
        <v>-577</v>
      </c>
      <c r="AN687" s="7">
        <f t="shared" si="1563"/>
        <v>930</v>
      </c>
      <c r="AO687" s="7">
        <f t="shared" si="1563"/>
        <v>0</v>
      </c>
      <c r="AP687" s="7">
        <f t="shared" si="1563"/>
        <v>0</v>
      </c>
      <c r="AQ687" s="7">
        <f t="shared" si="1563"/>
        <v>76578</v>
      </c>
      <c r="AR687" s="7">
        <f t="shared" si="1563"/>
        <v>3012</v>
      </c>
    </row>
    <row r="688" spans="1:44" ht="34.5" hidden="1" customHeight="1">
      <c r="A688" s="29" t="s">
        <v>601</v>
      </c>
      <c r="B688" s="27">
        <v>913</v>
      </c>
      <c r="C688" s="27" t="s">
        <v>7</v>
      </c>
      <c r="D688" s="27" t="s">
        <v>118</v>
      </c>
      <c r="E688" s="27" t="s">
        <v>186</v>
      </c>
      <c r="F688" s="27"/>
      <c r="G688" s="11">
        <f>G689+G693+G697</f>
        <v>67758</v>
      </c>
      <c r="H688" s="11">
        <f>H689+H693+H697</f>
        <v>0</v>
      </c>
      <c r="I688" s="11">
        <f t="shared" ref="I688:N688" si="1564">I689+I693+I697</f>
        <v>0</v>
      </c>
      <c r="J688" s="11">
        <f t="shared" si="1564"/>
        <v>2204</v>
      </c>
      <c r="K688" s="11">
        <f t="shared" si="1564"/>
        <v>0</v>
      </c>
      <c r="L688" s="11">
        <f t="shared" si="1564"/>
        <v>0</v>
      </c>
      <c r="M688" s="11">
        <f t="shared" si="1564"/>
        <v>69962</v>
      </c>
      <c r="N688" s="11">
        <f t="shared" si="1564"/>
        <v>0</v>
      </c>
      <c r="O688" s="11">
        <f t="shared" ref="O688:T688" si="1565">O689+O693+O697</f>
        <v>0</v>
      </c>
      <c r="P688" s="11">
        <f t="shared" si="1565"/>
        <v>0</v>
      </c>
      <c r="Q688" s="11">
        <f t="shared" si="1565"/>
        <v>0</v>
      </c>
      <c r="R688" s="11">
        <f t="shared" si="1565"/>
        <v>0</v>
      </c>
      <c r="S688" s="11">
        <f t="shared" si="1565"/>
        <v>69962</v>
      </c>
      <c r="T688" s="11">
        <f t="shared" si="1565"/>
        <v>0</v>
      </c>
      <c r="U688" s="11">
        <f t="shared" ref="U688:Z688" si="1566">U689+U693+U697</f>
        <v>0</v>
      </c>
      <c r="V688" s="11">
        <f t="shared" si="1566"/>
        <v>685</v>
      </c>
      <c r="W688" s="11">
        <f t="shared" si="1566"/>
        <v>0</v>
      </c>
      <c r="X688" s="11">
        <f t="shared" si="1566"/>
        <v>0</v>
      </c>
      <c r="Y688" s="11">
        <f t="shared" si="1566"/>
        <v>70647</v>
      </c>
      <c r="Z688" s="11">
        <f t="shared" si="1566"/>
        <v>0</v>
      </c>
      <c r="AA688" s="11">
        <f>AA689+AA693+AA697+AA707+AA710</f>
        <v>0</v>
      </c>
      <c r="AB688" s="11">
        <f t="shared" ref="AB688:AF688" si="1567">AB689+AB693+AB697+AB707+AB710</f>
        <v>2566</v>
      </c>
      <c r="AC688" s="11">
        <f t="shared" si="1567"/>
        <v>0</v>
      </c>
      <c r="AD688" s="11">
        <f t="shared" si="1567"/>
        <v>3012</v>
      </c>
      <c r="AE688" s="11">
        <f t="shared" si="1567"/>
        <v>76225</v>
      </c>
      <c r="AF688" s="11">
        <f t="shared" si="1567"/>
        <v>3012</v>
      </c>
      <c r="AG688" s="11">
        <f>AG689+AG693+AG697+AG707+AG710</f>
        <v>0</v>
      </c>
      <c r="AH688" s="11">
        <f t="shared" ref="AH688:AL688" si="1568">AH689+AH693+AH697+AH707+AH710</f>
        <v>0</v>
      </c>
      <c r="AI688" s="11">
        <f t="shared" si="1568"/>
        <v>0</v>
      </c>
      <c r="AJ688" s="11">
        <f t="shared" si="1568"/>
        <v>0</v>
      </c>
      <c r="AK688" s="88">
        <f t="shared" si="1568"/>
        <v>76225</v>
      </c>
      <c r="AL688" s="88">
        <f t="shared" si="1568"/>
        <v>3012</v>
      </c>
      <c r="AM688" s="11">
        <f>AM689+AM693+AM697+AM707+AM710</f>
        <v>-577</v>
      </c>
      <c r="AN688" s="11">
        <f t="shared" ref="AN688:AR688" si="1569">AN689+AN693+AN697+AN707+AN710</f>
        <v>930</v>
      </c>
      <c r="AO688" s="11">
        <f t="shared" si="1569"/>
        <v>0</v>
      </c>
      <c r="AP688" s="11">
        <f t="shared" si="1569"/>
        <v>0</v>
      </c>
      <c r="AQ688" s="11">
        <f t="shared" si="1569"/>
        <v>76578</v>
      </c>
      <c r="AR688" s="11">
        <f t="shared" si="1569"/>
        <v>3012</v>
      </c>
    </row>
    <row r="689" spans="1:44" ht="36.75" hidden="1" customHeight="1">
      <c r="A689" s="26" t="s">
        <v>10</v>
      </c>
      <c r="B689" s="27">
        <v>913</v>
      </c>
      <c r="C689" s="27" t="s">
        <v>7</v>
      </c>
      <c r="D689" s="27" t="s">
        <v>118</v>
      </c>
      <c r="E689" s="27" t="s">
        <v>197</v>
      </c>
      <c r="F689" s="27"/>
      <c r="G689" s="11">
        <f t="shared" ref="G689:V691" si="1570">G690</f>
        <v>52300</v>
      </c>
      <c r="H689" s="11">
        <f t="shared" si="1570"/>
        <v>0</v>
      </c>
      <c r="I689" s="11">
        <f t="shared" si="1570"/>
        <v>0</v>
      </c>
      <c r="J689" s="11">
        <f t="shared" si="1570"/>
        <v>1620</v>
      </c>
      <c r="K689" s="11">
        <f t="shared" si="1570"/>
        <v>0</v>
      </c>
      <c r="L689" s="11">
        <f t="shared" si="1570"/>
        <v>0</v>
      </c>
      <c r="M689" s="11">
        <f t="shared" si="1570"/>
        <v>53920</v>
      </c>
      <c r="N689" s="11">
        <f t="shared" si="1570"/>
        <v>0</v>
      </c>
      <c r="O689" s="11">
        <f t="shared" si="1570"/>
        <v>0</v>
      </c>
      <c r="P689" s="11">
        <f t="shared" si="1570"/>
        <v>0</v>
      </c>
      <c r="Q689" s="11">
        <f t="shared" si="1570"/>
        <v>0</v>
      </c>
      <c r="R689" s="11">
        <f t="shared" si="1570"/>
        <v>0</v>
      </c>
      <c r="S689" s="11">
        <f t="shared" si="1570"/>
        <v>53920</v>
      </c>
      <c r="T689" s="11">
        <f t="shared" si="1570"/>
        <v>0</v>
      </c>
      <c r="U689" s="11">
        <f t="shared" si="1570"/>
        <v>0</v>
      </c>
      <c r="V689" s="11">
        <f t="shared" si="1570"/>
        <v>640</v>
      </c>
      <c r="W689" s="11">
        <f t="shared" ref="U689:AJ691" si="1571">W690</f>
        <v>0</v>
      </c>
      <c r="X689" s="11">
        <f t="shared" si="1571"/>
        <v>0</v>
      </c>
      <c r="Y689" s="11">
        <f t="shared" si="1571"/>
        <v>54560</v>
      </c>
      <c r="Z689" s="11">
        <f t="shared" si="1571"/>
        <v>0</v>
      </c>
      <c r="AA689" s="11">
        <f t="shared" si="1571"/>
        <v>0</v>
      </c>
      <c r="AB689" s="11">
        <f t="shared" si="1571"/>
        <v>0</v>
      </c>
      <c r="AC689" s="11">
        <f t="shared" si="1571"/>
        <v>0</v>
      </c>
      <c r="AD689" s="11">
        <f t="shared" si="1571"/>
        <v>0</v>
      </c>
      <c r="AE689" s="11">
        <f t="shared" si="1571"/>
        <v>54560</v>
      </c>
      <c r="AF689" s="11">
        <f t="shared" si="1571"/>
        <v>0</v>
      </c>
      <c r="AG689" s="11">
        <f t="shared" si="1571"/>
        <v>0</v>
      </c>
      <c r="AH689" s="11">
        <f t="shared" si="1571"/>
        <v>0</v>
      </c>
      <c r="AI689" s="11">
        <f t="shared" si="1571"/>
        <v>0</v>
      </c>
      <c r="AJ689" s="11">
        <f t="shared" si="1571"/>
        <v>0</v>
      </c>
      <c r="AK689" s="88">
        <f t="shared" ref="AG689:AR691" si="1572">AK690</f>
        <v>54560</v>
      </c>
      <c r="AL689" s="88">
        <f t="shared" si="1572"/>
        <v>0</v>
      </c>
      <c r="AM689" s="11">
        <f t="shared" si="1572"/>
        <v>0</v>
      </c>
      <c r="AN689" s="11">
        <f t="shared" si="1572"/>
        <v>0</v>
      </c>
      <c r="AO689" s="11">
        <f t="shared" si="1572"/>
        <v>0</v>
      </c>
      <c r="AP689" s="11">
        <f t="shared" si="1572"/>
        <v>0</v>
      </c>
      <c r="AQ689" s="11">
        <f t="shared" si="1572"/>
        <v>54560</v>
      </c>
      <c r="AR689" s="11">
        <f t="shared" si="1572"/>
        <v>0</v>
      </c>
    </row>
    <row r="690" spans="1:44" ht="33.6" hidden="1">
      <c r="A690" s="26" t="s">
        <v>217</v>
      </c>
      <c r="B690" s="27">
        <v>913</v>
      </c>
      <c r="C690" s="27" t="s">
        <v>7</v>
      </c>
      <c r="D690" s="27" t="s">
        <v>118</v>
      </c>
      <c r="E690" s="27" t="s">
        <v>218</v>
      </c>
      <c r="F690" s="27"/>
      <c r="G690" s="11">
        <f t="shared" si="1570"/>
        <v>52300</v>
      </c>
      <c r="H690" s="11">
        <f t="shared" si="1570"/>
        <v>0</v>
      </c>
      <c r="I690" s="11">
        <f t="shared" si="1570"/>
        <v>0</v>
      </c>
      <c r="J690" s="11">
        <f t="shared" si="1570"/>
        <v>1620</v>
      </c>
      <c r="K690" s="11">
        <f t="shared" si="1570"/>
        <v>0</v>
      </c>
      <c r="L690" s="11">
        <f t="shared" si="1570"/>
        <v>0</v>
      </c>
      <c r="M690" s="11">
        <f t="shared" si="1570"/>
        <v>53920</v>
      </c>
      <c r="N690" s="11">
        <f t="shared" si="1570"/>
        <v>0</v>
      </c>
      <c r="O690" s="11">
        <f t="shared" si="1570"/>
        <v>0</v>
      </c>
      <c r="P690" s="11">
        <f t="shared" si="1570"/>
        <v>0</v>
      </c>
      <c r="Q690" s="11">
        <f t="shared" si="1570"/>
        <v>0</v>
      </c>
      <c r="R690" s="11">
        <f t="shared" si="1570"/>
        <v>0</v>
      </c>
      <c r="S690" s="11">
        <f t="shared" si="1570"/>
        <v>53920</v>
      </c>
      <c r="T690" s="11">
        <f t="shared" si="1570"/>
        <v>0</v>
      </c>
      <c r="U690" s="11">
        <f t="shared" si="1571"/>
        <v>0</v>
      </c>
      <c r="V690" s="11">
        <f t="shared" si="1571"/>
        <v>640</v>
      </c>
      <c r="W690" s="11">
        <f t="shared" si="1571"/>
        <v>0</v>
      </c>
      <c r="X690" s="11">
        <f t="shared" si="1571"/>
        <v>0</v>
      </c>
      <c r="Y690" s="11">
        <f t="shared" si="1571"/>
        <v>54560</v>
      </c>
      <c r="Z690" s="11">
        <f t="shared" si="1571"/>
        <v>0</v>
      </c>
      <c r="AA690" s="11">
        <f t="shared" si="1571"/>
        <v>0</v>
      </c>
      <c r="AB690" s="11">
        <f t="shared" si="1571"/>
        <v>0</v>
      </c>
      <c r="AC690" s="11">
        <f t="shared" si="1571"/>
        <v>0</v>
      </c>
      <c r="AD690" s="11">
        <f t="shared" si="1571"/>
        <v>0</v>
      </c>
      <c r="AE690" s="11">
        <f t="shared" si="1571"/>
        <v>54560</v>
      </c>
      <c r="AF690" s="11">
        <f t="shared" si="1571"/>
        <v>0</v>
      </c>
      <c r="AG690" s="11">
        <f t="shared" si="1572"/>
        <v>0</v>
      </c>
      <c r="AH690" s="11">
        <f t="shared" si="1572"/>
        <v>0</v>
      </c>
      <c r="AI690" s="11">
        <f t="shared" si="1572"/>
        <v>0</v>
      </c>
      <c r="AJ690" s="11">
        <f t="shared" si="1572"/>
        <v>0</v>
      </c>
      <c r="AK690" s="88">
        <f t="shared" si="1572"/>
        <v>54560</v>
      </c>
      <c r="AL690" s="88">
        <f t="shared" si="1572"/>
        <v>0</v>
      </c>
      <c r="AM690" s="11">
        <f t="shared" si="1572"/>
        <v>0</v>
      </c>
      <c r="AN690" s="11">
        <f t="shared" si="1572"/>
        <v>0</v>
      </c>
      <c r="AO690" s="11">
        <f t="shared" si="1572"/>
        <v>0</v>
      </c>
      <c r="AP690" s="11">
        <f t="shared" si="1572"/>
        <v>0</v>
      </c>
      <c r="AQ690" s="11">
        <f t="shared" si="1572"/>
        <v>54560</v>
      </c>
      <c r="AR690" s="11">
        <f t="shared" si="1572"/>
        <v>0</v>
      </c>
    </row>
    <row r="691" spans="1:44" ht="33.6" hidden="1">
      <c r="A691" s="26" t="s">
        <v>12</v>
      </c>
      <c r="B691" s="27">
        <v>913</v>
      </c>
      <c r="C691" s="27" t="s">
        <v>7</v>
      </c>
      <c r="D691" s="27" t="s">
        <v>118</v>
      </c>
      <c r="E691" s="27" t="s">
        <v>218</v>
      </c>
      <c r="F691" s="27" t="s">
        <v>13</v>
      </c>
      <c r="G691" s="8">
        <f t="shared" si="1570"/>
        <v>52300</v>
      </c>
      <c r="H691" s="8">
        <f t="shared" si="1570"/>
        <v>0</v>
      </c>
      <c r="I691" s="8">
        <f t="shared" si="1570"/>
        <v>0</v>
      </c>
      <c r="J691" s="8">
        <f t="shared" si="1570"/>
        <v>1620</v>
      </c>
      <c r="K691" s="8">
        <f t="shared" si="1570"/>
        <v>0</v>
      </c>
      <c r="L691" s="8">
        <f t="shared" si="1570"/>
        <v>0</v>
      </c>
      <c r="M691" s="8">
        <f t="shared" si="1570"/>
        <v>53920</v>
      </c>
      <c r="N691" s="8">
        <f t="shared" si="1570"/>
        <v>0</v>
      </c>
      <c r="O691" s="8">
        <f t="shared" si="1570"/>
        <v>0</v>
      </c>
      <c r="P691" s="8">
        <f t="shared" si="1570"/>
        <v>0</v>
      </c>
      <c r="Q691" s="8">
        <f t="shared" si="1570"/>
        <v>0</v>
      </c>
      <c r="R691" s="8">
        <f t="shared" si="1570"/>
        <v>0</v>
      </c>
      <c r="S691" s="8">
        <f t="shared" si="1570"/>
        <v>53920</v>
      </c>
      <c r="T691" s="8">
        <f t="shared" si="1570"/>
        <v>0</v>
      </c>
      <c r="U691" s="8">
        <f t="shared" si="1571"/>
        <v>0</v>
      </c>
      <c r="V691" s="8">
        <f t="shared" si="1571"/>
        <v>640</v>
      </c>
      <c r="W691" s="8">
        <f t="shared" si="1571"/>
        <v>0</v>
      </c>
      <c r="X691" s="8">
        <f t="shared" si="1571"/>
        <v>0</v>
      </c>
      <c r="Y691" s="8">
        <f t="shared" si="1571"/>
        <v>54560</v>
      </c>
      <c r="Z691" s="8">
        <f t="shared" si="1571"/>
        <v>0</v>
      </c>
      <c r="AA691" s="8">
        <f t="shared" si="1571"/>
        <v>0</v>
      </c>
      <c r="AB691" s="8">
        <f t="shared" si="1571"/>
        <v>0</v>
      </c>
      <c r="AC691" s="8">
        <f t="shared" si="1571"/>
        <v>0</v>
      </c>
      <c r="AD691" s="8">
        <f t="shared" si="1571"/>
        <v>0</v>
      </c>
      <c r="AE691" s="8">
        <f t="shared" si="1571"/>
        <v>54560</v>
      </c>
      <c r="AF691" s="8">
        <f t="shared" si="1571"/>
        <v>0</v>
      </c>
      <c r="AG691" s="8">
        <f t="shared" si="1572"/>
        <v>0</v>
      </c>
      <c r="AH691" s="8">
        <f t="shared" si="1572"/>
        <v>0</v>
      </c>
      <c r="AI691" s="8">
        <f t="shared" si="1572"/>
        <v>0</v>
      </c>
      <c r="AJ691" s="8">
        <f t="shared" si="1572"/>
        <v>0</v>
      </c>
      <c r="AK691" s="85">
        <f t="shared" si="1572"/>
        <v>54560</v>
      </c>
      <c r="AL691" s="85">
        <f t="shared" si="1572"/>
        <v>0</v>
      </c>
      <c r="AM691" s="8">
        <f t="shared" si="1572"/>
        <v>0</v>
      </c>
      <c r="AN691" s="8">
        <f t="shared" si="1572"/>
        <v>0</v>
      </c>
      <c r="AO691" s="8">
        <f t="shared" si="1572"/>
        <v>0</v>
      </c>
      <c r="AP691" s="8">
        <f t="shared" si="1572"/>
        <v>0</v>
      </c>
      <c r="AQ691" s="8">
        <f t="shared" si="1572"/>
        <v>54560</v>
      </c>
      <c r="AR691" s="8">
        <f t="shared" si="1572"/>
        <v>0</v>
      </c>
    </row>
    <row r="692" spans="1:44" ht="18.75" hidden="1" customHeight="1">
      <c r="A692" s="39" t="s">
        <v>24</v>
      </c>
      <c r="B692" s="27">
        <v>913</v>
      </c>
      <c r="C692" s="27" t="s">
        <v>7</v>
      </c>
      <c r="D692" s="27" t="s">
        <v>118</v>
      </c>
      <c r="E692" s="27" t="s">
        <v>218</v>
      </c>
      <c r="F692" s="9">
        <v>620</v>
      </c>
      <c r="G692" s="9">
        <v>52300</v>
      </c>
      <c r="H692" s="9"/>
      <c r="I692" s="9"/>
      <c r="J692" s="9">
        <v>1620</v>
      </c>
      <c r="K692" s="9"/>
      <c r="L692" s="9"/>
      <c r="M692" s="9">
        <f t="shared" ref="M692" si="1573">G692+I692+J692+K692+L692</f>
        <v>53920</v>
      </c>
      <c r="N692" s="9">
        <f t="shared" ref="N692" si="1574">H692+L692</f>
        <v>0</v>
      </c>
      <c r="O692" s="9"/>
      <c r="P692" s="9"/>
      <c r="Q692" s="9"/>
      <c r="R692" s="9"/>
      <c r="S692" s="9">
        <f t="shared" ref="S692" si="1575">M692+O692+P692+Q692+R692</f>
        <v>53920</v>
      </c>
      <c r="T692" s="9">
        <f t="shared" ref="T692" si="1576">N692+R692</f>
        <v>0</v>
      </c>
      <c r="U692" s="9"/>
      <c r="V692" s="9">
        <v>640</v>
      </c>
      <c r="W692" s="9"/>
      <c r="X692" s="9"/>
      <c r="Y692" s="9">
        <f t="shared" ref="Y692" si="1577">S692+U692+V692+W692+X692</f>
        <v>54560</v>
      </c>
      <c r="Z692" s="9">
        <f t="shared" ref="Z692" si="1578">T692+X692</f>
        <v>0</v>
      </c>
      <c r="AA692" s="9"/>
      <c r="AB692" s="9"/>
      <c r="AC692" s="9"/>
      <c r="AD692" s="9"/>
      <c r="AE692" s="9">
        <f t="shared" ref="AE692" si="1579">Y692+AA692+AB692+AC692+AD692</f>
        <v>54560</v>
      </c>
      <c r="AF692" s="9">
        <f t="shared" ref="AF692" si="1580">Z692+AD692</f>
        <v>0</v>
      </c>
      <c r="AG692" s="9"/>
      <c r="AH692" s="9"/>
      <c r="AI692" s="9"/>
      <c r="AJ692" s="9"/>
      <c r="AK692" s="86">
        <f t="shared" ref="AK692" si="1581">AE692+AG692+AH692+AI692+AJ692</f>
        <v>54560</v>
      </c>
      <c r="AL692" s="86">
        <f t="shared" ref="AL692" si="1582">AF692+AJ692</f>
        <v>0</v>
      </c>
      <c r="AM692" s="9"/>
      <c r="AN692" s="9"/>
      <c r="AO692" s="9"/>
      <c r="AP692" s="9"/>
      <c r="AQ692" s="9">
        <f t="shared" ref="AQ692" si="1583">AK692+AM692+AN692+AO692+AP692</f>
        <v>54560</v>
      </c>
      <c r="AR692" s="9">
        <f t="shared" ref="AR692" si="1584">AL692+AP692</f>
        <v>0</v>
      </c>
    </row>
    <row r="693" spans="1:44" ht="21.75" hidden="1" customHeight="1">
      <c r="A693" s="26" t="s">
        <v>15</v>
      </c>
      <c r="B693" s="27">
        <v>913</v>
      </c>
      <c r="C693" s="27" t="s">
        <v>7</v>
      </c>
      <c r="D693" s="27" t="s">
        <v>118</v>
      </c>
      <c r="E693" s="27" t="s">
        <v>187</v>
      </c>
      <c r="F693" s="27"/>
      <c r="G693" s="11">
        <f t="shared" ref="G693:V695" si="1585">G694</f>
        <v>938</v>
      </c>
      <c r="H693" s="11">
        <f t="shared" si="1585"/>
        <v>0</v>
      </c>
      <c r="I693" s="11">
        <f t="shared" si="1585"/>
        <v>0</v>
      </c>
      <c r="J693" s="11">
        <f t="shared" si="1585"/>
        <v>0</v>
      </c>
      <c r="K693" s="11">
        <f t="shared" si="1585"/>
        <v>0</v>
      </c>
      <c r="L693" s="11">
        <f t="shared" si="1585"/>
        <v>0</v>
      </c>
      <c r="M693" s="11">
        <f t="shared" si="1585"/>
        <v>938</v>
      </c>
      <c r="N693" s="11">
        <f t="shared" si="1585"/>
        <v>0</v>
      </c>
      <c r="O693" s="11">
        <f t="shared" si="1585"/>
        <v>0</v>
      </c>
      <c r="P693" s="11">
        <f t="shared" si="1585"/>
        <v>0</v>
      </c>
      <c r="Q693" s="11">
        <f t="shared" si="1585"/>
        <v>0</v>
      </c>
      <c r="R693" s="11">
        <f t="shared" si="1585"/>
        <v>0</v>
      </c>
      <c r="S693" s="11">
        <f t="shared" si="1585"/>
        <v>938</v>
      </c>
      <c r="T693" s="11">
        <f t="shared" si="1585"/>
        <v>0</v>
      </c>
      <c r="U693" s="11">
        <f t="shared" si="1585"/>
        <v>0</v>
      </c>
      <c r="V693" s="11">
        <f t="shared" si="1585"/>
        <v>0</v>
      </c>
      <c r="W693" s="11">
        <f t="shared" ref="U693:AJ695" si="1586">W694</f>
        <v>0</v>
      </c>
      <c r="X693" s="11">
        <f t="shared" si="1586"/>
        <v>0</v>
      </c>
      <c r="Y693" s="11">
        <f t="shared" si="1586"/>
        <v>938</v>
      </c>
      <c r="Z693" s="11">
        <f t="shared" si="1586"/>
        <v>0</v>
      </c>
      <c r="AA693" s="11">
        <f t="shared" si="1586"/>
        <v>-159</v>
      </c>
      <c r="AB693" s="11">
        <f t="shared" si="1586"/>
        <v>2566</v>
      </c>
      <c r="AC693" s="11">
        <f t="shared" si="1586"/>
        <v>0</v>
      </c>
      <c r="AD693" s="11">
        <f t="shared" si="1586"/>
        <v>0</v>
      </c>
      <c r="AE693" s="11">
        <f t="shared" si="1586"/>
        <v>3345</v>
      </c>
      <c r="AF693" s="11">
        <f t="shared" si="1586"/>
        <v>0</v>
      </c>
      <c r="AG693" s="11">
        <f t="shared" si="1586"/>
        <v>0</v>
      </c>
      <c r="AH693" s="11">
        <f t="shared" si="1586"/>
        <v>0</v>
      </c>
      <c r="AI693" s="11">
        <f t="shared" si="1586"/>
        <v>0</v>
      </c>
      <c r="AJ693" s="11">
        <f t="shared" si="1586"/>
        <v>0</v>
      </c>
      <c r="AK693" s="88">
        <f t="shared" ref="AG693:AR695" si="1587">AK694</f>
        <v>3345</v>
      </c>
      <c r="AL693" s="88">
        <f t="shared" si="1587"/>
        <v>0</v>
      </c>
      <c r="AM693" s="11">
        <f t="shared" si="1587"/>
        <v>0</v>
      </c>
      <c r="AN693" s="11">
        <f t="shared" si="1587"/>
        <v>930</v>
      </c>
      <c r="AO693" s="11">
        <f t="shared" si="1587"/>
        <v>0</v>
      </c>
      <c r="AP693" s="11">
        <f t="shared" si="1587"/>
        <v>0</v>
      </c>
      <c r="AQ693" s="11">
        <f t="shared" si="1587"/>
        <v>4275</v>
      </c>
      <c r="AR693" s="11">
        <f t="shared" si="1587"/>
        <v>0</v>
      </c>
    </row>
    <row r="694" spans="1:44" ht="33.6" hidden="1">
      <c r="A694" s="26" t="s">
        <v>219</v>
      </c>
      <c r="B694" s="27">
        <v>913</v>
      </c>
      <c r="C694" s="27" t="s">
        <v>7</v>
      </c>
      <c r="D694" s="27" t="s">
        <v>118</v>
      </c>
      <c r="E694" s="27" t="s">
        <v>220</v>
      </c>
      <c r="F694" s="27"/>
      <c r="G694" s="11">
        <f t="shared" si="1585"/>
        <v>938</v>
      </c>
      <c r="H694" s="11">
        <f t="shared" si="1585"/>
        <v>0</v>
      </c>
      <c r="I694" s="11">
        <f t="shared" si="1585"/>
        <v>0</v>
      </c>
      <c r="J694" s="11">
        <f t="shared" si="1585"/>
        <v>0</v>
      </c>
      <c r="K694" s="11">
        <f t="shared" si="1585"/>
        <v>0</v>
      </c>
      <c r="L694" s="11">
        <f t="shared" si="1585"/>
        <v>0</v>
      </c>
      <c r="M694" s="11">
        <f t="shared" si="1585"/>
        <v>938</v>
      </c>
      <c r="N694" s="11">
        <f t="shared" si="1585"/>
        <v>0</v>
      </c>
      <c r="O694" s="11">
        <f t="shared" si="1585"/>
        <v>0</v>
      </c>
      <c r="P694" s="11">
        <f t="shared" si="1585"/>
        <v>0</v>
      </c>
      <c r="Q694" s="11">
        <f t="shared" si="1585"/>
        <v>0</v>
      </c>
      <c r="R694" s="11">
        <f t="shared" si="1585"/>
        <v>0</v>
      </c>
      <c r="S694" s="11">
        <f t="shared" si="1585"/>
        <v>938</v>
      </c>
      <c r="T694" s="11">
        <f t="shared" si="1585"/>
        <v>0</v>
      </c>
      <c r="U694" s="11">
        <f t="shared" si="1586"/>
        <v>0</v>
      </c>
      <c r="V694" s="11">
        <f t="shared" si="1586"/>
        <v>0</v>
      </c>
      <c r="W694" s="11">
        <f t="shared" si="1586"/>
        <v>0</v>
      </c>
      <c r="X694" s="11">
        <f t="shared" si="1586"/>
        <v>0</v>
      </c>
      <c r="Y694" s="11">
        <f t="shared" si="1586"/>
        <v>938</v>
      </c>
      <c r="Z694" s="11">
        <f t="shared" si="1586"/>
        <v>0</v>
      </c>
      <c r="AA694" s="11">
        <f t="shared" si="1586"/>
        <v>-159</v>
      </c>
      <c r="AB694" s="11">
        <f t="shared" si="1586"/>
        <v>2566</v>
      </c>
      <c r="AC694" s="11">
        <f t="shared" si="1586"/>
        <v>0</v>
      </c>
      <c r="AD694" s="11">
        <f t="shared" si="1586"/>
        <v>0</v>
      </c>
      <c r="AE694" s="11">
        <f t="shared" si="1586"/>
        <v>3345</v>
      </c>
      <c r="AF694" s="11">
        <f t="shared" si="1586"/>
        <v>0</v>
      </c>
      <c r="AG694" s="11">
        <f t="shared" si="1587"/>
        <v>0</v>
      </c>
      <c r="AH694" s="11">
        <f t="shared" si="1587"/>
        <v>0</v>
      </c>
      <c r="AI694" s="11">
        <f t="shared" si="1587"/>
        <v>0</v>
      </c>
      <c r="AJ694" s="11">
        <f t="shared" si="1587"/>
        <v>0</v>
      </c>
      <c r="AK694" s="88">
        <f t="shared" si="1587"/>
        <v>3345</v>
      </c>
      <c r="AL694" s="88">
        <f t="shared" si="1587"/>
        <v>0</v>
      </c>
      <c r="AM694" s="11">
        <f t="shared" si="1587"/>
        <v>0</v>
      </c>
      <c r="AN694" s="11">
        <f t="shared" si="1587"/>
        <v>930</v>
      </c>
      <c r="AO694" s="11">
        <f t="shared" si="1587"/>
        <v>0</v>
      </c>
      <c r="AP694" s="11">
        <f t="shared" si="1587"/>
        <v>0</v>
      </c>
      <c r="AQ694" s="11">
        <f t="shared" si="1587"/>
        <v>4275</v>
      </c>
      <c r="AR694" s="11">
        <f t="shared" si="1587"/>
        <v>0</v>
      </c>
    </row>
    <row r="695" spans="1:44" ht="33.6" hidden="1">
      <c r="A695" s="26" t="s">
        <v>12</v>
      </c>
      <c r="B695" s="27">
        <v>913</v>
      </c>
      <c r="C695" s="27" t="s">
        <v>7</v>
      </c>
      <c r="D695" s="27" t="s">
        <v>118</v>
      </c>
      <c r="E695" s="27" t="s">
        <v>220</v>
      </c>
      <c r="F695" s="27" t="s">
        <v>13</v>
      </c>
      <c r="G695" s="8">
        <f t="shared" si="1585"/>
        <v>938</v>
      </c>
      <c r="H695" s="8">
        <f t="shared" si="1585"/>
        <v>0</v>
      </c>
      <c r="I695" s="8">
        <f t="shared" si="1585"/>
        <v>0</v>
      </c>
      <c r="J695" s="8">
        <f t="shared" si="1585"/>
        <v>0</v>
      </c>
      <c r="K695" s="8">
        <f t="shared" si="1585"/>
        <v>0</v>
      </c>
      <c r="L695" s="8">
        <f t="shared" si="1585"/>
        <v>0</v>
      </c>
      <c r="M695" s="8">
        <f t="shared" si="1585"/>
        <v>938</v>
      </c>
      <c r="N695" s="8">
        <f t="shared" si="1585"/>
        <v>0</v>
      </c>
      <c r="O695" s="8">
        <f t="shared" si="1585"/>
        <v>0</v>
      </c>
      <c r="P695" s="8">
        <f t="shared" si="1585"/>
        <v>0</v>
      </c>
      <c r="Q695" s="8">
        <f t="shared" si="1585"/>
        <v>0</v>
      </c>
      <c r="R695" s="8">
        <f t="shared" si="1585"/>
        <v>0</v>
      </c>
      <c r="S695" s="8">
        <f t="shared" si="1585"/>
        <v>938</v>
      </c>
      <c r="T695" s="8">
        <f t="shared" si="1585"/>
        <v>0</v>
      </c>
      <c r="U695" s="8">
        <f t="shared" si="1586"/>
        <v>0</v>
      </c>
      <c r="V695" s="8">
        <f t="shared" si="1586"/>
        <v>0</v>
      </c>
      <c r="W695" s="8">
        <f t="shared" si="1586"/>
        <v>0</v>
      </c>
      <c r="X695" s="8">
        <f t="shared" si="1586"/>
        <v>0</v>
      </c>
      <c r="Y695" s="8">
        <f t="shared" si="1586"/>
        <v>938</v>
      </c>
      <c r="Z695" s="8">
        <f t="shared" si="1586"/>
        <v>0</v>
      </c>
      <c r="AA695" s="8">
        <f t="shared" si="1586"/>
        <v>-159</v>
      </c>
      <c r="AB695" s="8">
        <f t="shared" si="1586"/>
        <v>2566</v>
      </c>
      <c r="AC695" s="8">
        <f t="shared" si="1586"/>
        <v>0</v>
      </c>
      <c r="AD695" s="8">
        <f t="shared" si="1586"/>
        <v>0</v>
      </c>
      <c r="AE695" s="8">
        <f t="shared" si="1586"/>
        <v>3345</v>
      </c>
      <c r="AF695" s="8">
        <f t="shared" si="1586"/>
        <v>0</v>
      </c>
      <c r="AG695" s="8">
        <f t="shared" si="1587"/>
        <v>0</v>
      </c>
      <c r="AH695" s="8">
        <f t="shared" si="1587"/>
        <v>0</v>
      </c>
      <c r="AI695" s="8">
        <f t="shared" si="1587"/>
        <v>0</v>
      </c>
      <c r="AJ695" s="8">
        <f t="shared" si="1587"/>
        <v>0</v>
      </c>
      <c r="AK695" s="85">
        <f t="shared" si="1587"/>
        <v>3345</v>
      </c>
      <c r="AL695" s="85">
        <f t="shared" si="1587"/>
        <v>0</v>
      </c>
      <c r="AM695" s="8">
        <f t="shared" si="1587"/>
        <v>0</v>
      </c>
      <c r="AN695" s="8">
        <f t="shared" si="1587"/>
        <v>930</v>
      </c>
      <c r="AO695" s="8">
        <f t="shared" si="1587"/>
        <v>0</v>
      </c>
      <c r="AP695" s="8">
        <f t="shared" si="1587"/>
        <v>0</v>
      </c>
      <c r="AQ695" s="8">
        <f t="shared" si="1587"/>
        <v>4275</v>
      </c>
      <c r="AR695" s="8">
        <f t="shared" si="1587"/>
        <v>0</v>
      </c>
    </row>
    <row r="696" spans="1:44" ht="22.5" hidden="1" customHeight="1">
      <c r="A696" s="39" t="s">
        <v>24</v>
      </c>
      <c r="B696" s="27">
        <v>913</v>
      </c>
      <c r="C696" s="27" t="s">
        <v>7</v>
      </c>
      <c r="D696" s="27" t="s">
        <v>118</v>
      </c>
      <c r="E696" s="27" t="s">
        <v>220</v>
      </c>
      <c r="F696" s="9">
        <v>620</v>
      </c>
      <c r="G696" s="9">
        <v>938</v>
      </c>
      <c r="H696" s="9"/>
      <c r="I696" s="9"/>
      <c r="J696" s="9"/>
      <c r="K696" s="9"/>
      <c r="L696" s="9"/>
      <c r="M696" s="9">
        <f t="shared" ref="M696" si="1588">G696+I696+J696+K696+L696</f>
        <v>938</v>
      </c>
      <c r="N696" s="9">
        <f t="shared" ref="N696" si="1589">H696+L696</f>
        <v>0</v>
      </c>
      <c r="O696" s="9"/>
      <c r="P696" s="9"/>
      <c r="Q696" s="9"/>
      <c r="R696" s="9"/>
      <c r="S696" s="9">
        <f t="shared" ref="S696" si="1590">M696+O696+P696+Q696+R696</f>
        <v>938</v>
      </c>
      <c r="T696" s="9">
        <f t="shared" ref="T696" si="1591">N696+R696</f>
        <v>0</v>
      </c>
      <c r="U696" s="9"/>
      <c r="V696" s="9"/>
      <c r="W696" s="9"/>
      <c r="X696" s="9"/>
      <c r="Y696" s="9">
        <f t="shared" ref="Y696" si="1592">S696+U696+V696+W696+X696</f>
        <v>938</v>
      </c>
      <c r="Z696" s="9">
        <f t="shared" ref="Z696" si="1593">T696+X696</f>
        <v>0</v>
      </c>
      <c r="AA696" s="9">
        <f>-109-50</f>
        <v>-159</v>
      </c>
      <c r="AB696" s="9">
        <v>2566</v>
      </c>
      <c r="AC696" s="9"/>
      <c r="AD696" s="9"/>
      <c r="AE696" s="9">
        <f t="shared" ref="AE696" si="1594">Y696+AA696+AB696+AC696+AD696</f>
        <v>3345</v>
      </c>
      <c r="AF696" s="9">
        <f t="shared" ref="AF696" si="1595">Z696+AD696</f>
        <v>0</v>
      </c>
      <c r="AG696" s="9"/>
      <c r="AH696" s="9"/>
      <c r="AI696" s="9"/>
      <c r="AJ696" s="9"/>
      <c r="AK696" s="86">
        <f t="shared" ref="AK696" si="1596">AE696+AG696+AH696+AI696+AJ696</f>
        <v>3345</v>
      </c>
      <c r="AL696" s="86">
        <f t="shared" ref="AL696" si="1597">AF696+AJ696</f>
        <v>0</v>
      </c>
      <c r="AM696" s="9"/>
      <c r="AN696" s="9">
        <v>930</v>
      </c>
      <c r="AO696" s="9"/>
      <c r="AP696" s="9"/>
      <c r="AQ696" s="9">
        <f t="shared" ref="AQ696" si="1598">AK696+AM696+AN696+AO696+AP696</f>
        <v>4275</v>
      </c>
      <c r="AR696" s="9">
        <f t="shared" ref="AR696" si="1599">AL696+AP696</f>
        <v>0</v>
      </c>
    </row>
    <row r="697" spans="1:44" ht="20.25" hidden="1" customHeight="1">
      <c r="A697" s="26" t="s">
        <v>121</v>
      </c>
      <c r="B697" s="27">
        <v>913</v>
      </c>
      <c r="C697" s="27" t="s">
        <v>7</v>
      </c>
      <c r="D697" s="27" t="s">
        <v>118</v>
      </c>
      <c r="E697" s="27" t="s">
        <v>221</v>
      </c>
      <c r="F697" s="9"/>
      <c r="G697" s="8">
        <f t="shared" ref="G697:AR697" si="1600">G698</f>
        <v>14520</v>
      </c>
      <c r="H697" s="8">
        <f t="shared" si="1600"/>
        <v>0</v>
      </c>
      <c r="I697" s="8">
        <f t="shared" si="1600"/>
        <v>0</v>
      </c>
      <c r="J697" s="8">
        <f t="shared" si="1600"/>
        <v>584</v>
      </c>
      <c r="K697" s="8">
        <f t="shared" si="1600"/>
        <v>0</v>
      </c>
      <c r="L697" s="8">
        <f t="shared" si="1600"/>
        <v>0</v>
      </c>
      <c r="M697" s="8">
        <f t="shared" si="1600"/>
        <v>15104</v>
      </c>
      <c r="N697" s="8">
        <f t="shared" si="1600"/>
        <v>0</v>
      </c>
      <c r="O697" s="8">
        <f t="shared" si="1600"/>
        <v>0</v>
      </c>
      <c r="P697" s="8">
        <f t="shared" si="1600"/>
        <v>0</v>
      </c>
      <c r="Q697" s="8">
        <f t="shared" si="1600"/>
        <v>0</v>
      </c>
      <c r="R697" s="8">
        <f t="shared" si="1600"/>
        <v>0</v>
      </c>
      <c r="S697" s="8">
        <f t="shared" si="1600"/>
        <v>15104</v>
      </c>
      <c r="T697" s="8">
        <f t="shared" si="1600"/>
        <v>0</v>
      </c>
      <c r="U697" s="8">
        <f t="shared" si="1600"/>
        <v>0</v>
      </c>
      <c r="V697" s="8">
        <f t="shared" si="1600"/>
        <v>45</v>
      </c>
      <c r="W697" s="8">
        <f t="shared" si="1600"/>
        <v>0</v>
      </c>
      <c r="X697" s="8">
        <f t="shared" si="1600"/>
        <v>0</v>
      </c>
      <c r="Y697" s="8">
        <f t="shared" si="1600"/>
        <v>15149</v>
      </c>
      <c r="Z697" s="8">
        <f t="shared" si="1600"/>
        <v>0</v>
      </c>
      <c r="AA697" s="8">
        <f t="shared" si="1600"/>
        <v>0</v>
      </c>
      <c r="AB697" s="8">
        <f t="shared" si="1600"/>
        <v>0</v>
      </c>
      <c r="AC697" s="8">
        <f t="shared" si="1600"/>
        <v>0</v>
      </c>
      <c r="AD697" s="8">
        <f t="shared" si="1600"/>
        <v>0</v>
      </c>
      <c r="AE697" s="8">
        <f t="shared" si="1600"/>
        <v>15149</v>
      </c>
      <c r="AF697" s="8">
        <f t="shared" si="1600"/>
        <v>0</v>
      </c>
      <c r="AG697" s="8">
        <f t="shared" si="1600"/>
        <v>0</v>
      </c>
      <c r="AH697" s="8">
        <f t="shared" si="1600"/>
        <v>0</v>
      </c>
      <c r="AI697" s="8">
        <f t="shared" si="1600"/>
        <v>0</v>
      </c>
      <c r="AJ697" s="8">
        <f t="shared" si="1600"/>
        <v>0</v>
      </c>
      <c r="AK697" s="85">
        <f t="shared" si="1600"/>
        <v>15149</v>
      </c>
      <c r="AL697" s="85">
        <f t="shared" si="1600"/>
        <v>0</v>
      </c>
      <c r="AM697" s="8">
        <f t="shared" si="1600"/>
        <v>-577</v>
      </c>
      <c r="AN697" s="8">
        <f t="shared" si="1600"/>
        <v>0</v>
      </c>
      <c r="AO697" s="8">
        <f t="shared" si="1600"/>
        <v>0</v>
      </c>
      <c r="AP697" s="8">
        <f t="shared" si="1600"/>
        <v>0</v>
      </c>
      <c r="AQ697" s="8">
        <f t="shared" si="1600"/>
        <v>14572</v>
      </c>
      <c r="AR697" s="8">
        <f t="shared" si="1600"/>
        <v>0</v>
      </c>
    </row>
    <row r="698" spans="1:44" ht="33.6" hidden="1">
      <c r="A698" s="26" t="s">
        <v>217</v>
      </c>
      <c r="B698" s="27">
        <v>913</v>
      </c>
      <c r="C698" s="27" t="s">
        <v>7</v>
      </c>
      <c r="D698" s="27" t="s">
        <v>118</v>
      </c>
      <c r="E698" s="27" t="s">
        <v>222</v>
      </c>
      <c r="F698" s="9"/>
      <c r="G698" s="8">
        <f>G699+G701+G705+G703</f>
        <v>14520</v>
      </c>
      <c r="H698" s="8">
        <f>H699+H701+H705+H703</f>
        <v>0</v>
      </c>
      <c r="I698" s="8">
        <f t="shared" ref="I698:N698" si="1601">I699+I701+I705+I703</f>
        <v>0</v>
      </c>
      <c r="J698" s="8">
        <f t="shared" si="1601"/>
        <v>584</v>
      </c>
      <c r="K698" s="8">
        <f t="shared" si="1601"/>
        <v>0</v>
      </c>
      <c r="L698" s="8">
        <f t="shared" si="1601"/>
        <v>0</v>
      </c>
      <c r="M698" s="8">
        <f t="shared" si="1601"/>
        <v>15104</v>
      </c>
      <c r="N698" s="8">
        <f t="shared" si="1601"/>
        <v>0</v>
      </c>
      <c r="O698" s="8">
        <f t="shared" ref="O698:T698" si="1602">O699+O701+O705+O703</f>
        <v>0</v>
      </c>
      <c r="P698" s="8">
        <f t="shared" si="1602"/>
        <v>0</v>
      </c>
      <c r="Q698" s="8">
        <f t="shared" si="1602"/>
        <v>0</v>
      </c>
      <c r="R698" s="8">
        <f t="shared" si="1602"/>
        <v>0</v>
      </c>
      <c r="S698" s="8">
        <f t="shared" si="1602"/>
        <v>15104</v>
      </c>
      <c r="T698" s="8">
        <f t="shared" si="1602"/>
        <v>0</v>
      </c>
      <c r="U698" s="8">
        <f t="shared" ref="U698:Z698" si="1603">U699+U701+U705+U703</f>
        <v>0</v>
      </c>
      <c r="V698" s="8">
        <f t="shared" si="1603"/>
        <v>45</v>
      </c>
      <c r="W698" s="8">
        <f t="shared" si="1603"/>
        <v>0</v>
      </c>
      <c r="X698" s="8">
        <f t="shared" si="1603"/>
        <v>0</v>
      </c>
      <c r="Y698" s="8">
        <f t="shared" si="1603"/>
        <v>15149</v>
      </c>
      <c r="Z698" s="8">
        <f t="shared" si="1603"/>
        <v>0</v>
      </c>
      <c r="AA698" s="8">
        <f t="shared" ref="AA698:AF698" si="1604">AA699+AA701+AA705+AA703</f>
        <v>0</v>
      </c>
      <c r="AB698" s="8">
        <f t="shared" si="1604"/>
        <v>0</v>
      </c>
      <c r="AC698" s="8">
        <f t="shared" si="1604"/>
        <v>0</v>
      </c>
      <c r="AD698" s="8">
        <f t="shared" si="1604"/>
        <v>0</v>
      </c>
      <c r="AE698" s="8">
        <f t="shared" si="1604"/>
        <v>15149</v>
      </c>
      <c r="AF698" s="8">
        <f t="shared" si="1604"/>
        <v>0</v>
      </c>
      <c r="AG698" s="8">
        <f t="shared" ref="AG698:AL698" si="1605">AG699+AG701+AG705+AG703</f>
        <v>0</v>
      </c>
      <c r="AH698" s="8">
        <f t="shared" si="1605"/>
        <v>0</v>
      </c>
      <c r="AI698" s="8">
        <f t="shared" si="1605"/>
        <v>0</v>
      </c>
      <c r="AJ698" s="8">
        <f t="shared" si="1605"/>
        <v>0</v>
      </c>
      <c r="AK698" s="85">
        <f t="shared" si="1605"/>
        <v>15149</v>
      </c>
      <c r="AL698" s="85">
        <f t="shared" si="1605"/>
        <v>0</v>
      </c>
      <c r="AM698" s="8">
        <f t="shared" ref="AM698:AR698" si="1606">AM699+AM701+AM705+AM703</f>
        <v>-577</v>
      </c>
      <c r="AN698" s="8">
        <f t="shared" si="1606"/>
        <v>0</v>
      </c>
      <c r="AO698" s="8">
        <f t="shared" si="1606"/>
        <v>0</v>
      </c>
      <c r="AP698" s="8">
        <f t="shared" si="1606"/>
        <v>0</v>
      </c>
      <c r="AQ698" s="8">
        <f t="shared" si="1606"/>
        <v>14572</v>
      </c>
      <c r="AR698" s="8">
        <f t="shared" si="1606"/>
        <v>0</v>
      </c>
    </row>
    <row r="699" spans="1:44" ht="70.5" hidden="1" customHeight="1">
      <c r="A699" s="26" t="s">
        <v>457</v>
      </c>
      <c r="B699" s="27">
        <v>913</v>
      </c>
      <c r="C699" s="27" t="s">
        <v>7</v>
      </c>
      <c r="D699" s="27" t="s">
        <v>118</v>
      </c>
      <c r="E699" s="27" t="s">
        <v>222</v>
      </c>
      <c r="F699" s="9">
        <v>100</v>
      </c>
      <c r="G699" s="8">
        <f t="shared" ref="G699:AR699" si="1607">G700</f>
        <v>12082</v>
      </c>
      <c r="H699" s="8">
        <f t="shared" si="1607"/>
        <v>0</v>
      </c>
      <c r="I699" s="8">
        <f t="shared" si="1607"/>
        <v>0</v>
      </c>
      <c r="J699" s="8">
        <f t="shared" si="1607"/>
        <v>584</v>
      </c>
      <c r="K699" s="8">
        <f t="shared" si="1607"/>
        <v>0</v>
      </c>
      <c r="L699" s="8">
        <f t="shared" si="1607"/>
        <v>0</v>
      </c>
      <c r="M699" s="8">
        <f t="shared" si="1607"/>
        <v>12666</v>
      </c>
      <c r="N699" s="8">
        <f t="shared" si="1607"/>
        <v>0</v>
      </c>
      <c r="O699" s="8">
        <f t="shared" si="1607"/>
        <v>0</v>
      </c>
      <c r="P699" s="8">
        <f t="shared" si="1607"/>
        <v>0</v>
      </c>
      <c r="Q699" s="8">
        <f t="shared" si="1607"/>
        <v>0</v>
      </c>
      <c r="R699" s="8">
        <f t="shared" si="1607"/>
        <v>0</v>
      </c>
      <c r="S699" s="8">
        <f t="shared" si="1607"/>
        <v>12666</v>
      </c>
      <c r="T699" s="8">
        <f t="shared" si="1607"/>
        <v>0</v>
      </c>
      <c r="U699" s="8">
        <f t="shared" si="1607"/>
        <v>0</v>
      </c>
      <c r="V699" s="8">
        <f t="shared" si="1607"/>
        <v>45</v>
      </c>
      <c r="W699" s="8">
        <f t="shared" si="1607"/>
        <v>0</v>
      </c>
      <c r="X699" s="8">
        <f t="shared" si="1607"/>
        <v>0</v>
      </c>
      <c r="Y699" s="8">
        <f t="shared" si="1607"/>
        <v>12711</v>
      </c>
      <c r="Z699" s="8">
        <f t="shared" si="1607"/>
        <v>0</v>
      </c>
      <c r="AA699" s="8">
        <f t="shared" si="1607"/>
        <v>0</v>
      </c>
      <c r="AB699" s="8">
        <f t="shared" si="1607"/>
        <v>0</v>
      </c>
      <c r="AC699" s="8">
        <f t="shared" si="1607"/>
        <v>0</v>
      </c>
      <c r="AD699" s="8">
        <f t="shared" si="1607"/>
        <v>0</v>
      </c>
      <c r="AE699" s="8">
        <f t="shared" si="1607"/>
        <v>12711</v>
      </c>
      <c r="AF699" s="8">
        <f t="shared" si="1607"/>
        <v>0</v>
      </c>
      <c r="AG699" s="8">
        <f t="shared" si="1607"/>
        <v>0</v>
      </c>
      <c r="AH699" s="8">
        <f t="shared" si="1607"/>
        <v>0</v>
      </c>
      <c r="AI699" s="8">
        <f t="shared" si="1607"/>
        <v>0</v>
      </c>
      <c r="AJ699" s="8">
        <f t="shared" si="1607"/>
        <v>0</v>
      </c>
      <c r="AK699" s="85">
        <f t="shared" si="1607"/>
        <v>12711</v>
      </c>
      <c r="AL699" s="85">
        <f t="shared" si="1607"/>
        <v>0</v>
      </c>
      <c r="AM699" s="8">
        <f t="shared" si="1607"/>
        <v>695</v>
      </c>
      <c r="AN699" s="8">
        <f t="shared" si="1607"/>
        <v>0</v>
      </c>
      <c r="AO699" s="8">
        <f t="shared" si="1607"/>
        <v>0</v>
      </c>
      <c r="AP699" s="8">
        <f t="shared" si="1607"/>
        <v>0</v>
      </c>
      <c r="AQ699" s="8">
        <f t="shared" si="1607"/>
        <v>13406</v>
      </c>
      <c r="AR699" s="8">
        <f t="shared" si="1607"/>
        <v>0</v>
      </c>
    </row>
    <row r="700" spans="1:44" ht="21" hidden="1" customHeight="1">
      <c r="A700" s="26" t="s">
        <v>107</v>
      </c>
      <c r="B700" s="27">
        <v>913</v>
      </c>
      <c r="C700" s="27" t="s">
        <v>7</v>
      </c>
      <c r="D700" s="27" t="s">
        <v>118</v>
      </c>
      <c r="E700" s="27" t="s">
        <v>222</v>
      </c>
      <c r="F700" s="9">
        <v>110</v>
      </c>
      <c r="G700" s="9">
        <v>12082</v>
      </c>
      <c r="H700" s="9"/>
      <c r="I700" s="9"/>
      <c r="J700" s="9">
        <f>449+135</f>
        <v>584</v>
      </c>
      <c r="K700" s="9"/>
      <c r="L700" s="9"/>
      <c r="M700" s="9">
        <f t="shared" ref="M700" si="1608">G700+I700+J700+K700+L700</f>
        <v>12666</v>
      </c>
      <c r="N700" s="9">
        <f t="shared" ref="N700" si="1609">H700+L700</f>
        <v>0</v>
      </c>
      <c r="O700" s="9"/>
      <c r="P700" s="9"/>
      <c r="Q700" s="9"/>
      <c r="R700" s="9"/>
      <c r="S700" s="9">
        <f t="shared" ref="S700" si="1610">M700+O700+P700+Q700+R700</f>
        <v>12666</v>
      </c>
      <c r="T700" s="9">
        <f t="shared" ref="T700" si="1611">N700+R700</f>
        <v>0</v>
      </c>
      <c r="U700" s="9"/>
      <c r="V700" s="9">
        <v>45</v>
      </c>
      <c r="W700" s="9"/>
      <c r="X700" s="9"/>
      <c r="Y700" s="9">
        <f t="shared" ref="Y700" si="1612">S700+U700+V700+W700+X700</f>
        <v>12711</v>
      </c>
      <c r="Z700" s="9">
        <f t="shared" ref="Z700" si="1613">T700+X700</f>
        <v>0</v>
      </c>
      <c r="AA700" s="9"/>
      <c r="AB700" s="9"/>
      <c r="AC700" s="9"/>
      <c r="AD700" s="9"/>
      <c r="AE700" s="9">
        <f t="shared" ref="AE700" si="1614">Y700+AA700+AB700+AC700+AD700</f>
        <v>12711</v>
      </c>
      <c r="AF700" s="9">
        <f t="shared" ref="AF700" si="1615">Z700+AD700</f>
        <v>0</v>
      </c>
      <c r="AG700" s="9"/>
      <c r="AH700" s="9"/>
      <c r="AI700" s="9"/>
      <c r="AJ700" s="9"/>
      <c r="AK700" s="86">
        <f t="shared" ref="AK700" si="1616">AE700+AG700+AH700+AI700+AJ700</f>
        <v>12711</v>
      </c>
      <c r="AL700" s="86">
        <f t="shared" ref="AL700" si="1617">AF700+AJ700</f>
        <v>0</v>
      </c>
      <c r="AM700" s="9">
        <v>695</v>
      </c>
      <c r="AN700" s="9"/>
      <c r="AO700" s="9"/>
      <c r="AP700" s="9"/>
      <c r="AQ700" s="9">
        <f t="shared" ref="AQ700" si="1618">AK700+AM700+AN700+AO700+AP700</f>
        <v>13406</v>
      </c>
      <c r="AR700" s="9">
        <f t="shared" ref="AR700" si="1619">AL700+AP700</f>
        <v>0</v>
      </c>
    </row>
    <row r="701" spans="1:44" ht="33.6" hidden="1">
      <c r="A701" s="26" t="s">
        <v>244</v>
      </c>
      <c r="B701" s="27">
        <v>913</v>
      </c>
      <c r="C701" s="27" t="s">
        <v>7</v>
      </c>
      <c r="D701" s="27" t="s">
        <v>118</v>
      </c>
      <c r="E701" s="27" t="s">
        <v>222</v>
      </c>
      <c r="F701" s="9">
        <v>200</v>
      </c>
      <c r="G701" s="8">
        <f t="shared" ref="G701:AR701" si="1620">G702</f>
        <v>349</v>
      </c>
      <c r="H701" s="8">
        <f t="shared" si="1620"/>
        <v>0</v>
      </c>
      <c r="I701" s="8">
        <f t="shared" si="1620"/>
        <v>0</v>
      </c>
      <c r="J701" s="8">
        <f t="shared" si="1620"/>
        <v>0</v>
      </c>
      <c r="K701" s="8">
        <f t="shared" si="1620"/>
        <v>0</v>
      </c>
      <c r="L701" s="8">
        <f t="shared" si="1620"/>
        <v>0</v>
      </c>
      <c r="M701" s="8">
        <f t="shared" si="1620"/>
        <v>349</v>
      </c>
      <c r="N701" s="8">
        <f t="shared" si="1620"/>
        <v>0</v>
      </c>
      <c r="O701" s="8">
        <f t="shared" si="1620"/>
        <v>0</v>
      </c>
      <c r="P701" s="8">
        <f t="shared" si="1620"/>
        <v>0</v>
      </c>
      <c r="Q701" s="8">
        <f t="shared" si="1620"/>
        <v>0</v>
      </c>
      <c r="R701" s="8">
        <f t="shared" si="1620"/>
        <v>0</v>
      </c>
      <c r="S701" s="8">
        <f t="shared" si="1620"/>
        <v>349</v>
      </c>
      <c r="T701" s="8">
        <f t="shared" si="1620"/>
        <v>0</v>
      </c>
      <c r="U701" s="8">
        <f t="shared" si="1620"/>
        <v>0</v>
      </c>
      <c r="V701" s="8">
        <f t="shared" si="1620"/>
        <v>0</v>
      </c>
      <c r="W701" s="8">
        <f t="shared" si="1620"/>
        <v>0</v>
      </c>
      <c r="X701" s="8">
        <f t="shared" si="1620"/>
        <v>0</v>
      </c>
      <c r="Y701" s="8">
        <f t="shared" si="1620"/>
        <v>349</v>
      </c>
      <c r="Z701" s="8">
        <f t="shared" si="1620"/>
        <v>0</v>
      </c>
      <c r="AA701" s="8">
        <f t="shared" si="1620"/>
        <v>0</v>
      </c>
      <c r="AB701" s="8">
        <f t="shared" si="1620"/>
        <v>0</v>
      </c>
      <c r="AC701" s="8">
        <f t="shared" si="1620"/>
        <v>0</v>
      </c>
      <c r="AD701" s="8">
        <f t="shared" si="1620"/>
        <v>0</v>
      </c>
      <c r="AE701" s="8">
        <f t="shared" si="1620"/>
        <v>349</v>
      </c>
      <c r="AF701" s="8">
        <f t="shared" si="1620"/>
        <v>0</v>
      </c>
      <c r="AG701" s="8">
        <f t="shared" si="1620"/>
        <v>0</v>
      </c>
      <c r="AH701" s="8">
        <f t="shared" si="1620"/>
        <v>0</v>
      </c>
      <c r="AI701" s="8">
        <f t="shared" si="1620"/>
        <v>0</v>
      </c>
      <c r="AJ701" s="8">
        <f t="shared" si="1620"/>
        <v>0</v>
      </c>
      <c r="AK701" s="85">
        <f t="shared" si="1620"/>
        <v>349</v>
      </c>
      <c r="AL701" s="85">
        <f t="shared" si="1620"/>
        <v>0</v>
      </c>
      <c r="AM701" s="8">
        <f t="shared" si="1620"/>
        <v>386</v>
      </c>
      <c r="AN701" s="8">
        <f t="shared" si="1620"/>
        <v>0</v>
      </c>
      <c r="AO701" s="8">
        <f t="shared" si="1620"/>
        <v>0</v>
      </c>
      <c r="AP701" s="8">
        <f t="shared" si="1620"/>
        <v>0</v>
      </c>
      <c r="AQ701" s="8">
        <f t="shared" si="1620"/>
        <v>735</v>
      </c>
      <c r="AR701" s="8">
        <f t="shared" si="1620"/>
        <v>0</v>
      </c>
    </row>
    <row r="702" spans="1:44" ht="33.6" hidden="1">
      <c r="A702" s="26" t="s">
        <v>177</v>
      </c>
      <c r="B702" s="27">
        <v>913</v>
      </c>
      <c r="C702" s="27" t="s">
        <v>7</v>
      </c>
      <c r="D702" s="27" t="s">
        <v>118</v>
      </c>
      <c r="E702" s="27" t="s">
        <v>222</v>
      </c>
      <c r="F702" s="9">
        <v>240</v>
      </c>
      <c r="G702" s="9">
        <v>349</v>
      </c>
      <c r="H702" s="9"/>
      <c r="I702" s="9"/>
      <c r="J702" s="9"/>
      <c r="K702" s="9"/>
      <c r="L702" s="9"/>
      <c r="M702" s="9">
        <f t="shared" ref="M702" si="1621">G702+I702+J702+K702+L702</f>
        <v>349</v>
      </c>
      <c r="N702" s="9">
        <f t="shared" ref="N702" si="1622">H702+L702</f>
        <v>0</v>
      </c>
      <c r="O702" s="9"/>
      <c r="P702" s="9"/>
      <c r="Q702" s="9"/>
      <c r="R702" s="9"/>
      <c r="S702" s="9">
        <f t="shared" ref="S702" si="1623">M702+O702+P702+Q702+R702</f>
        <v>349</v>
      </c>
      <c r="T702" s="9">
        <f t="shared" ref="T702" si="1624">N702+R702</f>
        <v>0</v>
      </c>
      <c r="U702" s="9"/>
      <c r="V702" s="9"/>
      <c r="W702" s="9"/>
      <c r="X702" s="9"/>
      <c r="Y702" s="9">
        <f t="shared" ref="Y702" si="1625">S702+U702+V702+W702+X702</f>
        <v>349</v>
      </c>
      <c r="Z702" s="9">
        <f t="shared" ref="Z702" si="1626">T702+X702</f>
        <v>0</v>
      </c>
      <c r="AA702" s="9"/>
      <c r="AB702" s="9"/>
      <c r="AC702" s="9"/>
      <c r="AD702" s="9"/>
      <c r="AE702" s="9">
        <f t="shared" ref="AE702" si="1627">Y702+AA702+AB702+AC702+AD702</f>
        <v>349</v>
      </c>
      <c r="AF702" s="9">
        <f t="shared" ref="AF702" si="1628">Z702+AD702</f>
        <v>0</v>
      </c>
      <c r="AG702" s="9"/>
      <c r="AH702" s="9"/>
      <c r="AI702" s="9"/>
      <c r="AJ702" s="9"/>
      <c r="AK702" s="86">
        <f t="shared" ref="AK702" si="1629">AE702+AG702+AH702+AI702+AJ702</f>
        <v>349</v>
      </c>
      <c r="AL702" s="86">
        <f t="shared" ref="AL702" si="1630">AF702+AJ702</f>
        <v>0</v>
      </c>
      <c r="AM702" s="9">
        <v>386</v>
      </c>
      <c r="AN702" s="9"/>
      <c r="AO702" s="9"/>
      <c r="AP702" s="9"/>
      <c r="AQ702" s="9">
        <f t="shared" ref="AQ702" si="1631">AK702+AM702+AN702+AO702+AP702</f>
        <v>735</v>
      </c>
      <c r="AR702" s="9">
        <f t="shared" ref="AR702" si="1632">AL702+AP702</f>
        <v>0</v>
      </c>
    </row>
    <row r="703" spans="1:44" ht="20.25" hidden="1" customHeight="1">
      <c r="A703" s="29" t="s">
        <v>101</v>
      </c>
      <c r="B703" s="27">
        <v>913</v>
      </c>
      <c r="C703" s="27" t="s">
        <v>7</v>
      </c>
      <c r="D703" s="27" t="s">
        <v>118</v>
      </c>
      <c r="E703" s="27" t="s">
        <v>222</v>
      </c>
      <c r="F703" s="9">
        <v>300</v>
      </c>
      <c r="G703" s="9">
        <f>G704</f>
        <v>2081</v>
      </c>
      <c r="H703" s="9">
        <f>H704</f>
        <v>0</v>
      </c>
      <c r="I703" s="9">
        <f t="shared" ref="I703:AR703" si="1633">I704</f>
        <v>0</v>
      </c>
      <c r="J703" s="9">
        <f t="shared" si="1633"/>
        <v>0</v>
      </c>
      <c r="K703" s="9">
        <f t="shared" si="1633"/>
        <v>0</v>
      </c>
      <c r="L703" s="9">
        <f t="shared" si="1633"/>
        <v>0</v>
      </c>
      <c r="M703" s="9">
        <f t="shared" si="1633"/>
        <v>2081</v>
      </c>
      <c r="N703" s="9">
        <f t="shared" si="1633"/>
        <v>0</v>
      </c>
      <c r="O703" s="9">
        <f t="shared" si="1633"/>
        <v>0</v>
      </c>
      <c r="P703" s="9">
        <f t="shared" si="1633"/>
        <v>0</v>
      </c>
      <c r="Q703" s="9">
        <f t="shared" si="1633"/>
        <v>0</v>
      </c>
      <c r="R703" s="9">
        <f t="shared" si="1633"/>
        <v>0</v>
      </c>
      <c r="S703" s="9">
        <f t="shared" si="1633"/>
        <v>2081</v>
      </c>
      <c r="T703" s="9">
        <f t="shared" si="1633"/>
        <v>0</v>
      </c>
      <c r="U703" s="9">
        <f t="shared" si="1633"/>
        <v>0</v>
      </c>
      <c r="V703" s="9">
        <f t="shared" si="1633"/>
        <v>0</v>
      </c>
      <c r="W703" s="9">
        <f t="shared" si="1633"/>
        <v>0</v>
      </c>
      <c r="X703" s="9">
        <f t="shared" si="1633"/>
        <v>0</v>
      </c>
      <c r="Y703" s="9">
        <f t="shared" si="1633"/>
        <v>2081</v>
      </c>
      <c r="Z703" s="9">
        <f t="shared" si="1633"/>
        <v>0</v>
      </c>
      <c r="AA703" s="9">
        <f t="shared" si="1633"/>
        <v>0</v>
      </c>
      <c r="AB703" s="9">
        <f t="shared" si="1633"/>
        <v>0</v>
      </c>
      <c r="AC703" s="9">
        <f t="shared" si="1633"/>
        <v>0</v>
      </c>
      <c r="AD703" s="9">
        <f t="shared" si="1633"/>
        <v>0</v>
      </c>
      <c r="AE703" s="9">
        <f t="shared" si="1633"/>
        <v>2081</v>
      </c>
      <c r="AF703" s="9">
        <f t="shared" si="1633"/>
        <v>0</v>
      </c>
      <c r="AG703" s="9">
        <f t="shared" si="1633"/>
        <v>0</v>
      </c>
      <c r="AH703" s="9">
        <f t="shared" si="1633"/>
        <v>0</v>
      </c>
      <c r="AI703" s="9">
        <f t="shared" si="1633"/>
        <v>0</v>
      </c>
      <c r="AJ703" s="9">
        <f t="shared" si="1633"/>
        <v>0</v>
      </c>
      <c r="AK703" s="86">
        <f t="shared" si="1633"/>
        <v>2081</v>
      </c>
      <c r="AL703" s="86">
        <f t="shared" si="1633"/>
        <v>0</v>
      </c>
      <c r="AM703" s="9">
        <f t="shared" si="1633"/>
        <v>-1658</v>
      </c>
      <c r="AN703" s="9">
        <f t="shared" si="1633"/>
        <v>0</v>
      </c>
      <c r="AO703" s="9">
        <f t="shared" si="1633"/>
        <v>0</v>
      </c>
      <c r="AP703" s="9">
        <f t="shared" si="1633"/>
        <v>0</v>
      </c>
      <c r="AQ703" s="9">
        <f t="shared" si="1633"/>
        <v>423</v>
      </c>
      <c r="AR703" s="9">
        <f t="shared" si="1633"/>
        <v>0</v>
      </c>
    </row>
    <row r="704" spans="1:44" ht="33.6" hidden="1">
      <c r="A704" s="29" t="s">
        <v>550</v>
      </c>
      <c r="B704" s="27">
        <v>913</v>
      </c>
      <c r="C704" s="27" t="s">
        <v>7</v>
      </c>
      <c r="D704" s="27" t="s">
        <v>118</v>
      </c>
      <c r="E704" s="27" t="s">
        <v>222</v>
      </c>
      <c r="F704" s="9">
        <v>320</v>
      </c>
      <c r="G704" s="9">
        <v>2081</v>
      </c>
      <c r="H704" s="9"/>
      <c r="I704" s="9"/>
      <c r="J704" s="9"/>
      <c r="K704" s="9"/>
      <c r="L704" s="9"/>
      <c r="M704" s="9">
        <f t="shared" ref="M704" si="1634">G704+I704+J704+K704+L704</f>
        <v>2081</v>
      </c>
      <c r="N704" s="9">
        <f t="shared" ref="N704" si="1635">H704+L704</f>
        <v>0</v>
      </c>
      <c r="O704" s="9"/>
      <c r="P704" s="9"/>
      <c r="Q704" s="9"/>
      <c r="R704" s="9"/>
      <c r="S704" s="9">
        <f t="shared" ref="S704" si="1636">M704+O704+P704+Q704+R704</f>
        <v>2081</v>
      </c>
      <c r="T704" s="9">
        <f t="shared" ref="T704" si="1637">N704+R704</f>
        <v>0</v>
      </c>
      <c r="U704" s="9"/>
      <c r="V704" s="9"/>
      <c r="W704" s="9"/>
      <c r="X704" s="9"/>
      <c r="Y704" s="9">
        <f t="shared" ref="Y704" si="1638">S704+U704+V704+W704+X704</f>
        <v>2081</v>
      </c>
      <c r="Z704" s="9">
        <f t="shared" ref="Z704" si="1639">T704+X704</f>
        <v>0</v>
      </c>
      <c r="AA704" s="9"/>
      <c r="AB704" s="9"/>
      <c r="AC704" s="9"/>
      <c r="AD704" s="9"/>
      <c r="AE704" s="9">
        <f t="shared" ref="AE704" si="1640">Y704+AA704+AB704+AC704+AD704</f>
        <v>2081</v>
      </c>
      <c r="AF704" s="9">
        <f t="shared" ref="AF704" si="1641">Z704+AD704</f>
        <v>0</v>
      </c>
      <c r="AG704" s="9"/>
      <c r="AH704" s="9"/>
      <c r="AI704" s="9"/>
      <c r="AJ704" s="9"/>
      <c r="AK704" s="86">
        <f t="shared" ref="AK704" si="1642">AE704+AG704+AH704+AI704+AJ704</f>
        <v>2081</v>
      </c>
      <c r="AL704" s="86">
        <f t="shared" ref="AL704" si="1643">AF704+AJ704</f>
        <v>0</v>
      </c>
      <c r="AM704" s="9">
        <v>-1658</v>
      </c>
      <c r="AN704" s="9"/>
      <c r="AO704" s="9"/>
      <c r="AP704" s="9"/>
      <c r="AQ704" s="9">
        <f t="shared" ref="AQ704" si="1644">AK704+AM704+AN704+AO704+AP704</f>
        <v>423</v>
      </c>
      <c r="AR704" s="9">
        <f t="shared" ref="AR704" si="1645">AL704+AP704</f>
        <v>0</v>
      </c>
    </row>
    <row r="705" spans="1:44" ht="18.75" hidden="1" customHeight="1">
      <c r="A705" s="26" t="s">
        <v>66</v>
      </c>
      <c r="B705" s="27">
        <v>913</v>
      </c>
      <c r="C705" s="27" t="s">
        <v>7</v>
      </c>
      <c r="D705" s="27" t="s">
        <v>118</v>
      </c>
      <c r="E705" s="27" t="s">
        <v>222</v>
      </c>
      <c r="F705" s="9">
        <v>800</v>
      </c>
      <c r="G705" s="8">
        <f t="shared" ref="G705:AR705" si="1646">G706</f>
        <v>8</v>
      </c>
      <c r="H705" s="8">
        <f t="shared" si="1646"/>
        <v>0</v>
      </c>
      <c r="I705" s="8">
        <f t="shared" si="1646"/>
        <v>0</v>
      </c>
      <c r="J705" s="8">
        <f t="shared" si="1646"/>
        <v>0</v>
      </c>
      <c r="K705" s="8">
        <f t="shared" si="1646"/>
        <v>0</v>
      </c>
      <c r="L705" s="8">
        <f t="shared" si="1646"/>
        <v>0</v>
      </c>
      <c r="M705" s="8">
        <f t="shared" si="1646"/>
        <v>8</v>
      </c>
      <c r="N705" s="8">
        <f t="shared" si="1646"/>
        <v>0</v>
      </c>
      <c r="O705" s="8">
        <f t="shared" si="1646"/>
        <v>0</v>
      </c>
      <c r="P705" s="8">
        <f t="shared" si="1646"/>
        <v>0</v>
      </c>
      <c r="Q705" s="8">
        <f t="shared" si="1646"/>
        <v>0</v>
      </c>
      <c r="R705" s="8">
        <f t="shared" si="1646"/>
        <v>0</v>
      </c>
      <c r="S705" s="8">
        <f t="shared" si="1646"/>
        <v>8</v>
      </c>
      <c r="T705" s="8">
        <f t="shared" si="1646"/>
        <v>0</v>
      </c>
      <c r="U705" s="8">
        <f t="shared" si="1646"/>
        <v>0</v>
      </c>
      <c r="V705" s="8">
        <f t="shared" si="1646"/>
        <v>0</v>
      </c>
      <c r="W705" s="8">
        <f t="shared" si="1646"/>
        <v>0</v>
      </c>
      <c r="X705" s="8">
        <f t="shared" si="1646"/>
        <v>0</v>
      </c>
      <c r="Y705" s="8">
        <f t="shared" si="1646"/>
        <v>8</v>
      </c>
      <c r="Z705" s="8">
        <f t="shared" si="1646"/>
        <v>0</v>
      </c>
      <c r="AA705" s="8">
        <f t="shared" si="1646"/>
        <v>0</v>
      </c>
      <c r="AB705" s="8">
        <f t="shared" si="1646"/>
        <v>0</v>
      </c>
      <c r="AC705" s="8">
        <f t="shared" si="1646"/>
        <v>0</v>
      </c>
      <c r="AD705" s="8">
        <f t="shared" si="1646"/>
        <v>0</v>
      </c>
      <c r="AE705" s="8">
        <f t="shared" si="1646"/>
        <v>8</v>
      </c>
      <c r="AF705" s="8">
        <f t="shared" si="1646"/>
        <v>0</v>
      </c>
      <c r="AG705" s="8">
        <f t="shared" si="1646"/>
        <v>0</v>
      </c>
      <c r="AH705" s="8">
        <f t="shared" si="1646"/>
        <v>0</v>
      </c>
      <c r="AI705" s="8">
        <f t="shared" si="1646"/>
        <v>0</v>
      </c>
      <c r="AJ705" s="8">
        <f t="shared" si="1646"/>
        <v>0</v>
      </c>
      <c r="AK705" s="85">
        <f t="shared" si="1646"/>
        <v>8</v>
      </c>
      <c r="AL705" s="85">
        <f t="shared" si="1646"/>
        <v>0</v>
      </c>
      <c r="AM705" s="8">
        <f t="shared" si="1646"/>
        <v>0</v>
      </c>
      <c r="AN705" s="8">
        <f t="shared" si="1646"/>
        <v>0</v>
      </c>
      <c r="AO705" s="8">
        <f t="shared" si="1646"/>
        <v>0</v>
      </c>
      <c r="AP705" s="8">
        <f t="shared" si="1646"/>
        <v>0</v>
      </c>
      <c r="AQ705" s="8">
        <f t="shared" si="1646"/>
        <v>8</v>
      </c>
      <c r="AR705" s="8">
        <f t="shared" si="1646"/>
        <v>0</v>
      </c>
    </row>
    <row r="706" spans="1:44" ht="19.5" hidden="1" customHeight="1">
      <c r="A706" s="26" t="s">
        <v>92</v>
      </c>
      <c r="B706" s="27">
        <v>913</v>
      </c>
      <c r="C706" s="27" t="s">
        <v>7</v>
      </c>
      <c r="D706" s="27" t="s">
        <v>118</v>
      </c>
      <c r="E706" s="27" t="s">
        <v>222</v>
      </c>
      <c r="F706" s="9">
        <v>850</v>
      </c>
      <c r="G706" s="9">
        <v>8</v>
      </c>
      <c r="H706" s="9"/>
      <c r="I706" s="9"/>
      <c r="J706" s="9"/>
      <c r="K706" s="9"/>
      <c r="L706" s="9"/>
      <c r="M706" s="9">
        <f t="shared" ref="M706" si="1647">G706+I706+J706+K706+L706</f>
        <v>8</v>
      </c>
      <c r="N706" s="9">
        <f t="shared" ref="N706" si="1648">H706+L706</f>
        <v>0</v>
      </c>
      <c r="O706" s="9"/>
      <c r="P706" s="9"/>
      <c r="Q706" s="9"/>
      <c r="R706" s="9"/>
      <c r="S706" s="9">
        <f t="shared" ref="S706" si="1649">M706+O706+P706+Q706+R706</f>
        <v>8</v>
      </c>
      <c r="T706" s="9">
        <f t="shared" ref="T706" si="1650">N706+R706</f>
        <v>0</v>
      </c>
      <c r="U706" s="9"/>
      <c r="V706" s="9"/>
      <c r="W706" s="9"/>
      <c r="X706" s="9"/>
      <c r="Y706" s="9">
        <f t="shared" ref="Y706" si="1651">S706+U706+V706+W706+X706</f>
        <v>8</v>
      </c>
      <c r="Z706" s="9">
        <f t="shared" ref="Z706" si="1652">T706+X706</f>
        <v>0</v>
      </c>
      <c r="AA706" s="9"/>
      <c r="AB706" s="9"/>
      <c r="AC706" s="9"/>
      <c r="AD706" s="9"/>
      <c r="AE706" s="9">
        <f t="shared" ref="AE706" si="1653">Y706+AA706+AB706+AC706+AD706</f>
        <v>8</v>
      </c>
      <c r="AF706" s="9">
        <f t="shared" ref="AF706" si="1654">Z706+AD706</f>
        <v>0</v>
      </c>
      <c r="AG706" s="9"/>
      <c r="AH706" s="9"/>
      <c r="AI706" s="9"/>
      <c r="AJ706" s="9"/>
      <c r="AK706" s="86">
        <f t="shared" ref="AK706" si="1655">AE706+AG706+AH706+AI706+AJ706</f>
        <v>8</v>
      </c>
      <c r="AL706" s="86">
        <f t="shared" ref="AL706" si="1656">AF706+AJ706</f>
        <v>0</v>
      </c>
      <c r="AM706" s="9"/>
      <c r="AN706" s="9"/>
      <c r="AO706" s="9"/>
      <c r="AP706" s="9"/>
      <c r="AQ706" s="9">
        <f t="shared" ref="AQ706" si="1657">AK706+AM706+AN706+AO706+AP706</f>
        <v>8</v>
      </c>
      <c r="AR706" s="9">
        <f t="shared" ref="AR706" si="1658">AL706+AP706</f>
        <v>0</v>
      </c>
    </row>
    <row r="707" spans="1:44" ht="51.6" hidden="1">
      <c r="A707" s="75" t="s">
        <v>682</v>
      </c>
      <c r="B707" s="63" t="s">
        <v>202</v>
      </c>
      <c r="C707" s="63" t="s">
        <v>7</v>
      </c>
      <c r="D707" s="63" t="s">
        <v>118</v>
      </c>
      <c r="E707" s="63" t="s">
        <v>683</v>
      </c>
      <c r="F707" s="27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>
        <f>AA708</f>
        <v>109</v>
      </c>
      <c r="AB707" s="9">
        <f t="shared" ref="AB707:AQ708" si="1659">AB708</f>
        <v>0</v>
      </c>
      <c r="AC707" s="9">
        <f t="shared" si="1659"/>
        <v>0</v>
      </c>
      <c r="AD707" s="9">
        <f t="shared" si="1659"/>
        <v>2069</v>
      </c>
      <c r="AE707" s="9">
        <f t="shared" si="1659"/>
        <v>2178</v>
      </c>
      <c r="AF707" s="9">
        <f t="shared" si="1659"/>
        <v>2069</v>
      </c>
      <c r="AG707" s="9">
        <f>AG708</f>
        <v>0</v>
      </c>
      <c r="AH707" s="9">
        <f t="shared" si="1659"/>
        <v>0</v>
      </c>
      <c r="AI707" s="9">
        <f t="shared" si="1659"/>
        <v>0</v>
      </c>
      <c r="AJ707" s="9">
        <f t="shared" si="1659"/>
        <v>0</v>
      </c>
      <c r="AK707" s="86">
        <f t="shared" si="1659"/>
        <v>2178</v>
      </c>
      <c r="AL707" s="86">
        <f t="shared" si="1659"/>
        <v>2069</v>
      </c>
      <c r="AM707" s="9">
        <f>AM708</f>
        <v>0</v>
      </c>
      <c r="AN707" s="9">
        <f t="shared" si="1659"/>
        <v>0</v>
      </c>
      <c r="AO707" s="9">
        <f t="shared" si="1659"/>
        <v>0</v>
      </c>
      <c r="AP707" s="9">
        <f t="shared" si="1659"/>
        <v>0</v>
      </c>
      <c r="AQ707" s="9">
        <f t="shared" si="1659"/>
        <v>2178</v>
      </c>
      <c r="AR707" s="9">
        <f t="shared" ref="AN707:AR708" si="1660">AR708</f>
        <v>2069</v>
      </c>
    </row>
    <row r="708" spans="1:44" ht="33.6" hidden="1">
      <c r="A708" s="39" t="s">
        <v>12</v>
      </c>
      <c r="B708" s="63" t="s">
        <v>202</v>
      </c>
      <c r="C708" s="63" t="s">
        <v>7</v>
      </c>
      <c r="D708" s="63" t="s">
        <v>118</v>
      </c>
      <c r="E708" s="63" t="s">
        <v>683</v>
      </c>
      <c r="F708" s="63" t="s">
        <v>13</v>
      </c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>
        <f>AA709</f>
        <v>109</v>
      </c>
      <c r="AB708" s="9">
        <f t="shared" si="1659"/>
        <v>0</v>
      </c>
      <c r="AC708" s="9">
        <f t="shared" si="1659"/>
        <v>0</v>
      </c>
      <c r="AD708" s="9">
        <f t="shared" si="1659"/>
        <v>2069</v>
      </c>
      <c r="AE708" s="9">
        <f t="shared" si="1659"/>
        <v>2178</v>
      </c>
      <c r="AF708" s="9">
        <f t="shared" si="1659"/>
        <v>2069</v>
      </c>
      <c r="AG708" s="9">
        <f>AG709</f>
        <v>0</v>
      </c>
      <c r="AH708" s="9">
        <f t="shared" si="1659"/>
        <v>0</v>
      </c>
      <c r="AI708" s="9">
        <f t="shared" si="1659"/>
        <v>0</v>
      </c>
      <c r="AJ708" s="9">
        <f t="shared" si="1659"/>
        <v>0</v>
      </c>
      <c r="AK708" s="86">
        <f t="shared" si="1659"/>
        <v>2178</v>
      </c>
      <c r="AL708" s="86">
        <f t="shared" si="1659"/>
        <v>2069</v>
      </c>
      <c r="AM708" s="9">
        <f>AM709</f>
        <v>0</v>
      </c>
      <c r="AN708" s="9">
        <f t="shared" si="1660"/>
        <v>0</v>
      </c>
      <c r="AO708" s="9">
        <f t="shared" si="1660"/>
        <v>0</v>
      </c>
      <c r="AP708" s="9">
        <f t="shared" si="1660"/>
        <v>0</v>
      </c>
      <c r="AQ708" s="9">
        <f t="shared" si="1660"/>
        <v>2178</v>
      </c>
      <c r="AR708" s="9">
        <f t="shared" si="1660"/>
        <v>2069</v>
      </c>
    </row>
    <row r="709" spans="1:44" ht="19.5" hidden="1" customHeight="1">
      <c r="A709" s="39" t="s">
        <v>24</v>
      </c>
      <c r="B709" s="63" t="s">
        <v>202</v>
      </c>
      <c r="C709" s="63" t="s">
        <v>7</v>
      </c>
      <c r="D709" s="63" t="s">
        <v>118</v>
      </c>
      <c r="E709" s="63" t="s">
        <v>683</v>
      </c>
      <c r="F709" s="27" t="s">
        <v>36</v>
      </c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>
        <v>109</v>
      </c>
      <c r="AB709" s="9"/>
      <c r="AC709" s="9"/>
      <c r="AD709" s="9">
        <v>2069</v>
      </c>
      <c r="AE709" s="9">
        <f t="shared" ref="AE709" si="1661">Y709+AA709+AB709+AC709+AD709</f>
        <v>2178</v>
      </c>
      <c r="AF709" s="9">
        <f t="shared" ref="AF709" si="1662">Z709+AD709</f>
        <v>2069</v>
      </c>
      <c r="AG709" s="9"/>
      <c r="AH709" s="9"/>
      <c r="AI709" s="9"/>
      <c r="AJ709" s="9"/>
      <c r="AK709" s="86">
        <f t="shared" ref="AK709" si="1663">AE709+AG709+AH709+AI709+AJ709</f>
        <v>2178</v>
      </c>
      <c r="AL709" s="86">
        <f t="shared" ref="AL709" si="1664">AF709+AJ709</f>
        <v>2069</v>
      </c>
      <c r="AM709" s="9"/>
      <c r="AN709" s="9"/>
      <c r="AO709" s="9"/>
      <c r="AP709" s="9"/>
      <c r="AQ709" s="9">
        <f t="shared" ref="AQ709" si="1665">AK709+AM709+AN709+AO709+AP709</f>
        <v>2178</v>
      </c>
      <c r="AR709" s="9">
        <f t="shared" ref="AR709" si="1666">AL709+AP709</f>
        <v>2069</v>
      </c>
    </row>
    <row r="710" spans="1:44" ht="54" hidden="1" customHeight="1">
      <c r="A710" s="75" t="s">
        <v>685</v>
      </c>
      <c r="B710" s="63" t="s">
        <v>202</v>
      </c>
      <c r="C710" s="63" t="s">
        <v>7</v>
      </c>
      <c r="D710" s="63" t="s">
        <v>118</v>
      </c>
      <c r="E710" s="63" t="s">
        <v>684</v>
      </c>
      <c r="F710" s="27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>
        <f>AA711</f>
        <v>50</v>
      </c>
      <c r="AB710" s="9">
        <f t="shared" ref="AB710:AQ711" si="1667">AB711</f>
        <v>0</v>
      </c>
      <c r="AC710" s="9">
        <f t="shared" si="1667"/>
        <v>0</v>
      </c>
      <c r="AD710" s="9">
        <f t="shared" si="1667"/>
        <v>943</v>
      </c>
      <c r="AE710" s="9">
        <f t="shared" si="1667"/>
        <v>993</v>
      </c>
      <c r="AF710" s="9">
        <f t="shared" si="1667"/>
        <v>943</v>
      </c>
      <c r="AG710" s="9">
        <f>AG711</f>
        <v>0</v>
      </c>
      <c r="AH710" s="9">
        <f t="shared" si="1667"/>
        <v>0</v>
      </c>
      <c r="AI710" s="9">
        <f t="shared" si="1667"/>
        <v>0</v>
      </c>
      <c r="AJ710" s="9">
        <f t="shared" si="1667"/>
        <v>0</v>
      </c>
      <c r="AK710" s="86">
        <f t="shared" si="1667"/>
        <v>993</v>
      </c>
      <c r="AL710" s="86">
        <f t="shared" si="1667"/>
        <v>943</v>
      </c>
      <c r="AM710" s="9">
        <f>AM711</f>
        <v>0</v>
      </c>
      <c r="AN710" s="9">
        <f t="shared" si="1667"/>
        <v>0</v>
      </c>
      <c r="AO710" s="9">
        <f t="shared" si="1667"/>
        <v>0</v>
      </c>
      <c r="AP710" s="9">
        <f t="shared" si="1667"/>
        <v>0</v>
      </c>
      <c r="AQ710" s="9">
        <f t="shared" si="1667"/>
        <v>993</v>
      </c>
      <c r="AR710" s="9">
        <f t="shared" ref="AN710:AR711" si="1668">AR711</f>
        <v>943</v>
      </c>
    </row>
    <row r="711" spans="1:44" ht="33.6" hidden="1">
      <c r="A711" s="39" t="s">
        <v>12</v>
      </c>
      <c r="B711" s="63" t="s">
        <v>202</v>
      </c>
      <c r="C711" s="63" t="s">
        <v>7</v>
      </c>
      <c r="D711" s="63" t="s">
        <v>118</v>
      </c>
      <c r="E711" s="63" t="s">
        <v>684</v>
      </c>
      <c r="F711" s="63" t="s">
        <v>13</v>
      </c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>
        <f>AA712</f>
        <v>50</v>
      </c>
      <c r="AB711" s="9">
        <f t="shared" si="1667"/>
        <v>0</v>
      </c>
      <c r="AC711" s="9">
        <f t="shared" si="1667"/>
        <v>0</v>
      </c>
      <c r="AD711" s="9">
        <f t="shared" si="1667"/>
        <v>943</v>
      </c>
      <c r="AE711" s="9">
        <f t="shared" si="1667"/>
        <v>993</v>
      </c>
      <c r="AF711" s="9">
        <f t="shared" si="1667"/>
        <v>943</v>
      </c>
      <c r="AG711" s="9">
        <f>AG712</f>
        <v>0</v>
      </c>
      <c r="AH711" s="9">
        <f t="shared" si="1667"/>
        <v>0</v>
      </c>
      <c r="AI711" s="9">
        <f t="shared" si="1667"/>
        <v>0</v>
      </c>
      <c r="AJ711" s="9">
        <f t="shared" si="1667"/>
        <v>0</v>
      </c>
      <c r="AK711" s="86">
        <f t="shared" si="1667"/>
        <v>993</v>
      </c>
      <c r="AL711" s="86">
        <f t="shared" si="1667"/>
        <v>943</v>
      </c>
      <c r="AM711" s="9">
        <f>AM712</f>
        <v>0</v>
      </c>
      <c r="AN711" s="9">
        <f t="shared" si="1668"/>
        <v>0</v>
      </c>
      <c r="AO711" s="9">
        <f t="shared" si="1668"/>
        <v>0</v>
      </c>
      <c r="AP711" s="9">
        <f t="shared" si="1668"/>
        <v>0</v>
      </c>
      <c r="AQ711" s="9">
        <f t="shared" si="1668"/>
        <v>993</v>
      </c>
      <c r="AR711" s="9">
        <f t="shared" si="1668"/>
        <v>943</v>
      </c>
    </row>
    <row r="712" spans="1:44" ht="19.5" hidden="1" customHeight="1">
      <c r="A712" s="39" t="s">
        <v>24</v>
      </c>
      <c r="B712" s="63" t="s">
        <v>202</v>
      </c>
      <c r="C712" s="63" t="s">
        <v>7</v>
      </c>
      <c r="D712" s="63" t="s">
        <v>118</v>
      </c>
      <c r="E712" s="63" t="s">
        <v>684</v>
      </c>
      <c r="F712" s="27" t="s">
        <v>36</v>
      </c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>
        <v>50</v>
      </c>
      <c r="AB712" s="9"/>
      <c r="AC712" s="9"/>
      <c r="AD712" s="9">
        <v>943</v>
      </c>
      <c r="AE712" s="9">
        <f t="shared" ref="AE712" si="1669">Y712+AA712+AB712+AC712+AD712</f>
        <v>993</v>
      </c>
      <c r="AF712" s="9">
        <f t="shared" ref="AF712" si="1670">Z712+AD712</f>
        <v>943</v>
      </c>
      <c r="AG712" s="9"/>
      <c r="AH712" s="9"/>
      <c r="AI712" s="9"/>
      <c r="AJ712" s="9"/>
      <c r="AK712" s="86">
        <f t="shared" ref="AK712" si="1671">AE712+AG712+AH712+AI712+AJ712</f>
        <v>993</v>
      </c>
      <c r="AL712" s="86">
        <f t="shared" ref="AL712" si="1672">AF712+AJ712</f>
        <v>943</v>
      </c>
      <c r="AM712" s="9"/>
      <c r="AN712" s="9"/>
      <c r="AO712" s="9"/>
      <c r="AP712" s="9"/>
      <c r="AQ712" s="9">
        <f t="shared" ref="AQ712" si="1673">AK712+AM712+AN712+AO712+AP712</f>
        <v>993</v>
      </c>
      <c r="AR712" s="9">
        <f t="shared" ref="AR712" si="1674">AL712+AP712</f>
        <v>943</v>
      </c>
    </row>
    <row r="713" spans="1:44" ht="19.5" hidden="1" customHeight="1">
      <c r="A713" s="26"/>
      <c r="B713" s="27"/>
      <c r="C713" s="27"/>
      <c r="D713" s="27"/>
      <c r="E713" s="27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86"/>
      <c r="AL713" s="86"/>
      <c r="AM713" s="9"/>
      <c r="AN713" s="9"/>
      <c r="AO713" s="9"/>
      <c r="AP713" s="9"/>
      <c r="AQ713" s="9"/>
      <c r="AR713" s="9"/>
    </row>
    <row r="714" spans="1:44" ht="18" hidden="1" customHeight="1">
      <c r="A714" s="24" t="s">
        <v>32</v>
      </c>
      <c r="B714" s="25">
        <v>913</v>
      </c>
      <c r="C714" s="25" t="s">
        <v>33</v>
      </c>
      <c r="D714" s="25" t="s">
        <v>17</v>
      </c>
      <c r="E714" s="25"/>
      <c r="F714" s="25"/>
      <c r="G714" s="15">
        <f t="shared" ref="G714:AR714" si="1675">G715</f>
        <v>76997</v>
      </c>
      <c r="H714" s="15">
        <f t="shared" si="1675"/>
        <v>0</v>
      </c>
      <c r="I714" s="15">
        <f t="shared" si="1675"/>
        <v>0</v>
      </c>
      <c r="J714" s="15">
        <f t="shared" si="1675"/>
        <v>0</v>
      </c>
      <c r="K714" s="15">
        <f t="shared" si="1675"/>
        <v>0</v>
      </c>
      <c r="L714" s="15">
        <f t="shared" si="1675"/>
        <v>0</v>
      </c>
      <c r="M714" s="15">
        <f t="shared" si="1675"/>
        <v>76997</v>
      </c>
      <c r="N714" s="15">
        <f t="shared" si="1675"/>
        <v>0</v>
      </c>
      <c r="O714" s="15">
        <f t="shared" si="1675"/>
        <v>0</v>
      </c>
      <c r="P714" s="15">
        <f t="shared" si="1675"/>
        <v>0</v>
      </c>
      <c r="Q714" s="15">
        <f t="shared" si="1675"/>
        <v>0</v>
      </c>
      <c r="R714" s="15">
        <f t="shared" si="1675"/>
        <v>0</v>
      </c>
      <c r="S714" s="15">
        <f t="shared" si="1675"/>
        <v>76997</v>
      </c>
      <c r="T714" s="15">
        <f t="shared" si="1675"/>
        <v>0</v>
      </c>
      <c r="U714" s="15">
        <f t="shared" si="1675"/>
        <v>0</v>
      </c>
      <c r="V714" s="15">
        <f t="shared" si="1675"/>
        <v>0</v>
      </c>
      <c r="W714" s="15">
        <f t="shared" si="1675"/>
        <v>0</v>
      </c>
      <c r="X714" s="15">
        <f t="shared" si="1675"/>
        <v>0</v>
      </c>
      <c r="Y714" s="15">
        <f t="shared" si="1675"/>
        <v>76997</v>
      </c>
      <c r="Z714" s="15">
        <f t="shared" si="1675"/>
        <v>0</v>
      </c>
      <c r="AA714" s="15">
        <f t="shared" si="1675"/>
        <v>0</v>
      </c>
      <c r="AB714" s="15">
        <f t="shared" si="1675"/>
        <v>0</v>
      </c>
      <c r="AC714" s="15">
        <f t="shared" si="1675"/>
        <v>0</v>
      </c>
      <c r="AD714" s="15">
        <f t="shared" si="1675"/>
        <v>0</v>
      </c>
      <c r="AE714" s="15">
        <f t="shared" si="1675"/>
        <v>76997</v>
      </c>
      <c r="AF714" s="15">
        <f t="shared" si="1675"/>
        <v>0</v>
      </c>
      <c r="AG714" s="15">
        <f t="shared" si="1675"/>
        <v>-1629</v>
      </c>
      <c r="AH714" s="15">
        <f t="shared" si="1675"/>
        <v>0</v>
      </c>
      <c r="AI714" s="15">
        <f t="shared" si="1675"/>
        <v>0</v>
      </c>
      <c r="AJ714" s="15">
        <f t="shared" si="1675"/>
        <v>0</v>
      </c>
      <c r="AK714" s="92">
        <f t="shared" si="1675"/>
        <v>75368</v>
      </c>
      <c r="AL714" s="92">
        <f t="shared" si="1675"/>
        <v>0</v>
      </c>
      <c r="AM714" s="15">
        <f t="shared" si="1675"/>
        <v>0</v>
      </c>
      <c r="AN714" s="15">
        <f t="shared" si="1675"/>
        <v>0</v>
      </c>
      <c r="AO714" s="15">
        <f t="shared" si="1675"/>
        <v>0</v>
      </c>
      <c r="AP714" s="15">
        <f t="shared" si="1675"/>
        <v>0</v>
      </c>
      <c r="AQ714" s="15">
        <f t="shared" si="1675"/>
        <v>75368</v>
      </c>
      <c r="AR714" s="15">
        <f t="shared" si="1675"/>
        <v>0</v>
      </c>
    </row>
    <row r="715" spans="1:44" ht="67.5" hidden="1" customHeight="1">
      <c r="A715" s="26" t="s">
        <v>434</v>
      </c>
      <c r="B715" s="27">
        <v>913</v>
      </c>
      <c r="C715" s="27" t="s">
        <v>33</v>
      </c>
      <c r="D715" s="27" t="s">
        <v>17</v>
      </c>
      <c r="E715" s="27" t="s">
        <v>223</v>
      </c>
      <c r="F715" s="27"/>
      <c r="G715" s="9">
        <f>G716+G723</f>
        <v>76997</v>
      </c>
      <c r="H715" s="9">
        <f>H716+H723</f>
        <v>0</v>
      </c>
      <c r="I715" s="9">
        <f t="shared" ref="I715:N715" si="1676">I716+I723</f>
        <v>0</v>
      </c>
      <c r="J715" s="9">
        <f t="shared" si="1676"/>
        <v>0</v>
      </c>
      <c r="K715" s="9">
        <f t="shared" si="1676"/>
        <v>0</v>
      </c>
      <c r="L715" s="9">
        <f t="shared" si="1676"/>
        <v>0</v>
      </c>
      <c r="M715" s="9">
        <f t="shared" si="1676"/>
        <v>76997</v>
      </c>
      <c r="N715" s="9">
        <f t="shared" si="1676"/>
        <v>0</v>
      </c>
      <c r="O715" s="9">
        <f t="shared" ref="O715:T715" si="1677">O716+O723</f>
        <v>0</v>
      </c>
      <c r="P715" s="9">
        <f t="shared" si="1677"/>
        <v>0</v>
      </c>
      <c r="Q715" s="9">
        <f t="shared" si="1677"/>
        <v>0</v>
      </c>
      <c r="R715" s="9">
        <f t="shared" si="1677"/>
        <v>0</v>
      </c>
      <c r="S715" s="9">
        <f t="shared" si="1677"/>
        <v>76997</v>
      </c>
      <c r="T715" s="9">
        <f t="shared" si="1677"/>
        <v>0</v>
      </c>
      <c r="U715" s="9">
        <f t="shared" ref="U715:Z715" si="1678">U716+U723</f>
        <v>0</v>
      </c>
      <c r="V715" s="9">
        <f t="shared" si="1678"/>
        <v>0</v>
      </c>
      <c r="W715" s="9">
        <f t="shared" si="1678"/>
        <v>0</v>
      </c>
      <c r="X715" s="9">
        <f t="shared" si="1678"/>
        <v>0</v>
      </c>
      <c r="Y715" s="9">
        <f t="shared" si="1678"/>
        <v>76997</v>
      </c>
      <c r="Z715" s="9">
        <f t="shared" si="1678"/>
        <v>0</v>
      </c>
      <c r="AA715" s="9">
        <f t="shared" ref="AA715:AF715" si="1679">AA716+AA723</f>
        <v>0</v>
      </c>
      <c r="AB715" s="9">
        <f t="shared" si="1679"/>
        <v>0</v>
      </c>
      <c r="AC715" s="9">
        <f t="shared" si="1679"/>
        <v>0</v>
      </c>
      <c r="AD715" s="9">
        <f t="shared" si="1679"/>
        <v>0</v>
      </c>
      <c r="AE715" s="9">
        <f t="shared" si="1679"/>
        <v>76997</v>
      </c>
      <c r="AF715" s="9">
        <f t="shared" si="1679"/>
        <v>0</v>
      </c>
      <c r="AG715" s="9">
        <f t="shared" ref="AG715:AL715" si="1680">AG716+AG723</f>
        <v>-1629</v>
      </c>
      <c r="AH715" s="9">
        <f t="shared" si="1680"/>
        <v>0</v>
      </c>
      <c r="AI715" s="9">
        <f t="shared" si="1680"/>
        <v>0</v>
      </c>
      <c r="AJ715" s="9">
        <f t="shared" si="1680"/>
        <v>0</v>
      </c>
      <c r="AK715" s="86">
        <f t="shared" si="1680"/>
        <v>75368</v>
      </c>
      <c r="AL715" s="86">
        <f t="shared" si="1680"/>
        <v>0</v>
      </c>
      <c r="AM715" s="9">
        <f t="shared" ref="AM715:AR715" si="1681">AM716+AM723</f>
        <v>0</v>
      </c>
      <c r="AN715" s="9">
        <f t="shared" si="1681"/>
        <v>0</v>
      </c>
      <c r="AO715" s="9">
        <f t="shared" si="1681"/>
        <v>0</v>
      </c>
      <c r="AP715" s="9">
        <f t="shared" si="1681"/>
        <v>0</v>
      </c>
      <c r="AQ715" s="9">
        <f t="shared" si="1681"/>
        <v>75368</v>
      </c>
      <c r="AR715" s="9">
        <f t="shared" si="1681"/>
        <v>0</v>
      </c>
    </row>
    <row r="716" spans="1:44" ht="18" hidden="1" customHeight="1">
      <c r="A716" s="26" t="s">
        <v>15</v>
      </c>
      <c r="B716" s="27">
        <v>913</v>
      </c>
      <c r="C716" s="27" t="s">
        <v>33</v>
      </c>
      <c r="D716" s="27" t="s">
        <v>17</v>
      </c>
      <c r="E716" s="27" t="s">
        <v>224</v>
      </c>
      <c r="F716" s="27"/>
      <c r="G716" s="9">
        <f t="shared" ref="G716:H716" si="1682">G717+G720</f>
        <v>25583</v>
      </c>
      <c r="H716" s="9">
        <f t="shared" si="1682"/>
        <v>0</v>
      </c>
      <c r="I716" s="9">
        <f t="shared" ref="I716:N716" si="1683">I717+I720</f>
        <v>0</v>
      </c>
      <c r="J716" s="9">
        <f t="shared" si="1683"/>
        <v>0</v>
      </c>
      <c r="K716" s="9">
        <f t="shared" si="1683"/>
        <v>0</v>
      </c>
      <c r="L716" s="9">
        <f t="shared" si="1683"/>
        <v>0</v>
      </c>
      <c r="M716" s="9">
        <f t="shared" si="1683"/>
        <v>25583</v>
      </c>
      <c r="N716" s="9">
        <f t="shared" si="1683"/>
        <v>0</v>
      </c>
      <c r="O716" s="9">
        <f t="shared" ref="O716:T716" si="1684">O717+O720</f>
        <v>0</v>
      </c>
      <c r="P716" s="9">
        <f t="shared" si="1684"/>
        <v>0</v>
      </c>
      <c r="Q716" s="9">
        <f t="shared" si="1684"/>
        <v>0</v>
      </c>
      <c r="R716" s="9">
        <f t="shared" si="1684"/>
        <v>0</v>
      </c>
      <c r="S716" s="9">
        <f t="shared" si="1684"/>
        <v>25583</v>
      </c>
      <c r="T716" s="9">
        <f t="shared" si="1684"/>
        <v>0</v>
      </c>
      <c r="U716" s="9">
        <f t="shared" ref="U716:Z716" si="1685">U717+U720</f>
        <v>0</v>
      </c>
      <c r="V716" s="9">
        <f t="shared" si="1685"/>
        <v>0</v>
      </c>
      <c r="W716" s="9">
        <f t="shared" si="1685"/>
        <v>0</v>
      </c>
      <c r="X716" s="9">
        <f t="shared" si="1685"/>
        <v>0</v>
      </c>
      <c r="Y716" s="9">
        <f t="shared" si="1685"/>
        <v>25583</v>
      </c>
      <c r="Z716" s="9">
        <f t="shared" si="1685"/>
        <v>0</v>
      </c>
      <c r="AA716" s="9">
        <f t="shared" ref="AA716:AF716" si="1686">AA717+AA720</f>
        <v>0</v>
      </c>
      <c r="AB716" s="9">
        <f t="shared" si="1686"/>
        <v>0</v>
      </c>
      <c r="AC716" s="9">
        <f t="shared" si="1686"/>
        <v>0</v>
      </c>
      <c r="AD716" s="9">
        <f t="shared" si="1686"/>
        <v>0</v>
      </c>
      <c r="AE716" s="9">
        <f t="shared" si="1686"/>
        <v>25583</v>
      </c>
      <c r="AF716" s="9">
        <f t="shared" si="1686"/>
        <v>0</v>
      </c>
      <c r="AG716" s="9">
        <f t="shared" ref="AG716:AL716" si="1687">AG717+AG720</f>
        <v>0</v>
      </c>
      <c r="AH716" s="9">
        <f t="shared" si="1687"/>
        <v>0</v>
      </c>
      <c r="AI716" s="9">
        <f t="shared" si="1687"/>
        <v>0</v>
      </c>
      <c r="AJ716" s="9">
        <f t="shared" si="1687"/>
        <v>0</v>
      </c>
      <c r="AK716" s="86">
        <f t="shared" si="1687"/>
        <v>25583</v>
      </c>
      <c r="AL716" s="86">
        <f t="shared" si="1687"/>
        <v>0</v>
      </c>
      <c r="AM716" s="9">
        <f t="shared" ref="AM716:AR716" si="1688">AM717+AM720</f>
        <v>0</v>
      </c>
      <c r="AN716" s="9">
        <f t="shared" si="1688"/>
        <v>0</v>
      </c>
      <c r="AO716" s="9">
        <f t="shared" si="1688"/>
        <v>0</v>
      </c>
      <c r="AP716" s="9">
        <f t="shared" si="1688"/>
        <v>0</v>
      </c>
      <c r="AQ716" s="9">
        <f t="shared" si="1688"/>
        <v>25583</v>
      </c>
      <c r="AR716" s="9">
        <f t="shared" si="1688"/>
        <v>0</v>
      </c>
    </row>
    <row r="717" spans="1:44" ht="21" hidden="1" customHeight="1">
      <c r="A717" s="26" t="s">
        <v>209</v>
      </c>
      <c r="B717" s="27">
        <v>913</v>
      </c>
      <c r="C717" s="27" t="s">
        <v>33</v>
      </c>
      <c r="D717" s="27" t="s">
        <v>17</v>
      </c>
      <c r="E717" s="27" t="s">
        <v>225</v>
      </c>
      <c r="F717" s="27"/>
      <c r="G717" s="11">
        <f t="shared" ref="G717:V718" si="1689">G718</f>
        <v>23171</v>
      </c>
      <c r="H717" s="11">
        <f t="shared" si="1689"/>
        <v>0</v>
      </c>
      <c r="I717" s="11">
        <f t="shared" si="1689"/>
        <v>0</v>
      </c>
      <c r="J717" s="11">
        <f t="shared" si="1689"/>
        <v>0</v>
      </c>
      <c r="K717" s="11">
        <f t="shared" si="1689"/>
        <v>0</v>
      </c>
      <c r="L717" s="11">
        <f t="shared" si="1689"/>
        <v>0</v>
      </c>
      <c r="M717" s="11">
        <f t="shared" si="1689"/>
        <v>23171</v>
      </c>
      <c r="N717" s="11">
        <f t="shared" si="1689"/>
        <v>0</v>
      </c>
      <c r="O717" s="11">
        <f t="shared" si="1689"/>
        <v>0</v>
      </c>
      <c r="P717" s="11">
        <f t="shared" si="1689"/>
        <v>0</v>
      </c>
      <c r="Q717" s="11">
        <f t="shared" si="1689"/>
        <v>0</v>
      </c>
      <c r="R717" s="11">
        <f t="shared" si="1689"/>
        <v>0</v>
      </c>
      <c r="S717" s="11">
        <f t="shared" si="1689"/>
        <v>23171</v>
      </c>
      <c r="T717" s="11">
        <f t="shared" si="1689"/>
        <v>0</v>
      </c>
      <c r="U717" s="11">
        <f t="shared" si="1689"/>
        <v>0</v>
      </c>
      <c r="V717" s="11">
        <f t="shared" si="1689"/>
        <v>0</v>
      </c>
      <c r="W717" s="11">
        <f t="shared" ref="U717:AJ718" si="1690">W718</f>
        <v>0</v>
      </c>
      <c r="X717" s="11">
        <f t="shared" si="1690"/>
        <v>0</v>
      </c>
      <c r="Y717" s="11">
        <f t="shared" si="1690"/>
        <v>23171</v>
      </c>
      <c r="Z717" s="11">
        <f t="shared" si="1690"/>
        <v>0</v>
      </c>
      <c r="AA717" s="11">
        <f t="shared" si="1690"/>
        <v>0</v>
      </c>
      <c r="AB717" s="11">
        <f t="shared" si="1690"/>
        <v>0</v>
      </c>
      <c r="AC717" s="11">
        <f t="shared" si="1690"/>
        <v>0</v>
      </c>
      <c r="AD717" s="11">
        <f t="shared" si="1690"/>
        <v>0</v>
      </c>
      <c r="AE717" s="11">
        <f t="shared" si="1690"/>
        <v>23171</v>
      </c>
      <c r="AF717" s="11">
        <f t="shared" si="1690"/>
        <v>0</v>
      </c>
      <c r="AG717" s="11">
        <f t="shared" si="1690"/>
        <v>0</v>
      </c>
      <c r="AH717" s="11">
        <f t="shared" si="1690"/>
        <v>0</v>
      </c>
      <c r="AI717" s="11">
        <f t="shared" si="1690"/>
        <v>0</v>
      </c>
      <c r="AJ717" s="11">
        <f t="shared" si="1690"/>
        <v>0</v>
      </c>
      <c r="AK717" s="88">
        <f t="shared" ref="AG717:AR718" si="1691">AK718</f>
        <v>23171</v>
      </c>
      <c r="AL717" s="88">
        <f t="shared" si="1691"/>
        <v>0</v>
      </c>
      <c r="AM717" s="11">
        <f t="shared" si="1691"/>
        <v>0</v>
      </c>
      <c r="AN717" s="11">
        <f t="shared" si="1691"/>
        <v>0</v>
      </c>
      <c r="AO717" s="11">
        <f t="shared" si="1691"/>
        <v>0</v>
      </c>
      <c r="AP717" s="11">
        <f t="shared" si="1691"/>
        <v>0</v>
      </c>
      <c r="AQ717" s="11">
        <f t="shared" si="1691"/>
        <v>23171</v>
      </c>
      <c r="AR717" s="11">
        <f t="shared" si="1691"/>
        <v>0</v>
      </c>
    </row>
    <row r="718" spans="1:44" ht="38.25" hidden="1" customHeight="1">
      <c r="A718" s="26" t="s">
        <v>12</v>
      </c>
      <c r="B718" s="27">
        <v>913</v>
      </c>
      <c r="C718" s="27" t="s">
        <v>33</v>
      </c>
      <c r="D718" s="27" t="s">
        <v>17</v>
      </c>
      <c r="E718" s="27" t="s">
        <v>225</v>
      </c>
      <c r="F718" s="27" t="s">
        <v>13</v>
      </c>
      <c r="G718" s="8">
        <f t="shared" si="1689"/>
        <v>23171</v>
      </c>
      <c r="H718" s="8">
        <f t="shared" si="1689"/>
        <v>0</v>
      </c>
      <c r="I718" s="8">
        <f t="shared" si="1689"/>
        <v>0</v>
      </c>
      <c r="J718" s="8">
        <f t="shared" si="1689"/>
        <v>0</v>
      </c>
      <c r="K718" s="8">
        <f t="shared" si="1689"/>
        <v>0</v>
      </c>
      <c r="L718" s="8">
        <f t="shared" si="1689"/>
        <v>0</v>
      </c>
      <c r="M718" s="8">
        <f t="shared" si="1689"/>
        <v>23171</v>
      </c>
      <c r="N718" s="8">
        <f t="shared" si="1689"/>
        <v>0</v>
      </c>
      <c r="O718" s="8">
        <f t="shared" si="1689"/>
        <v>0</v>
      </c>
      <c r="P718" s="8">
        <f t="shared" si="1689"/>
        <v>0</v>
      </c>
      <c r="Q718" s="8">
        <f t="shared" si="1689"/>
        <v>0</v>
      </c>
      <c r="R718" s="8">
        <f t="shared" si="1689"/>
        <v>0</v>
      </c>
      <c r="S718" s="8">
        <f t="shared" si="1689"/>
        <v>23171</v>
      </c>
      <c r="T718" s="8">
        <f t="shared" si="1689"/>
        <v>0</v>
      </c>
      <c r="U718" s="8">
        <f t="shared" si="1690"/>
        <v>0</v>
      </c>
      <c r="V718" s="8">
        <f t="shared" si="1690"/>
        <v>0</v>
      </c>
      <c r="W718" s="8">
        <f t="shared" si="1690"/>
        <v>0</v>
      </c>
      <c r="X718" s="8">
        <f t="shared" si="1690"/>
        <v>0</v>
      </c>
      <c r="Y718" s="8">
        <f t="shared" si="1690"/>
        <v>23171</v>
      </c>
      <c r="Z718" s="8">
        <f t="shared" si="1690"/>
        <v>0</v>
      </c>
      <c r="AA718" s="8">
        <f t="shared" si="1690"/>
        <v>0</v>
      </c>
      <c r="AB718" s="8">
        <f t="shared" si="1690"/>
        <v>0</v>
      </c>
      <c r="AC718" s="8">
        <f t="shared" si="1690"/>
        <v>0</v>
      </c>
      <c r="AD718" s="8">
        <f t="shared" si="1690"/>
        <v>0</v>
      </c>
      <c r="AE718" s="8">
        <f t="shared" si="1690"/>
        <v>23171</v>
      </c>
      <c r="AF718" s="8">
        <f t="shared" si="1690"/>
        <v>0</v>
      </c>
      <c r="AG718" s="8">
        <f t="shared" si="1691"/>
        <v>0</v>
      </c>
      <c r="AH718" s="8">
        <f t="shared" si="1691"/>
        <v>0</v>
      </c>
      <c r="AI718" s="8">
        <f t="shared" si="1691"/>
        <v>0</v>
      </c>
      <c r="AJ718" s="8">
        <f t="shared" si="1691"/>
        <v>0</v>
      </c>
      <c r="AK718" s="85">
        <f t="shared" si="1691"/>
        <v>23171</v>
      </c>
      <c r="AL718" s="85">
        <f t="shared" si="1691"/>
        <v>0</v>
      </c>
      <c r="AM718" s="8">
        <f t="shared" si="1691"/>
        <v>0</v>
      </c>
      <c r="AN718" s="8">
        <f t="shared" si="1691"/>
        <v>0</v>
      </c>
      <c r="AO718" s="8">
        <f t="shared" si="1691"/>
        <v>0</v>
      </c>
      <c r="AP718" s="8">
        <f t="shared" si="1691"/>
        <v>0</v>
      </c>
      <c r="AQ718" s="8">
        <f t="shared" si="1691"/>
        <v>23171</v>
      </c>
      <c r="AR718" s="8">
        <f t="shared" si="1691"/>
        <v>0</v>
      </c>
    </row>
    <row r="719" spans="1:44" ht="21" hidden="1" customHeight="1">
      <c r="A719" s="39" t="s">
        <v>14</v>
      </c>
      <c r="B719" s="27">
        <v>913</v>
      </c>
      <c r="C719" s="27" t="s">
        <v>33</v>
      </c>
      <c r="D719" s="27" t="s">
        <v>17</v>
      </c>
      <c r="E719" s="27" t="s">
        <v>225</v>
      </c>
      <c r="F719" s="9">
        <v>610</v>
      </c>
      <c r="G719" s="9">
        <v>23171</v>
      </c>
      <c r="H719" s="9"/>
      <c r="I719" s="9"/>
      <c r="J719" s="9"/>
      <c r="K719" s="9"/>
      <c r="L719" s="9"/>
      <c r="M719" s="9">
        <f t="shared" ref="M719" si="1692">G719+I719+J719+K719+L719</f>
        <v>23171</v>
      </c>
      <c r="N719" s="9">
        <f t="shared" ref="N719" si="1693">H719+L719</f>
        <v>0</v>
      </c>
      <c r="O719" s="9"/>
      <c r="P719" s="9"/>
      <c r="Q719" s="9"/>
      <c r="R719" s="9"/>
      <c r="S719" s="9">
        <f t="shared" ref="S719" si="1694">M719+O719+P719+Q719+R719</f>
        <v>23171</v>
      </c>
      <c r="T719" s="9">
        <f t="shared" ref="T719" si="1695">N719+R719</f>
        <v>0</v>
      </c>
      <c r="U719" s="9"/>
      <c r="V719" s="9"/>
      <c r="W719" s="9"/>
      <c r="X719" s="9"/>
      <c r="Y719" s="9">
        <f t="shared" ref="Y719" si="1696">S719+U719+V719+W719+X719</f>
        <v>23171</v>
      </c>
      <c r="Z719" s="9">
        <f t="shared" ref="Z719" si="1697">T719+X719</f>
        <v>0</v>
      </c>
      <c r="AA719" s="9"/>
      <c r="AB719" s="9"/>
      <c r="AC719" s="9"/>
      <c r="AD719" s="9"/>
      <c r="AE719" s="9">
        <f t="shared" ref="AE719" si="1698">Y719+AA719+AB719+AC719+AD719</f>
        <v>23171</v>
      </c>
      <c r="AF719" s="9">
        <f t="shared" ref="AF719" si="1699">Z719+AD719</f>
        <v>0</v>
      </c>
      <c r="AG719" s="9"/>
      <c r="AH719" s="9"/>
      <c r="AI719" s="9"/>
      <c r="AJ719" s="9"/>
      <c r="AK719" s="86">
        <f t="shared" ref="AK719" si="1700">AE719+AG719+AH719+AI719+AJ719</f>
        <v>23171</v>
      </c>
      <c r="AL719" s="86">
        <f t="shared" ref="AL719" si="1701">AF719+AJ719</f>
        <v>0</v>
      </c>
      <c r="AM719" s="9"/>
      <c r="AN719" s="9"/>
      <c r="AO719" s="9"/>
      <c r="AP719" s="9"/>
      <c r="AQ719" s="9">
        <f t="shared" ref="AQ719" si="1702">AK719+AM719+AN719+AO719+AP719</f>
        <v>23171</v>
      </c>
      <c r="AR719" s="9">
        <f t="shared" ref="AR719" si="1703">AL719+AP719</f>
        <v>0</v>
      </c>
    </row>
    <row r="720" spans="1:44" ht="20.25" hidden="1" customHeight="1">
      <c r="A720" s="26" t="s">
        <v>16</v>
      </c>
      <c r="B720" s="27">
        <v>913</v>
      </c>
      <c r="C720" s="27" t="s">
        <v>33</v>
      </c>
      <c r="D720" s="27" t="s">
        <v>17</v>
      </c>
      <c r="E720" s="27" t="s">
        <v>503</v>
      </c>
      <c r="F720" s="27"/>
      <c r="G720" s="9">
        <f t="shared" ref="G720:V721" si="1704">G721</f>
        <v>2412</v>
      </c>
      <c r="H720" s="9">
        <f t="shared" si="1704"/>
        <v>0</v>
      </c>
      <c r="I720" s="9">
        <f t="shared" si="1704"/>
        <v>0</v>
      </c>
      <c r="J720" s="9">
        <f t="shared" si="1704"/>
        <v>0</v>
      </c>
      <c r="K720" s="9">
        <f t="shared" si="1704"/>
        <v>0</v>
      </c>
      <c r="L720" s="9">
        <f t="shared" si="1704"/>
        <v>0</v>
      </c>
      <c r="M720" s="9">
        <f t="shared" si="1704"/>
        <v>2412</v>
      </c>
      <c r="N720" s="9">
        <f t="shared" si="1704"/>
        <v>0</v>
      </c>
      <c r="O720" s="9">
        <f t="shared" si="1704"/>
        <v>0</v>
      </c>
      <c r="P720" s="9">
        <f t="shared" si="1704"/>
        <v>0</v>
      </c>
      <c r="Q720" s="9">
        <f t="shared" si="1704"/>
        <v>0</v>
      </c>
      <c r="R720" s="9">
        <f t="shared" si="1704"/>
        <v>0</v>
      </c>
      <c r="S720" s="9">
        <f t="shared" si="1704"/>
        <v>2412</v>
      </c>
      <c r="T720" s="9">
        <f t="shared" si="1704"/>
        <v>0</v>
      </c>
      <c r="U720" s="9">
        <f t="shared" si="1704"/>
        <v>0</v>
      </c>
      <c r="V720" s="9">
        <f t="shared" si="1704"/>
        <v>0</v>
      </c>
      <c r="W720" s="9">
        <f t="shared" ref="U720:AJ721" si="1705">W721</f>
        <v>0</v>
      </c>
      <c r="X720" s="9">
        <f t="shared" si="1705"/>
        <v>0</v>
      </c>
      <c r="Y720" s="9">
        <f t="shared" si="1705"/>
        <v>2412</v>
      </c>
      <c r="Z720" s="9">
        <f t="shared" si="1705"/>
        <v>0</v>
      </c>
      <c r="AA720" s="9">
        <f t="shared" si="1705"/>
        <v>0</v>
      </c>
      <c r="AB720" s="9">
        <f t="shared" si="1705"/>
        <v>0</v>
      </c>
      <c r="AC720" s="9">
        <f t="shared" si="1705"/>
        <v>0</v>
      </c>
      <c r="AD720" s="9">
        <f t="shared" si="1705"/>
        <v>0</v>
      </c>
      <c r="AE720" s="9">
        <f t="shared" si="1705"/>
        <v>2412</v>
      </c>
      <c r="AF720" s="9">
        <f t="shared" si="1705"/>
        <v>0</v>
      </c>
      <c r="AG720" s="9">
        <f t="shared" si="1705"/>
        <v>0</v>
      </c>
      <c r="AH720" s="9">
        <f t="shared" si="1705"/>
        <v>0</v>
      </c>
      <c r="AI720" s="9">
        <f t="shared" si="1705"/>
        <v>0</v>
      </c>
      <c r="AJ720" s="9">
        <f t="shared" si="1705"/>
        <v>0</v>
      </c>
      <c r="AK720" s="86">
        <f t="shared" ref="AG720:AR721" si="1706">AK721</f>
        <v>2412</v>
      </c>
      <c r="AL720" s="86">
        <f t="shared" si="1706"/>
        <v>0</v>
      </c>
      <c r="AM720" s="9">
        <f t="shared" si="1706"/>
        <v>0</v>
      </c>
      <c r="AN720" s="9">
        <f t="shared" si="1706"/>
        <v>0</v>
      </c>
      <c r="AO720" s="9">
        <f t="shared" si="1706"/>
        <v>0</v>
      </c>
      <c r="AP720" s="9">
        <f t="shared" si="1706"/>
        <v>0</v>
      </c>
      <c r="AQ720" s="9">
        <f t="shared" si="1706"/>
        <v>2412</v>
      </c>
      <c r="AR720" s="9">
        <f t="shared" si="1706"/>
        <v>0</v>
      </c>
    </row>
    <row r="721" spans="1:44" ht="33.6" hidden="1">
      <c r="A721" s="26" t="s">
        <v>12</v>
      </c>
      <c r="B721" s="27">
        <v>913</v>
      </c>
      <c r="C721" s="27" t="s">
        <v>33</v>
      </c>
      <c r="D721" s="27" t="s">
        <v>17</v>
      </c>
      <c r="E721" s="27" t="s">
        <v>503</v>
      </c>
      <c r="F721" s="27" t="s">
        <v>13</v>
      </c>
      <c r="G721" s="9">
        <f t="shared" si="1704"/>
        <v>2412</v>
      </c>
      <c r="H721" s="9">
        <f t="shared" si="1704"/>
        <v>0</v>
      </c>
      <c r="I721" s="9">
        <f t="shared" si="1704"/>
        <v>0</v>
      </c>
      <c r="J721" s="9">
        <f t="shared" si="1704"/>
        <v>0</v>
      </c>
      <c r="K721" s="9">
        <f t="shared" si="1704"/>
        <v>0</v>
      </c>
      <c r="L721" s="9">
        <f t="shared" si="1704"/>
        <v>0</v>
      </c>
      <c r="M721" s="9">
        <f t="shared" si="1704"/>
        <v>2412</v>
      </c>
      <c r="N721" s="9">
        <f t="shared" si="1704"/>
        <v>0</v>
      </c>
      <c r="O721" s="9">
        <f t="shared" si="1704"/>
        <v>0</v>
      </c>
      <c r="P721" s="9">
        <f t="shared" si="1704"/>
        <v>0</v>
      </c>
      <c r="Q721" s="9">
        <f t="shared" si="1704"/>
        <v>0</v>
      </c>
      <c r="R721" s="9">
        <f t="shared" si="1704"/>
        <v>0</v>
      </c>
      <c r="S721" s="9">
        <f t="shared" si="1704"/>
        <v>2412</v>
      </c>
      <c r="T721" s="9">
        <f t="shared" si="1704"/>
        <v>0</v>
      </c>
      <c r="U721" s="9">
        <f t="shared" si="1705"/>
        <v>0</v>
      </c>
      <c r="V721" s="9">
        <f t="shared" si="1705"/>
        <v>0</v>
      </c>
      <c r="W721" s="9">
        <f t="shared" si="1705"/>
        <v>0</v>
      </c>
      <c r="X721" s="9">
        <f t="shared" si="1705"/>
        <v>0</v>
      </c>
      <c r="Y721" s="9">
        <f t="shared" si="1705"/>
        <v>2412</v>
      </c>
      <c r="Z721" s="9">
        <f t="shared" si="1705"/>
        <v>0</v>
      </c>
      <c r="AA721" s="9">
        <f t="shared" si="1705"/>
        <v>0</v>
      </c>
      <c r="AB721" s="9">
        <f t="shared" si="1705"/>
        <v>0</v>
      </c>
      <c r="AC721" s="9">
        <f t="shared" si="1705"/>
        <v>0</v>
      </c>
      <c r="AD721" s="9">
        <f t="shared" si="1705"/>
        <v>0</v>
      </c>
      <c r="AE721" s="9">
        <f t="shared" si="1705"/>
        <v>2412</v>
      </c>
      <c r="AF721" s="9">
        <f t="shared" si="1705"/>
        <v>0</v>
      </c>
      <c r="AG721" s="9">
        <f t="shared" si="1706"/>
        <v>0</v>
      </c>
      <c r="AH721" s="9">
        <f t="shared" si="1706"/>
        <v>0</v>
      </c>
      <c r="AI721" s="9">
        <f t="shared" si="1706"/>
        <v>0</v>
      </c>
      <c r="AJ721" s="9">
        <f t="shared" si="1706"/>
        <v>0</v>
      </c>
      <c r="AK721" s="86">
        <f t="shared" si="1706"/>
        <v>2412</v>
      </c>
      <c r="AL721" s="86">
        <f t="shared" si="1706"/>
        <v>0</v>
      </c>
      <c r="AM721" s="9">
        <f t="shared" si="1706"/>
        <v>0</v>
      </c>
      <c r="AN721" s="9">
        <f t="shared" si="1706"/>
        <v>0</v>
      </c>
      <c r="AO721" s="9">
        <f t="shared" si="1706"/>
        <v>0</v>
      </c>
      <c r="AP721" s="9">
        <f t="shared" si="1706"/>
        <v>0</v>
      </c>
      <c r="AQ721" s="9">
        <f t="shared" si="1706"/>
        <v>2412</v>
      </c>
      <c r="AR721" s="9">
        <f t="shared" si="1706"/>
        <v>0</v>
      </c>
    </row>
    <row r="722" spans="1:44" ht="20.25" hidden="1" customHeight="1">
      <c r="A722" s="39" t="s">
        <v>14</v>
      </c>
      <c r="B722" s="27">
        <v>913</v>
      </c>
      <c r="C722" s="27" t="s">
        <v>33</v>
      </c>
      <c r="D722" s="27" t="s">
        <v>17</v>
      </c>
      <c r="E722" s="27" t="s">
        <v>503</v>
      </c>
      <c r="F722" s="9">
        <v>610</v>
      </c>
      <c r="G722" s="9">
        <v>2412</v>
      </c>
      <c r="H722" s="9"/>
      <c r="I722" s="9"/>
      <c r="J722" s="9"/>
      <c r="K722" s="9"/>
      <c r="L722" s="9"/>
      <c r="M722" s="9">
        <f t="shared" ref="M722" si="1707">G722+I722+J722+K722+L722</f>
        <v>2412</v>
      </c>
      <c r="N722" s="9">
        <f t="shared" ref="N722" si="1708">H722+L722</f>
        <v>0</v>
      </c>
      <c r="O722" s="9"/>
      <c r="P722" s="9"/>
      <c r="Q722" s="9"/>
      <c r="R722" s="9"/>
      <c r="S722" s="9">
        <f t="shared" ref="S722" si="1709">M722+O722+P722+Q722+R722</f>
        <v>2412</v>
      </c>
      <c r="T722" s="9">
        <f t="shared" ref="T722" si="1710">N722+R722</f>
        <v>0</v>
      </c>
      <c r="U722" s="9"/>
      <c r="V722" s="9"/>
      <c r="W722" s="9"/>
      <c r="X722" s="9"/>
      <c r="Y722" s="9">
        <f t="shared" ref="Y722" si="1711">S722+U722+V722+W722+X722</f>
        <v>2412</v>
      </c>
      <c r="Z722" s="9">
        <f t="shared" ref="Z722" si="1712">T722+X722</f>
        <v>0</v>
      </c>
      <c r="AA722" s="9"/>
      <c r="AB722" s="9"/>
      <c r="AC722" s="9"/>
      <c r="AD722" s="9"/>
      <c r="AE722" s="9">
        <f t="shared" ref="AE722" si="1713">Y722+AA722+AB722+AC722+AD722</f>
        <v>2412</v>
      </c>
      <c r="AF722" s="9">
        <f t="shared" ref="AF722" si="1714">Z722+AD722</f>
        <v>0</v>
      </c>
      <c r="AG722" s="9"/>
      <c r="AH722" s="9"/>
      <c r="AI722" s="9"/>
      <c r="AJ722" s="9"/>
      <c r="AK722" s="86">
        <f t="shared" ref="AK722" si="1715">AE722+AG722+AH722+AI722+AJ722</f>
        <v>2412</v>
      </c>
      <c r="AL722" s="86">
        <f t="shared" ref="AL722" si="1716">AF722+AJ722</f>
        <v>0</v>
      </c>
      <c r="AM722" s="9"/>
      <c r="AN722" s="9"/>
      <c r="AO722" s="9"/>
      <c r="AP722" s="9"/>
      <c r="AQ722" s="9">
        <f t="shared" ref="AQ722" si="1717">AK722+AM722+AN722+AO722+AP722</f>
        <v>2412</v>
      </c>
      <c r="AR722" s="9">
        <f t="shared" ref="AR722" si="1718">AL722+AP722</f>
        <v>0</v>
      </c>
    </row>
    <row r="723" spans="1:44" ht="53.25" hidden="1" customHeight="1">
      <c r="A723" s="26" t="s">
        <v>212</v>
      </c>
      <c r="B723" s="27">
        <v>913</v>
      </c>
      <c r="C723" s="27" t="s">
        <v>33</v>
      </c>
      <c r="D723" s="27" t="s">
        <v>17</v>
      </c>
      <c r="E723" s="27" t="s">
        <v>226</v>
      </c>
      <c r="F723" s="27"/>
      <c r="G723" s="8">
        <f t="shared" ref="G723:V725" si="1719">G724</f>
        <v>51414</v>
      </c>
      <c r="H723" s="8">
        <f t="shared" si="1719"/>
        <v>0</v>
      </c>
      <c r="I723" s="8">
        <f t="shared" si="1719"/>
        <v>0</v>
      </c>
      <c r="J723" s="8">
        <f t="shared" si="1719"/>
        <v>0</v>
      </c>
      <c r="K723" s="8">
        <f t="shared" si="1719"/>
        <v>0</v>
      </c>
      <c r="L723" s="8">
        <f t="shared" si="1719"/>
        <v>0</v>
      </c>
      <c r="M723" s="8">
        <f t="shared" si="1719"/>
        <v>51414</v>
      </c>
      <c r="N723" s="8">
        <f t="shared" si="1719"/>
        <v>0</v>
      </c>
      <c r="O723" s="8">
        <f t="shared" si="1719"/>
        <v>0</v>
      </c>
      <c r="P723" s="8">
        <f t="shared" si="1719"/>
        <v>0</v>
      </c>
      <c r="Q723" s="8">
        <f t="shared" si="1719"/>
        <v>0</v>
      </c>
      <c r="R723" s="8">
        <f t="shared" si="1719"/>
        <v>0</v>
      </c>
      <c r="S723" s="8">
        <f t="shared" si="1719"/>
        <v>51414</v>
      </c>
      <c r="T723" s="8">
        <f t="shared" si="1719"/>
        <v>0</v>
      </c>
      <c r="U723" s="8">
        <f t="shared" si="1719"/>
        <v>0</v>
      </c>
      <c r="V723" s="8">
        <f t="shared" si="1719"/>
        <v>0</v>
      </c>
      <c r="W723" s="8">
        <f t="shared" ref="U723:AJ725" si="1720">W724</f>
        <v>0</v>
      </c>
      <c r="X723" s="8">
        <f t="shared" si="1720"/>
        <v>0</v>
      </c>
      <c r="Y723" s="8">
        <f t="shared" si="1720"/>
        <v>51414</v>
      </c>
      <c r="Z723" s="8">
        <f t="shared" si="1720"/>
        <v>0</v>
      </c>
      <c r="AA723" s="8">
        <f t="shared" si="1720"/>
        <v>0</v>
      </c>
      <c r="AB723" s="8">
        <f t="shared" si="1720"/>
        <v>0</v>
      </c>
      <c r="AC723" s="8">
        <f t="shared" si="1720"/>
        <v>0</v>
      </c>
      <c r="AD723" s="8">
        <f t="shared" si="1720"/>
        <v>0</v>
      </c>
      <c r="AE723" s="8">
        <f t="shared" si="1720"/>
        <v>51414</v>
      </c>
      <c r="AF723" s="8">
        <f t="shared" si="1720"/>
        <v>0</v>
      </c>
      <c r="AG723" s="8">
        <f t="shared" si="1720"/>
        <v>-1629</v>
      </c>
      <c r="AH723" s="8">
        <f t="shared" si="1720"/>
        <v>0</v>
      </c>
      <c r="AI723" s="8">
        <f t="shared" si="1720"/>
        <v>0</v>
      </c>
      <c r="AJ723" s="8">
        <f t="shared" si="1720"/>
        <v>0</v>
      </c>
      <c r="AK723" s="85">
        <f t="shared" ref="AG723:AR725" si="1721">AK724</f>
        <v>49785</v>
      </c>
      <c r="AL723" s="85">
        <f t="shared" si="1721"/>
        <v>0</v>
      </c>
      <c r="AM723" s="8">
        <f t="shared" si="1721"/>
        <v>0</v>
      </c>
      <c r="AN723" s="8">
        <f t="shared" si="1721"/>
        <v>0</v>
      </c>
      <c r="AO723" s="8">
        <f t="shared" si="1721"/>
        <v>0</v>
      </c>
      <c r="AP723" s="8">
        <f t="shared" si="1721"/>
        <v>0</v>
      </c>
      <c r="AQ723" s="8">
        <f t="shared" si="1721"/>
        <v>49785</v>
      </c>
      <c r="AR723" s="8">
        <f t="shared" si="1721"/>
        <v>0</v>
      </c>
    </row>
    <row r="724" spans="1:44" ht="21" hidden="1" customHeight="1">
      <c r="A724" s="39" t="s">
        <v>214</v>
      </c>
      <c r="B724" s="27">
        <v>913</v>
      </c>
      <c r="C724" s="27" t="s">
        <v>33</v>
      </c>
      <c r="D724" s="27" t="s">
        <v>17</v>
      </c>
      <c r="E724" s="27" t="s">
        <v>227</v>
      </c>
      <c r="F724" s="27"/>
      <c r="G724" s="8">
        <f t="shared" si="1719"/>
        <v>51414</v>
      </c>
      <c r="H724" s="8">
        <f t="shared" si="1719"/>
        <v>0</v>
      </c>
      <c r="I724" s="8">
        <f t="shared" si="1719"/>
        <v>0</v>
      </c>
      <c r="J724" s="8">
        <f t="shared" si="1719"/>
        <v>0</v>
      </c>
      <c r="K724" s="8">
        <f t="shared" si="1719"/>
        <v>0</v>
      </c>
      <c r="L724" s="8">
        <f t="shared" si="1719"/>
        <v>0</v>
      </c>
      <c r="M724" s="8">
        <f t="shared" si="1719"/>
        <v>51414</v>
      </c>
      <c r="N724" s="8">
        <f t="shared" si="1719"/>
        <v>0</v>
      </c>
      <c r="O724" s="8">
        <f t="shared" si="1719"/>
        <v>0</v>
      </c>
      <c r="P724" s="8">
        <f t="shared" si="1719"/>
        <v>0</v>
      </c>
      <c r="Q724" s="8">
        <f t="shared" si="1719"/>
        <v>0</v>
      </c>
      <c r="R724" s="8">
        <f t="shared" si="1719"/>
        <v>0</v>
      </c>
      <c r="S724" s="8">
        <f t="shared" si="1719"/>
        <v>51414</v>
      </c>
      <c r="T724" s="8">
        <f t="shared" si="1719"/>
        <v>0</v>
      </c>
      <c r="U724" s="8">
        <f t="shared" si="1720"/>
        <v>0</v>
      </c>
      <c r="V724" s="8">
        <f t="shared" si="1720"/>
        <v>0</v>
      </c>
      <c r="W724" s="8">
        <f t="shared" si="1720"/>
        <v>0</v>
      </c>
      <c r="X724" s="8">
        <f t="shared" si="1720"/>
        <v>0</v>
      </c>
      <c r="Y724" s="8">
        <f t="shared" si="1720"/>
        <v>51414</v>
      </c>
      <c r="Z724" s="8">
        <f t="shared" si="1720"/>
        <v>0</v>
      </c>
      <c r="AA724" s="8">
        <f t="shared" si="1720"/>
        <v>0</v>
      </c>
      <c r="AB724" s="8">
        <f t="shared" si="1720"/>
        <v>0</v>
      </c>
      <c r="AC724" s="8">
        <f t="shared" si="1720"/>
        <v>0</v>
      </c>
      <c r="AD724" s="8">
        <f t="shared" si="1720"/>
        <v>0</v>
      </c>
      <c r="AE724" s="8">
        <f t="shared" si="1720"/>
        <v>51414</v>
      </c>
      <c r="AF724" s="8">
        <f t="shared" si="1720"/>
        <v>0</v>
      </c>
      <c r="AG724" s="8">
        <f t="shared" si="1721"/>
        <v>-1629</v>
      </c>
      <c r="AH724" s="8">
        <f t="shared" si="1721"/>
        <v>0</v>
      </c>
      <c r="AI724" s="8">
        <f t="shared" si="1721"/>
        <v>0</v>
      </c>
      <c r="AJ724" s="8">
        <f t="shared" si="1721"/>
        <v>0</v>
      </c>
      <c r="AK724" s="85">
        <f t="shared" si="1721"/>
        <v>49785</v>
      </c>
      <c r="AL724" s="85">
        <f t="shared" si="1721"/>
        <v>0</v>
      </c>
      <c r="AM724" s="8">
        <f t="shared" si="1721"/>
        <v>0</v>
      </c>
      <c r="AN724" s="8">
        <f t="shared" si="1721"/>
        <v>0</v>
      </c>
      <c r="AO724" s="8">
        <f t="shared" si="1721"/>
        <v>0</v>
      </c>
      <c r="AP724" s="8">
        <f t="shared" si="1721"/>
        <v>0</v>
      </c>
      <c r="AQ724" s="8">
        <f t="shared" si="1721"/>
        <v>49785</v>
      </c>
      <c r="AR724" s="8">
        <f t="shared" si="1721"/>
        <v>0</v>
      </c>
    </row>
    <row r="725" spans="1:44" ht="20.25" hidden="1" customHeight="1">
      <c r="A725" s="26" t="s">
        <v>66</v>
      </c>
      <c r="B725" s="27">
        <v>913</v>
      </c>
      <c r="C725" s="27" t="s">
        <v>33</v>
      </c>
      <c r="D725" s="27" t="s">
        <v>17</v>
      </c>
      <c r="E725" s="27" t="s">
        <v>227</v>
      </c>
      <c r="F725" s="27" t="s">
        <v>67</v>
      </c>
      <c r="G725" s="8">
        <f t="shared" si="1719"/>
        <v>51414</v>
      </c>
      <c r="H725" s="8">
        <f t="shared" si="1719"/>
        <v>0</v>
      </c>
      <c r="I725" s="8">
        <f t="shared" si="1719"/>
        <v>0</v>
      </c>
      <c r="J725" s="8">
        <f t="shared" si="1719"/>
        <v>0</v>
      </c>
      <c r="K725" s="8">
        <f t="shared" si="1719"/>
        <v>0</v>
      </c>
      <c r="L725" s="8">
        <f t="shared" si="1719"/>
        <v>0</v>
      </c>
      <c r="M725" s="8">
        <f t="shared" si="1719"/>
        <v>51414</v>
      </c>
      <c r="N725" s="8">
        <f t="shared" si="1719"/>
        <v>0</v>
      </c>
      <c r="O725" s="8">
        <f t="shared" si="1719"/>
        <v>0</v>
      </c>
      <c r="P725" s="8">
        <f t="shared" si="1719"/>
        <v>0</v>
      </c>
      <c r="Q725" s="8">
        <f t="shared" si="1719"/>
        <v>0</v>
      </c>
      <c r="R725" s="8">
        <f t="shared" si="1719"/>
        <v>0</v>
      </c>
      <c r="S725" s="8">
        <f t="shared" si="1719"/>
        <v>51414</v>
      </c>
      <c r="T725" s="8">
        <f t="shared" si="1719"/>
        <v>0</v>
      </c>
      <c r="U725" s="8">
        <f t="shared" si="1720"/>
        <v>0</v>
      </c>
      <c r="V725" s="8">
        <f t="shared" si="1720"/>
        <v>0</v>
      </c>
      <c r="W725" s="8">
        <f t="shared" si="1720"/>
        <v>0</v>
      </c>
      <c r="X725" s="8">
        <f t="shared" si="1720"/>
        <v>0</v>
      </c>
      <c r="Y725" s="8">
        <f t="shared" si="1720"/>
        <v>51414</v>
      </c>
      <c r="Z725" s="8">
        <f t="shared" si="1720"/>
        <v>0</v>
      </c>
      <c r="AA725" s="8">
        <f t="shared" si="1720"/>
        <v>0</v>
      </c>
      <c r="AB725" s="8">
        <f t="shared" si="1720"/>
        <v>0</v>
      </c>
      <c r="AC725" s="8">
        <f t="shared" si="1720"/>
        <v>0</v>
      </c>
      <c r="AD725" s="8">
        <f t="shared" si="1720"/>
        <v>0</v>
      </c>
      <c r="AE725" s="8">
        <f t="shared" si="1720"/>
        <v>51414</v>
      </c>
      <c r="AF725" s="8">
        <f t="shared" si="1720"/>
        <v>0</v>
      </c>
      <c r="AG725" s="8">
        <f t="shared" si="1721"/>
        <v>-1629</v>
      </c>
      <c r="AH725" s="8">
        <f t="shared" si="1721"/>
        <v>0</v>
      </c>
      <c r="AI725" s="8">
        <f t="shared" si="1721"/>
        <v>0</v>
      </c>
      <c r="AJ725" s="8">
        <f t="shared" si="1721"/>
        <v>0</v>
      </c>
      <c r="AK725" s="85">
        <f t="shared" si="1721"/>
        <v>49785</v>
      </c>
      <c r="AL725" s="85">
        <f t="shared" si="1721"/>
        <v>0</v>
      </c>
      <c r="AM725" s="8">
        <f t="shared" si="1721"/>
        <v>0</v>
      </c>
      <c r="AN725" s="8">
        <f t="shared" si="1721"/>
        <v>0</v>
      </c>
      <c r="AO725" s="8">
        <f t="shared" si="1721"/>
        <v>0</v>
      </c>
      <c r="AP725" s="8">
        <f t="shared" si="1721"/>
        <v>0</v>
      </c>
      <c r="AQ725" s="8">
        <f t="shared" si="1721"/>
        <v>49785</v>
      </c>
      <c r="AR725" s="8">
        <f t="shared" si="1721"/>
        <v>0</v>
      </c>
    </row>
    <row r="726" spans="1:44" ht="50.4" hidden="1">
      <c r="A726" s="26" t="s">
        <v>414</v>
      </c>
      <c r="B726" s="27">
        <v>913</v>
      </c>
      <c r="C726" s="27" t="s">
        <v>33</v>
      </c>
      <c r="D726" s="27" t="s">
        <v>17</v>
      </c>
      <c r="E726" s="27" t="s">
        <v>227</v>
      </c>
      <c r="F726" s="9">
        <v>810</v>
      </c>
      <c r="G726" s="9">
        <v>51414</v>
      </c>
      <c r="H726" s="9"/>
      <c r="I726" s="9"/>
      <c r="J726" s="9"/>
      <c r="K726" s="9"/>
      <c r="L726" s="9"/>
      <c r="M726" s="9">
        <f t="shared" ref="M726" si="1722">G726+I726+J726+K726+L726</f>
        <v>51414</v>
      </c>
      <c r="N726" s="9">
        <f t="shared" ref="N726" si="1723">H726+L726</f>
        <v>0</v>
      </c>
      <c r="O726" s="9"/>
      <c r="P726" s="9"/>
      <c r="Q726" s="9"/>
      <c r="R726" s="9"/>
      <c r="S726" s="9">
        <f t="shared" ref="S726" si="1724">M726+O726+P726+Q726+R726</f>
        <v>51414</v>
      </c>
      <c r="T726" s="9">
        <f t="shared" ref="T726" si="1725">N726+R726</f>
        <v>0</v>
      </c>
      <c r="U726" s="9"/>
      <c r="V726" s="9"/>
      <c r="W726" s="9"/>
      <c r="X726" s="9"/>
      <c r="Y726" s="9">
        <f t="shared" ref="Y726" si="1726">S726+U726+V726+W726+X726</f>
        <v>51414</v>
      </c>
      <c r="Z726" s="9">
        <f t="shared" ref="Z726" si="1727">T726+X726</f>
        <v>0</v>
      </c>
      <c r="AA726" s="9"/>
      <c r="AB726" s="9"/>
      <c r="AC726" s="9"/>
      <c r="AD726" s="9"/>
      <c r="AE726" s="9">
        <f t="shared" ref="AE726" si="1728">Y726+AA726+AB726+AC726+AD726</f>
        <v>51414</v>
      </c>
      <c r="AF726" s="9">
        <f t="shared" ref="AF726" si="1729">Z726+AD726</f>
        <v>0</v>
      </c>
      <c r="AG726" s="9">
        <v>-1629</v>
      </c>
      <c r="AH726" s="9"/>
      <c r="AI726" s="9"/>
      <c r="AJ726" s="9"/>
      <c r="AK726" s="86">
        <f t="shared" ref="AK726" si="1730">AE726+AG726+AH726+AI726+AJ726</f>
        <v>49785</v>
      </c>
      <c r="AL726" s="86">
        <f t="shared" ref="AL726" si="1731">AF726+AJ726</f>
        <v>0</v>
      </c>
      <c r="AM726" s="9"/>
      <c r="AN726" s="9"/>
      <c r="AO726" s="9"/>
      <c r="AP726" s="9"/>
      <c r="AQ726" s="9">
        <f t="shared" ref="AQ726" si="1732">AK726+AM726+AN726+AO726+AP726</f>
        <v>49785</v>
      </c>
      <c r="AR726" s="9">
        <f t="shared" ref="AR726" si="1733">AL726+AP726</f>
        <v>0</v>
      </c>
    </row>
    <row r="727" spans="1:44" hidden="1">
      <c r="A727" s="26"/>
      <c r="B727" s="27"/>
      <c r="C727" s="27"/>
      <c r="D727" s="27"/>
      <c r="E727" s="27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86"/>
      <c r="AL727" s="86"/>
      <c r="AM727" s="9"/>
      <c r="AN727" s="9"/>
      <c r="AO727" s="9"/>
      <c r="AP727" s="9"/>
      <c r="AQ727" s="9"/>
      <c r="AR727" s="9"/>
    </row>
    <row r="728" spans="1:44" ht="43.5" hidden="1" customHeight="1">
      <c r="A728" s="21" t="s">
        <v>490</v>
      </c>
      <c r="B728" s="47">
        <v>914</v>
      </c>
      <c r="C728" s="22"/>
      <c r="D728" s="22"/>
      <c r="E728" s="22"/>
      <c r="F728" s="22"/>
      <c r="G728" s="6">
        <f>G730+G759+G790+G766+G797+G784</f>
        <v>68156</v>
      </c>
      <c r="H728" s="6">
        <f>H730+H759+H790+H766+H797+H784</f>
        <v>0</v>
      </c>
      <c r="I728" s="6">
        <f t="shared" ref="I728:N728" si="1734">I730+I759+I790+I766+I797+I784</f>
        <v>-875</v>
      </c>
      <c r="J728" s="6">
        <f t="shared" si="1734"/>
        <v>394</v>
      </c>
      <c r="K728" s="6">
        <f t="shared" si="1734"/>
        <v>0</v>
      </c>
      <c r="L728" s="6">
        <f t="shared" si="1734"/>
        <v>0</v>
      </c>
      <c r="M728" s="6">
        <f t="shared" si="1734"/>
        <v>67675</v>
      </c>
      <c r="N728" s="6">
        <f t="shared" si="1734"/>
        <v>0</v>
      </c>
      <c r="O728" s="6">
        <f t="shared" ref="O728:T728" si="1735">O730+O759+O790+O766+O797+O784</f>
        <v>-5500</v>
      </c>
      <c r="P728" s="6">
        <f t="shared" si="1735"/>
        <v>4732</v>
      </c>
      <c r="Q728" s="6">
        <f t="shared" si="1735"/>
        <v>0</v>
      </c>
      <c r="R728" s="6">
        <f t="shared" si="1735"/>
        <v>105664</v>
      </c>
      <c r="S728" s="6">
        <f t="shared" si="1735"/>
        <v>172571</v>
      </c>
      <c r="T728" s="6">
        <f t="shared" si="1735"/>
        <v>105664</v>
      </c>
      <c r="U728" s="6">
        <f t="shared" ref="U728:Z728" si="1736">U730+U759+U790+U766+U797+U784</f>
        <v>0</v>
      </c>
      <c r="V728" s="6">
        <f t="shared" si="1736"/>
        <v>16</v>
      </c>
      <c r="W728" s="6">
        <f t="shared" si="1736"/>
        <v>0</v>
      </c>
      <c r="X728" s="6">
        <f t="shared" si="1736"/>
        <v>0</v>
      </c>
      <c r="Y728" s="6">
        <f t="shared" si="1736"/>
        <v>172587</v>
      </c>
      <c r="Z728" s="6">
        <f t="shared" si="1736"/>
        <v>105664</v>
      </c>
      <c r="AA728" s="6">
        <f t="shared" ref="AA728:AF728" si="1737">AA730+AA759+AA790+AA766+AA797+AA784</f>
        <v>-7980</v>
      </c>
      <c r="AB728" s="6">
        <f t="shared" si="1737"/>
        <v>29711</v>
      </c>
      <c r="AC728" s="6">
        <f t="shared" si="1737"/>
        <v>0</v>
      </c>
      <c r="AD728" s="6">
        <f t="shared" si="1737"/>
        <v>0</v>
      </c>
      <c r="AE728" s="6">
        <f t="shared" si="1737"/>
        <v>194318</v>
      </c>
      <c r="AF728" s="6">
        <f t="shared" si="1737"/>
        <v>105664</v>
      </c>
      <c r="AG728" s="6">
        <f t="shared" ref="AG728:AL728" si="1738">AG730+AG759+AG790+AG766+AG797+AG784</f>
        <v>0</v>
      </c>
      <c r="AH728" s="6">
        <f t="shared" si="1738"/>
        <v>0</v>
      </c>
      <c r="AI728" s="6">
        <f t="shared" si="1738"/>
        <v>0</v>
      </c>
      <c r="AJ728" s="6">
        <f t="shared" si="1738"/>
        <v>0</v>
      </c>
      <c r="AK728" s="83">
        <f t="shared" si="1738"/>
        <v>194318</v>
      </c>
      <c r="AL728" s="83">
        <f t="shared" si="1738"/>
        <v>105664</v>
      </c>
      <c r="AM728" s="6">
        <f t="shared" ref="AM728:AR728" si="1739">AM730+AM759+AM790+AM766+AM797+AM784</f>
        <v>0</v>
      </c>
      <c r="AN728" s="6">
        <f t="shared" si="1739"/>
        <v>676</v>
      </c>
      <c r="AO728" s="6">
        <f t="shared" si="1739"/>
        <v>-1546</v>
      </c>
      <c r="AP728" s="6">
        <f t="shared" si="1739"/>
        <v>35318</v>
      </c>
      <c r="AQ728" s="6">
        <f t="shared" si="1739"/>
        <v>228766</v>
      </c>
      <c r="AR728" s="6">
        <f t="shared" si="1739"/>
        <v>140982</v>
      </c>
    </row>
    <row r="729" spans="1:44" ht="19.5" hidden="1" customHeight="1">
      <c r="A729" s="21"/>
      <c r="B729" s="47"/>
      <c r="C729" s="22"/>
      <c r="D729" s="22"/>
      <c r="E729" s="22"/>
      <c r="F729" s="22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83"/>
      <c r="AL729" s="83"/>
      <c r="AM729" s="6"/>
      <c r="AN729" s="6"/>
      <c r="AO729" s="6"/>
      <c r="AP729" s="6"/>
      <c r="AQ729" s="6"/>
      <c r="AR729" s="6"/>
    </row>
    <row r="730" spans="1:44" ht="17.399999999999999" hidden="1">
      <c r="A730" s="24" t="s">
        <v>75</v>
      </c>
      <c r="B730" s="56">
        <v>914</v>
      </c>
      <c r="C730" s="25" t="s">
        <v>29</v>
      </c>
      <c r="D730" s="25" t="s">
        <v>76</v>
      </c>
      <c r="E730" s="25"/>
      <c r="F730" s="7"/>
      <c r="G730" s="15">
        <f>G731+G753</f>
        <v>25438</v>
      </c>
      <c r="H730" s="15">
        <f>H731+H753</f>
        <v>0</v>
      </c>
      <c r="I730" s="15">
        <f t="shared" ref="I730:N730" si="1740">I731+I753</f>
        <v>0</v>
      </c>
      <c r="J730" s="15">
        <f t="shared" si="1740"/>
        <v>394</v>
      </c>
      <c r="K730" s="15">
        <f t="shared" si="1740"/>
        <v>0</v>
      </c>
      <c r="L730" s="15">
        <f t="shared" si="1740"/>
        <v>0</v>
      </c>
      <c r="M730" s="15">
        <f t="shared" si="1740"/>
        <v>25832</v>
      </c>
      <c r="N730" s="15">
        <f t="shared" si="1740"/>
        <v>0</v>
      </c>
      <c r="O730" s="15">
        <f t="shared" ref="O730:T730" si="1741">O731+O753</f>
        <v>-5500</v>
      </c>
      <c r="P730" s="15">
        <f t="shared" si="1741"/>
        <v>3679</v>
      </c>
      <c r="Q730" s="15">
        <f t="shared" si="1741"/>
        <v>0</v>
      </c>
      <c r="R730" s="15">
        <f t="shared" si="1741"/>
        <v>0</v>
      </c>
      <c r="S730" s="15">
        <f t="shared" si="1741"/>
        <v>24011</v>
      </c>
      <c r="T730" s="15">
        <f t="shared" si="1741"/>
        <v>0</v>
      </c>
      <c r="U730" s="15">
        <f t="shared" ref="U730:Z730" si="1742">U731+U753</f>
        <v>0</v>
      </c>
      <c r="V730" s="15">
        <f t="shared" si="1742"/>
        <v>16</v>
      </c>
      <c r="W730" s="15">
        <f t="shared" si="1742"/>
        <v>0</v>
      </c>
      <c r="X730" s="15">
        <f t="shared" si="1742"/>
        <v>0</v>
      </c>
      <c r="Y730" s="15">
        <f t="shared" si="1742"/>
        <v>24027</v>
      </c>
      <c r="Z730" s="15">
        <f t="shared" si="1742"/>
        <v>0</v>
      </c>
      <c r="AA730" s="15">
        <f t="shared" ref="AA730:AF730" si="1743">AA731+AA753</f>
        <v>0</v>
      </c>
      <c r="AB730" s="15">
        <f t="shared" si="1743"/>
        <v>0</v>
      </c>
      <c r="AC730" s="15">
        <f t="shared" si="1743"/>
        <v>0</v>
      </c>
      <c r="AD730" s="15">
        <f t="shared" si="1743"/>
        <v>0</v>
      </c>
      <c r="AE730" s="15">
        <f t="shared" si="1743"/>
        <v>24027</v>
      </c>
      <c r="AF730" s="15">
        <f t="shared" si="1743"/>
        <v>0</v>
      </c>
      <c r="AG730" s="15">
        <f t="shared" ref="AG730:AL730" si="1744">AG731+AG753</f>
        <v>0</v>
      </c>
      <c r="AH730" s="15">
        <f t="shared" si="1744"/>
        <v>0</v>
      </c>
      <c r="AI730" s="15">
        <f t="shared" si="1744"/>
        <v>0</v>
      </c>
      <c r="AJ730" s="15">
        <f t="shared" si="1744"/>
        <v>0</v>
      </c>
      <c r="AK730" s="92">
        <f t="shared" si="1744"/>
        <v>24027</v>
      </c>
      <c r="AL730" s="92">
        <f t="shared" si="1744"/>
        <v>0</v>
      </c>
      <c r="AM730" s="15">
        <f t="shared" ref="AM730:AR730" si="1745">AM731+AM753</f>
        <v>0</v>
      </c>
      <c r="AN730" s="15">
        <f t="shared" si="1745"/>
        <v>676</v>
      </c>
      <c r="AO730" s="15">
        <f t="shared" si="1745"/>
        <v>0</v>
      </c>
      <c r="AP730" s="15">
        <f t="shared" si="1745"/>
        <v>0</v>
      </c>
      <c r="AQ730" s="15">
        <f t="shared" si="1745"/>
        <v>24703</v>
      </c>
      <c r="AR730" s="15">
        <f t="shared" si="1745"/>
        <v>0</v>
      </c>
    </row>
    <row r="731" spans="1:44" ht="53.25" hidden="1" customHeight="1">
      <c r="A731" s="26" t="s">
        <v>449</v>
      </c>
      <c r="B731" s="27">
        <v>914</v>
      </c>
      <c r="C731" s="27" t="s">
        <v>29</v>
      </c>
      <c r="D731" s="27" t="s">
        <v>76</v>
      </c>
      <c r="E731" s="27" t="s">
        <v>450</v>
      </c>
      <c r="F731" s="27"/>
      <c r="G731" s="8">
        <f t="shared" ref="G731:H731" si="1746">G732+G746</f>
        <v>24124</v>
      </c>
      <c r="H731" s="8">
        <f t="shared" si="1746"/>
        <v>0</v>
      </c>
      <c r="I731" s="8">
        <f t="shared" ref="I731:N731" si="1747">I732+I746</f>
        <v>0</v>
      </c>
      <c r="J731" s="8">
        <f t="shared" si="1747"/>
        <v>394</v>
      </c>
      <c r="K731" s="8">
        <f t="shared" si="1747"/>
        <v>0</v>
      </c>
      <c r="L731" s="8">
        <f t="shared" si="1747"/>
        <v>0</v>
      </c>
      <c r="M731" s="8">
        <f t="shared" si="1747"/>
        <v>24518</v>
      </c>
      <c r="N731" s="8">
        <f t="shared" si="1747"/>
        <v>0</v>
      </c>
      <c r="O731" s="8">
        <f>O732+O746+O742</f>
        <v>-5500</v>
      </c>
      <c r="P731" s="8">
        <f t="shared" ref="P731:T731" si="1748">P732+P746+P742</f>
        <v>3679</v>
      </c>
      <c r="Q731" s="8">
        <f t="shared" si="1748"/>
        <v>0</v>
      </c>
      <c r="R731" s="8">
        <f t="shared" si="1748"/>
        <v>0</v>
      </c>
      <c r="S731" s="8">
        <f t="shared" si="1748"/>
        <v>22697</v>
      </c>
      <c r="T731" s="8">
        <f t="shared" si="1748"/>
        <v>0</v>
      </c>
      <c r="U731" s="8">
        <f>U732+U746+U742</f>
        <v>0</v>
      </c>
      <c r="V731" s="8">
        <f t="shared" ref="V731:Z731" si="1749">V732+V746+V742</f>
        <v>16</v>
      </c>
      <c r="W731" s="8">
        <f t="shared" si="1749"/>
        <v>0</v>
      </c>
      <c r="X731" s="8">
        <f t="shared" si="1749"/>
        <v>0</v>
      </c>
      <c r="Y731" s="8">
        <f t="shared" si="1749"/>
        <v>22713</v>
      </c>
      <c r="Z731" s="8">
        <f t="shared" si="1749"/>
        <v>0</v>
      </c>
      <c r="AA731" s="8">
        <f>AA732+AA746+AA742</f>
        <v>0</v>
      </c>
      <c r="AB731" s="8">
        <f t="shared" ref="AB731:AF731" si="1750">AB732+AB746+AB742</f>
        <v>0</v>
      </c>
      <c r="AC731" s="8">
        <f t="shared" si="1750"/>
        <v>0</v>
      </c>
      <c r="AD731" s="8">
        <f t="shared" si="1750"/>
        <v>0</v>
      </c>
      <c r="AE731" s="8">
        <f t="shared" si="1750"/>
        <v>22713</v>
      </c>
      <c r="AF731" s="8">
        <f t="shared" si="1750"/>
        <v>0</v>
      </c>
      <c r="AG731" s="8">
        <f>AG732+AG746+AG742</f>
        <v>0</v>
      </c>
      <c r="AH731" s="8">
        <f t="shared" ref="AH731:AL731" si="1751">AH732+AH746+AH742</f>
        <v>0</v>
      </c>
      <c r="AI731" s="8">
        <f t="shared" si="1751"/>
        <v>0</v>
      </c>
      <c r="AJ731" s="8">
        <f t="shared" si="1751"/>
        <v>0</v>
      </c>
      <c r="AK731" s="85">
        <f t="shared" si="1751"/>
        <v>22713</v>
      </c>
      <c r="AL731" s="85">
        <f t="shared" si="1751"/>
        <v>0</v>
      </c>
      <c r="AM731" s="8">
        <f>AM732+AM746+AM742</f>
        <v>0</v>
      </c>
      <c r="AN731" s="8">
        <f t="shared" ref="AN731:AR731" si="1752">AN732+AN746+AN742</f>
        <v>0</v>
      </c>
      <c r="AO731" s="8">
        <f t="shared" si="1752"/>
        <v>0</v>
      </c>
      <c r="AP731" s="8">
        <f t="shared" si="1752"/>
        <v>0</v>
      </c>
      <c r="AQ731" s="8">
        <f t="shared" si="1752"/>
        <v>22713</v>
      </c>
      <c r="AR731" s="8">
        <f t="shared" si="1752"/>
        <v>0</v>
      </c>
    </row>
    <row r="732" spans="1:44" ht="19.5" hidden="1" customHeight="1">
      <c r="A732" s="29" t="s">
        <v>121</v>
      </c>
      <c r="B732" s="27">
        <v>914</v>
      </c>
      <c r="C732" s="27" t="s">
        <v>29</v>
      </c>
      <c r="D732" s="27" t="s">
        <v>178</v>
      </c>
      <c r="E732" s="27" t="s">
        <v>541</v>
      </c>
      <c r="F732" s="27"/>
      <c r="G732" s="8">
        <f t="shared" ref="G732:V734" si="1753">G733</f>
        <v>14948</v>
      </c>
      <c r="H732" s="8">
        <f t="shared" si="1753"/>
        <v>0</v>
      </c>
      <c r="I732" s="8">
        <f t="shared" si="1753"/>
        <v>0</v>
      </c>
      <c r="J732" s="8">
        <f t="shared" si="1753"/>
        <v>394</v>
      </c>
      <c r="K732" s="8">
        <f t="shared" si="1753"/>
        <v>0</v>
      </c>
      <c r="L732" s="8">
        <f t="shared" si="1753"/>
        <v>0</v>
      </c>
      <c r="M732" s="8">
        <f t="shared" si="1753"/>
        <v>15342</v>
      </c>
      <c r="N732" s="8">
        <f t="shared" si="1753"/>
        <v>0</v>
      </c>
      <c r="O732" s="8">
        <f t="shared" si="1753"/>
        <v>-15342</v>
      </c>
      <c r="P732" s="8">
        <f t="shared" si="1753"/>
        <v>0</v>
      </c>
      <c r="Q732" s="8">
        <f t="shared" si="1753"/>
        <v>0</v>
      </c>
      <c r="R732" s="8">
        <f t="shared" si="1753"/>
        <v>0</v>
      </c>
      <c r="S732" s="8">
        <f t="shared" si="1753"/>
        <v>0</v>
      </c>
      <c r="T732" s="8">
        <f t="shared" si="1753"/>
        <v>0</v>
      </c>
      <c r="U732" s="8">
        <f t="shared" si="1753"/>
        <v>0</v>
      </c>
      <c r="V732" s="8">
        <f t="shared" si="1753"/>
        <v>0</v>
      </c>
      <c r="W732" s="8">
        <f t="shared" ref="U732:AJ734" si="1754">W733</f>
        <v>0</v>
      </c>
      <c r="X732" s="8">
        <f t="shared" si="1754"/>
        <v>0</v>
      </c>
      <c r="Y732" s="8">
        <f t="shared" si="1754"/>
        <v>0</v>
      </c>
      <c r="Z732" s="8">
        <f t="shared" si="1754"/>
        <v>0</v>
      </c>
      <c r="AA732" s="8">
        <f t="shared" si="1754"/>
        <v>0</v>
      </c>
      <c r="AB732" s="8">
        <f t="shared" si="1754"/>
        <v>0</v>
      </c>
      <c r="AC732" s="8">
        <f t="shared" si="1754"/>
        <v>0</v>
      </c>
      <c r="AD732" s="8">
        <f t="shared" si="1754"/>
        <v>0</v>
      </c>
      <c r="AE732" s="8">
        <f t="shared" si="1754"/>
        <v>0</v>
      </c>
      <c r="AF732" s="8">
        <f t="shared" si="1754"/>
        <v>0</v>
      </c>
      <c r="AG732" s="8">
        <f t="shared" si="1754"/>
        <v>0</v>
      </c>
      <c r="AH732" s="8">
        <f t="shared" si="1754"/>
        <v>0</v>
      </c>
      <c r="AI732" s="8">
        <f t="shared" si="1754"/>
        <v>0</v>
      </c>
      <c r="AJ732" s="8">
        <f t="shared" si="1754"/>
        <v>0</v>
      </c>
      <c r="AK732" s="85">
        <f t="shared" ref="AG732:AR734" si="1755">AK733</f>
        <v>0</v>
      </c>
      <c r="AL732" s="85">
        <f t="shared" si="1755"/>
        <v>0</v>
      </c>
      <c r="AM732" s="8">
        <f t="shared" si="1755"/>
        <v>0</v>
      </c>
      <c r="AN732" s="8">
        <f t="shared" si="1755"/>
        <v>0</v>
      </c>
      <c r="AO732" s="8">
        <f t="shared" si="1755"/>
        <v>0</v>
      </c>
      <c r="AP732" s="8">
        <f t="shared" si="1755"/>
        <v>0</v>
      </c>
      <c r="AQ732" s="8">
        <f t="shared" si="1755"/>
        <v>0</v>
      </c>
      <c r="AR732" s="8">
        <f t="shared" si="1755"/>
        <v>0</v>
      </c>
    </row>
    <row r="733" spans="1:44" ht="33.6" hidden="1">
      <c r="A733" s="26" t="s">
        <v>179</v>
      </c>
      <c r="B733" s="27">
        <v>914</v>
      </c>
      <c r="C733" s="27" t="s">
        <v>29</v>
      </c>
      <c r="D733" s="27" t="s">
        <v>178</v>
      </c>
      <c r="E733" s="27" t="s">
        <v>542</v>
      </c>
      <c r="F733" s="27"/>
      <c r="G733" s="8">
        <f>G734+G736+G740+G738</f>
        <v>14948</v>
      </c>
      <c r="H733" s="8">
        <f t="shared" si="1753"/>
        <v>0</v>
      </c>
      <c r="I733" s="8">
        <f t="shared" ref="I733" si="1756">I734+I736+I740+I738</f>
        <v>0</v>
      </c>
      <c r="J733" s="8">
        <f t="shared" si="1753"/>
        <v>394</v>
      </c>
      <c r="K733" s="8">
        <f t="shared" ref="K733" si="1757">K734+K736+K740+K738</f>
        <v>0</v>
      </c>
      <c r="L733" s="8">
        <f t="shared" si="1753"/>
        <v>0</v>
      </c>
      <c r="M733" s="8">
        <f t="shared" ref="M733" si="1758">M734+M736+M740+M738</f>
        <v>15342</v>
      </c>
      <c r="N733" s="8">
        <f t="shared" si="1753"/>
        <v>0</v>
      </c>
      <c r="O733" s="8">
        <f t="shared" ref="O733" si="1759">O734+O736+O740+O738</f>
        <v>-15342</v>
      </c>
      <c r="P733" s="8">
        <f t="shared" si="1753"/>
        <v>0</v>
      </c>
      <c r="Q733" s="8">
        <f t="shared" ref="Q733" si="1760">Q734+Q736+Q740+Q738</f>
        <v>0</v>
      </c>
      <c r="R733" s="8">
        <f t="shared" si="1753"/>
        <v>0</v>
      </c>
      <c r="S733" s="8">
        <f t="shared" ref="S733" si="1761">S734+S736+S740+S738</f>
        <v>0</v>
      </c>
      <c r="T733" s="8">
        <f t="shared" si="1753"/>
        <v>0</v>
      </c>
      <c r="U733" s="8">
        <f t="shared" ref="U733" si="1762">U734+U736+U740+U738</f>
        <v>0</v>
      </c>
      <c r="V733" s="8">
        <f t="shared" si="1754"/>
        <v>0</v>
      </c>
      <c r="W733" s="8">
        <f t="shared" ref="W733" si="1763">W734+W736+W740+W738</f>
        <v>0</v>
      </c>
      <c r="X733" s="8">
        <f t="shared" si="1754"/>
        <v>0</v>
      </c>
      <c r="Y733" s="8">
        <f t="shared" ref="Y733" si="1764">Y734+Y736+Y740+Y738</f>
        <v>0</v>
      </c>
      <c r="Z733" s="8">
        <f t="shared" si="1754"/>
        <v>0</v>
      </c>
      <c r="AA733" s="8">
        <f t="shared" ref="AA733" si="1765">AA734+AA736+AA740+AA738</f>
        <v>0</v>
      </c>
      <c r="AB733" s="8">
        <f t="shared" si="1754"/>
        <v>0</v>
      </c>
      <c r="AC733" s="8">
        <f t="shared" ref="AC733" si="1766">AC734+AC736+AC740+AC738</f>
        <v>0</v>
      </c>
      <c r="AD733" s="8">
        <f t="shared" si="1754"/>
        <v>0</v>
      </c>
      <c r="AE733" s="8">
        <f t="shared" ref="AE733" si="1767">AE734+AE736+AE740+AE738</f>
        <v>0</v>
      </c>
      <c r="AF733" s="8">
        <f t="shared" si="1754"/>
        <v>0</v>
      </c>
      <c r="AG733" s="8">
        <f t="shared" ref="AG733" si="1768">AG734+AG736+AG740+AG738</f>
        <v>0</v>
      </c>
      <c r="AH733" s="8">
        <f t="shared" si="1755"/>
        <v>0</v>
      </c>
      <c r="AI733" s="8">
        <f t="shared" ref="AI733" si="1769">AI734+AI736+AI740+AI738</f>
        <v>0</v>
      </c>
      <c r="AJ733" s="8">
        <f t="shared" si="1755"/>
        <v>0</v>
      </c>
      <c r="AK733" s="85">
        <f t="shared" ref="AK733" si="1770">AK734+AK736+AK740+AK738</f>
        <v>0</v>
      </c>
      <c r="AL733" s="85">
        <f t="shared" si="1755"/>
        <v>0</v>
      </c>
      <c r="AM733" s="8">
        <f t="shared" ref="AM733" si="1771">AM734+AM736+AM740+AM738</f>
        <v>0</v>
      </c>
      <c r="AN733" s="8">
        <f t="shared" si="1755"/>
        <v>0</v>
      </c>
      <c r="AO733" s="8">
        <f t="shared" ref="AO733" si="1772">AO734+AO736+AO740+AO738</f>
        <v>0</v>
      </c>
      <c r="AP733" s="8">
        <f t="shared" si="1755"/>
        <v>0</v>
      </c>
      <c r="AQ733" s="8">
        <f t="shared" ref="AQ733" si="1773">AQ734+AQ736+AQ740+AQ738</f>
        <v>0</v>
      </c>
      <c r="AR733" s="8">
        <f t="shared" si="1755"/>
        <v>0</v>
      </c>
    </row>
    <row r="734" spans="1:44" ht="84" hidden="1">
      <c r="A734" s="29" t="s">
        <v>441</v>
      </c>
      <c r="B734" s="27">
        <v>914</v>
      </c>
      <c r="C734" s="27" t="s">
        <v>29</v>
      </c>
      <c r="D734" s="27" t="s">
        <v>178</v>
      </c>
      <c r="E734" s="27" t="s">
        <v>542</v>
      </c>
      <c r="F734" s="27" t="s">
        <v>85</v>
      </c>
      <c r="G734" s="8">
        <f t="shared" si="1753"/>
        <v>9831</v>
      </c>
      <c r="H734" s="8">
        <f t="shared" si="1753"/>
        <v>0</v>
      </c>
      <c r="I734" s="8">
        <f t="shared" si="1753"/>
        <v>0</v>
      </c>
      <c r="J734" s="8">
        <f t="shared" si="1753"/>
        <v>394</v>
      </c>
      <c r="K734" s="8">
        <f t="shared" si="1753"/>
        <v>0</v>
      </c>
      <c r="L734" s="8">
        <f t="shared" si="1753"/>
        <v>0</v>
      </c>
      <c r="M734" s="8">
        <f t="shared" si="1753"/>
        <v>10225</v>
      </c>
      <c r="N734" s="8">
        <f t="shared" si="1753"/>
        <v>0</v>
      </c>
      <c r="O734" s="8">
        <f t="shared" si="1753"/>
        <v>-10225</v>
      </c>
      <c r="P734" s="8">
        <f t="shared" si="1753"/>
        <v>0</v>
      </c>
      <c r="Q734" s="8">
        <f t="shared" si="1753"/>
        <v>0</v>
      </c>
      <c r="R734" s="8">
        <f t="shared" si="1753"/>
        <v>0</v>
      </c>
      <c r="S734" s="8">
        <f t="shared" si="1753"/>
        <v>0</v>
      </c>
      <c r="T734" s="8">
        <f t="shared" si="1753"/>
        <v>0</v>
      </c>
      <c r="U734" s="8">
        <f t="shared" si="1754"/>
        <v>0</v>
      </c>
      <c r="V734" s="8">
        <f t="shared" si="1754"/>
        <v>0</v>
      </c>
      <c r="W734" s="8">
        <f t="shared" si="1754"/>
        <v>0</v>
      </c>
      <c r="X734" s="8">
        <f t="shared" si="1754"/>
        <v>0</v>
      </c>
      <c r="Y734" s="8">
        <f t="shared" si="1754"/>
        <v>0</v>
      </c>
      <c r="Z734" s="8">
        <f t="shared" si="1754"/>
        <v>0</v>
      </c>
      <c r="AA734" s="8">
        <f t="shared" si="1754"/>
        <v>0</v>
      </c>
      <c r="AB734" s="8">
        <f t="shared" si="1754"/>
        <v>0</v>
      </c>
      <c r="AC734" s="8">
        <f t="shared" si="1754"/>
        <v>0</v>
      </c>
      <c r="AD734" s="8">
        <f t="shared" si="1754"/>
        <v>0</v>
      </c>
      <c r="AE734" s="8">
        <f t="shared" si="1754"/>
        <v>0</v>
      </c>
      <c r="AF734" s="8">
        <f t="shared" si="1754"/>
        <v>0</v>
      </c>
      <c r="AG734" s="8">
        <f t="shared" si="1755"/>
        <v>0</v>
      </c>
      <c r="AH734" s="8">
        <f t="shared" si="1755"/>
        <v>0</v>
      </c>
      <c r="AI734" s="8">
        <f t="shared" si="1755"/>
        <v>0</v>
      </c>
      <c r="AJ734" s="8">
        <f t="shared" si="1755"/>
        <v>0</v>
      </c>
      <c r="AK734" s="85">
        <f t="shared" si="1755"/>
        <v>0</v>
      </c>
      <c r="AL734" s="85">
        <f t="shared" si="1755"/>
        <v>0</v>
      </c>
      <c r="AM734" s="8">
        <f t="shared" si="1755"/>
        <v>0</v>
      </c>
      <c r="AN734" s="8">
        <f t="shared" si="1755"/>
        <v>0</v>
      </c>
      <c r="AO734" s="8">
        <f t="shared" si="1755"/>
        <v>0</v>
      </c>
      <c r="AP734" s="8">
        <f t="shared" si="1755"/>
        <v>0</v>
      </c>
      <c r="AQ734" s="8">
        <f t="shared" si="1755"/>
        <v>0</v>
      </c>
      <c r="AR734" s="8">
        <f t="shared" si="1755"/>
        <v>0</v>
      </c>
    </row>
    <row r="735" spans="1:44" ht="20.25" hidden="1" customHeight="1">
      <c r="A735" s="57" t="s">
        <v>107</v>
      </c>
      <c r="B735" s="27">
        <v>914</v>
      </c>
      <c r="C735" s="27" t="s">
        <v>29</v>
      </c>
      <c r="D735" s="27" t="s">
        <v>178</v>
      </c>
      <c r="E735" s="27" t="s">
        <v>542</v>
      </c>
      <c r="F735" s="27" t="s">
        <v>108</v>
      </c>
      <c r="G735" s="9">
        <f>7036+2795</f>
        <v>9831</v>
      </c>
      <c r="H735" s="9"/>
      <c r="I735" s="9"/>
      <c r="J735" s="9">
        <v>394</v>
      </c>
      <c r="K735" s="9"/>
      <c r="L735" s="9"/>
      <c r="M735" s="9">
        <f t="shared" ref="M735" si="1774">G735+I735+J735+K735+L735</f>
        <v>10225</v>
      </c>
      <c r="N735" s="9">
        <f t="shared" ref="N735" si="1775">H735+L735</f>
        <v>0</v>
      </c>
      <c r="O735" s="9">
        <v>-10225</v>
      </c>
      <c r="P735" s="9"/>
      <c r="Q735" s="9"/>
      <c r="R735" s="9"/>
      <c r="S735" s="9">
        <f t="shared" ref="S735" si="1776">M735+O735+P735+Q735+R735</f>
        <v>0</v>
      </c>
      <c r="T735" s="9">
        <f t="shared" ref="T735" si="1777">N735+R735</f>
        <v>0</v>
      </c>
      <c r="U735" s="9"/>
      <c r="V735" s="9"/>
      <c r="W735" s="9"/>
      <c r="X735" s="9"/>
      <c r="Y735" s="9">
        <f t="shared" ref="Y735" si="1778">S735+U735+V735+W735+X735</f>
        <v>0</v>
      </c>
      <c r="Z735" s="9">
        <f t="shared" ref="Z735" si="1779">T735+X735</f>
        <v>0</v>
      </c>
      <c r="AA735" s="9"/>
      <c r="AB735" s="9"/>
      <c r="AC735" s="9"/>
      <c r="AD735" s="9"/>
      <c r="AE735" s="9">
        <f t="shared" ref="AE735" si="1780">Y735+AA735+AB735+AC735+AD735</f>
        <v>0</v>
      </c>
      <c r="AF735" s="9">
        <f t="shared" ref="AF735" si="1781">Z735+AD735</f>
        <v>0</v>
      </c>
      <c r="AG735" s="9"/>
      <c r="AH735" s="9"/>
      <c r="AI735" s="9"/>
      <c r="AJ735" s="9"/>
      <c r="AK735" s="86">
        <f t="shared" ref="AK735" si="1782">AE735+AG735+AH735+AI735+AJ735</f>
        <v>0</v>
      </c>
      <c r="AL735" s="86">
        <f t="shared" ref="AL735" si="1783">AF735+AJ735</f>
        <v>0</v>
      </c>
      <c r="AM735" s="9"/>
      <c r="AN735" s="9"/>
      <c r="AO735" s="9"/>
      <c r="AP735" s="9"/>
      <c r="AQ735" s="9">
        <f t="shared" ref="AQ735" si="1784">AK735+AM735+AN735+AO735+AP735</f>
        <v>0</v>
      </c>
      <c r="AR735" s="9">
        <f t="shared" ref="AR735" si="1785">AL735+AP735</f>
        <v>0</v>
      </c>
    </row>
    <row r="736" spans="1:44" ht="33.6" hidden="1">
      <c r="A736" s="79" t="s">
        <v>244</v>
      </c>
      <c r="B736" s="27">
        <v>914</v>
      </c>
      <c r="C736" s="27" t="s">
        <v>29</v>
      </c>
      <c r="D736" s="27" t="s">
        <v>76</v>
      </c>
      <c r="E736" s="27" t="s">
        <v>542</v>
      </c>
      <c r="F736" s="27" t="s">
        <v>31</v>
      </c>
      <c r="G736" s="11">
        <f>G737</f>
        <v>4618</v>
      </c>
      <c r="H736" s="9"/>
      <c r="I736" s="11">
        <f t="shared" ref="I736" si="1786">I737</f>
        <v>0</v>
      </c>
      <c r="J736" s="9"/>
      <c r="K736" s="11">
        <f t="shared" ref="K736" si="1787">K737</f>
        <v>0</v>
      </c>
      <c r="L736" s="9"/>
      <c r="M736" s="11">
        <f t="shared" ref="M736" si="1788">M737</f>
        <v>4618</v>
      </c>
      <c r="N736" s="9"/>
      <c r="O736" s="11">
        <f t="shared" ref="O736" si="1789">O737</f>
        <v>-4618</v>
      </c>
      <c r="P736" s="9"/>
      <c r="Q736" s="11">
        <f t="shared" ref="Q736" si="1790">Q737</f>
        <v>0</v>
      </c>
      <c r="R736" s="9"/>
      <c r="S736" s="11">
        <f t="shared" ref="S736" si="1791">S737</f>
        <v>0</v>
      </c>
      <c r="T736" s="9"/>
      <c r="U736" s="11">
        <f t="shared" ref="U736" si="1792">U737</f>
        <v>0</v>
      </c>
      <c r="V736" s="9"/>
      <c r="W736" s="11">
        <f t="shared" ref="W736" si="1793">W737</f>
        <v>0</v>
      </c>
      <c r="X736" s="9"/>
      <c r="Y736" s="11">
        <f t="shared" ref="Y736" si="1794">Y737</f>
        <v>0</v>
      </c>
      <c r="Z736" s="9"/>
      <c r="AA736" s="11">
        <f t="shared" ref="AA736" si="1795">AA737</f>
        <v>0</v>
      </c>
      <c r="AB736" s="9"/>
      <c r="AC736" s="11">
        <f t="shared" ref="AC736" si="1796">AC737</f>
        <v>0</v>
      </c>
      <c r="AD736" s="9"/>
      <c r="AE736" s="11">
        <f t="shared" ref="AE736" si="1797">AE737</f>
        <v>0</v>
      </c>
      <c r="AF736" s="9"/>
      <c r="AG736" s="11">
        <f t="shared" ref="AG736" si="1798">AG737</f>
        <v>0</v>
      </c>
      <c r="AH736" s="9"/>
      <c r="AI736" s="11">
        <f t="shared" ref="AI736" si="1799">AI737</f>
        <v>0</v>
      </c>
      <c r="AJ736" s="9"/>
      <c r="AK736" s="88">
        <f t="shared" ref="AK736" si="1800">AK737</f>
        <v>0</v>
      </c>
      <c r="AL736" s="86"/>
      <c r="AM736" s="11">
        <f t="shared" ref="AM736" si="1801">AM737</f>
        <v>0</v>
      </c>
      <c r="AN736" s="9"/>
      <c r="AO736" s="11">
        <f t="shared" ref="AO736" si="1802">AO737</f>
        <v>0</v>
      </c>
      <c r="AP736" s="9"/>
      <c r="AQ736" s="11">
        <f t="shared" ref="AQ736" si="1803">AQ737</f>
        <v>0</v>
      </c>
      <c r="AR736" s="9"/>
    </row>
    <row r="737" spans="1:44" ht="33.6" hidden="1">
      <c r="A737" s="50" t="s">
        <v>37</v>
      </c>
      <c r="B737" s="27">
        <v>914</v>
      </c>
      <c r="C737" s="27" t="s">
        <v>29</v>
      </c>
      <c r="D737" s="27" t="s">
        <v>76</v>
      </c>
      <c r="E737" s="27" t="s">
        <v>542</v>
      </c>
      <c r="F737" s="27" t="s">
        <v>38</v>
      </c>
      <c r="G737" s="11">
        <f>2355+2263</f>
        <v>4618</v>
      </c>
      <c r="H737" s="9"/>
      <c r="I737" s="11"/>
      <c r="J737" s="9"/>
      <c r="K737" s="11"/>
      <c r="L737" s="9"/>
      <c r="M737" s="9">
        <f t="shared" ref="M737" si="1804">G737+I737+J737+K737+L737</f>
        <v>4618</v>
      </c>
      <c r="N737" s="9">
        <f t="shared" ref="N737" si="1805">H737+L737</f>
        <v>0</v>
      </c>
      <c r="O737" s="11">
        <v>-4618</v>
      </c>
      <c r="P737" s="9"/>
      <c r="Q737" s="11"/>
      <c r="R737" s="9"/>
      <c r="S737" s="9">
        <f t="shared" ref="S737" si="1806">M737+O737+P737+Q737+R737</f>
        <v>0</v>
      </c>
      <c r="T737" s="9">
        <f t="shared" ref="T737" si="1807">N737+R737</f>
        <v>0</v>
      </c>
      <c r="U737" s="11"/>
      <c r="V737" s="9"/>
      <c r="W737" s="11"/>
      <c r="X737" s="9"/>
      <c r="Y737" s="9">
        <f t="shared" ref="Y737" si="1808">S737+U737+V737+W737+X737</f>
        <v>0</v>
      </c>
      <c r="Z737" s="9">
        <f t="shared" ref="Z737" si="1809">T737+X737</f>
        <v>0</v>
      </c>
      <c r="AA737" s="11"/>
      <c r="AB737" s="9"/>
      <c r="AC737" s="11"/>
      <c r="AD737" s="9"/>
      <c r="AE737" s="9">
        <f t="shared" ref="AE737" si="1810">Y737+AA737+AB737+AC737+AD737</f>
        <v>0</v>
      </c>
      <c r="AF737" s="9">
        <f t="shared" ref="AF737" si="1811">Z737+AD737</f>
        <v>0</v>
      </c>
      <c r="AG737" s="11"/>
      <c r="AH737" s="9"/>
      <c r="AI737" s="11"/>
      <c r="AJ737" s="9"/>
      <c r="AK737" s="86">
        <f t="shared" ref="AK737" si="1812">AE737+AG737+AH737+AI737+AJ737</f>
        <v>0</v>
      </c>
      <c r="AL737" s="86">
        <f t="shared" ref="AL737" si="1813">AF737+AJ737</f>
        <v>0</v>
      </c>
      <c r="AM737" s="11"/>
      <c r="AN737" s="9"/>
      <c r="AO737" s="11"/>
      <c r="AP737" s="9"/>
      <c r="AQ737" s="9">
        <f t="shared" ref="AQ737" si="1814">AK737+AM737+AN737+AO737+AP737</f>
        <v>0</v>
      </c>
      <c r="AR737" s="9">
        <f t="shared" ref="AR737" si="1815">AL737+AP737</f>
        <v>0</v>
      </c>
    </row>
    <row r="738" spans="1:44" ht="20.25" hidden="1" customHeight="1">
      <c r="A738" s="29" t="s">
        <v>101</v>
      </c>
      <c r="B738" s="80" t="s">
        <v>448</v>
      </c>
      <c r="C738" s="80" t="s">
        <v>29</v>
      </c>
      <c r="D738" s="80" t="s">
        <v>76</v>
      </c>
      <c r="E738" s="81" t="s">
        <v>542</v>
      </c>
      <c r="F738" s="80" t="s">
        <v>102</v>
      </c>
      <c r="G738" s="78">
        <f>G739</f>
        <v>287</v>
      </c>
      <c r="H738" s="77"/>
      <c r="I738" s="78">
        <f t="shared" ref="I738" si="1816">I739</f>
        <v>0</v>
      </c>
      <c r="J738" s="77"/>
      <c r="K738" s="78">
        <f t="shared" ref="K738" si="1817">K739</f>
        <v>0</v>
      </c>
      <c r="L738" s="77"/>
      <c r="M738" s="78">
        <f t="shared" ref="M738" si="1818">M739</f>
        <v>287</v>
      </c>
      <c r="N738" s="77"/>
      <c r="O738" s="78">
        <f t="shared" ref="O738" si="1819">O739</f>
        <v>-287</v>
      </c>
      <c r="P738" s="77"/>
      <c r="Q738" s="78">
        <f t="shared" ref="Q738" si="1820">Q739</f>
        <v>0</v>
      </c>
      <c r="R738" s="77"/>
      <c r="S738" s="78">
        <f t="shared" ref="S738" si="1821">S739</f>
        <v>0</v>
      </c>
      <c r="T738" s="77"/>
      <c r="U738" s="78">
        <f t="shared" ref="U738" si="1822">U739</f>
        <v>0</v>
      </c>
      <c r="V738" s="77"/>
      <c r="W738" s="78">
        <f t="shared" ref="W738" si="1823">W739</f>
        <v>0</v>
      </c>
      <c r="X738" s="77"/>
      <c r="Y738" s="78">
        <f t="shared" ref="Y738" si="1824">Y739</f>
        <v>0</v>
      </c>
      <c r="Z738" s="77"/>
      <c r="AA738" s="78">
        <f t="shared" ref="AA738" si="1825">AA739</f>
        <v>0</v>
      </c>
      <c r="AB738" s="77"/>
      <c r="AC738" s="78">
        <f t="shared" ref="AC738" si="1826">AC739</f>
        <v>0</v>
      </c>
      <c r="AD738" s="77"/>
      <c r="AE738" s="78">
        <f t="shared" ref="AE738" si="1827">AE739</f>
        <v>0</v>
      </c>
      <c r="AF738" s="77"/>
      <c r="AG738" s="78">
        <f t="shared" ref="AG738" si="1828">AG739</f>
        <v>0</v>
      </c>
      <c r="AH738" s="77"/>
      <c r="AI738" s="78">
        <f t="shared" ref="AI738" si="1829">AI739</f>
        <v>0</v>
      </c>
      <c r="AJ738" s="77"/>
      <c r="AK738" s="96">
        <f t="shared" ref="AK738" si="1830">AK739</f>
        <v>0</v>
      </c>
      <c r="AL738" s="97"/>
      <c r="AM738" s="78">
        <f t="shared" ref="AM738" si="1831">AM739</f>
        <v>0</v>
      </c>
      <c r="AN738" s="77"/>
      <c r="AO738" s="78">
        <f t="shared" ref="AO738" si="1832">AO739</f>
        <v>0</v>
      </c>
      <c r="AP738" s="77"/>
      <c r="AQ738" s="78">
        <f t="shared" ref="AQ738" si="1833">AQ739</f>
        <v>0</v>
      </c>
      <c r="AR738" s="77"/>
    </row>
    <row r="739" spans="1:44" ht="36" hidden="1" customHeight="1">
      <c r="A739" s="29" t="s">
        <v>550</v>
      </c>
      <c r="B739" s="80" t="s">
        <v>448</v>
      </c>
      <c r="C739" s="80" t="s">
        <v>29</v>
      </c>
      <c r="D739" s="80" t="s">
        <v>76</v>
      </c>
      <c r="E739" s="81" t="s">
        <v>542</v>
      </c>
      <c r="F739" s="80" t="s">
        <v>172</v>
      </c>
      <c r="G739" s="78">
        <v>287</v>
      </c>
      <c r="H739" s="77"/>
      <c r="I739" s="78"/>
      <c r="J739" s="77"/>
      <c r="K739" s="78"/>
      <c r="L739" s="77"/>
      <c r="M739" s="9">
        <f t="shared" ref="M739" si="1834">G739+I739+J739+K739+L739</f>
        <v>287</v>
      </c>
      <c r="N739" s="9">
        <f t="shared" ref="N739" si="1835">H739+L739</f>
        <v>0</v>
      </c>
      <c r="O739" s="78">
        <v>-287</v>
      </c>
      <c r="P739" s="77"/>
      <c r="Q739" s="78"/>
      <c r="R739" s="77"/>
      <c r="S739" s="9">
        <f t="shared" ref="S739" si="1836">M739+O739+P739+Q739+R739</f>
        <v>0</v>
      </c>
      <c r="T739" s="9">
        <f t="shared" ref="T739" si="1837">N739+R739</f>
        <v>0</v>
      </c>
      <c r="U739" s="78"/>
      <c r="V739" s="77"/>
      <c r="W739" s="78"/>
      <c r="X739" s="77"/>
      <c r="Y739" s="9">
        <f t="shared" ref="Y739" si="1838">S739+U739+V739+W739+X739</f>
        <v>0</v>
      </c>
      <c r="Z739" s="9">
        <f t="shared" ref="Z739" si="1839">T739+X739</f>
        <v>0</v>
      </c>
      <c r="AA739" s="78"/>
      <c r="AB739" s="77"/>
      <c r="AC739" s="78"/>
      <c r="AD739" s="77"/>
      <c r="AE739" s="9">
        <f t="shared" ref="AE739" si="1840">Y739+AA739+AB739+AC739+AD739</f>
        <v>0</v>
      </c>
      <c r="AF739" s="9">
        <f t="shared" ref="AF739" si="1841">Z739+AD739</f>
        <v>0</v>
      </c>
      <c r="AG739" s="78"/>
      <c r="AH739" s="77"/>
      <c r="AI739" s="78"/>
      <c r="AJ739" s="77"/>
      <c r="AK739" s="86">
        <f t="shared" ref="AK739" si="1842">AE739+AG739+AH739+AI739+AJ739</f>
        <v>0</v>
      </c>
      <c r="AL739" s="86">
        <f t="shared" ref="AL739" si="1843">AF739+AJ739</f>
        <v>0</v>
      </c>
      <c r="AM739" s="78"/>
      <c r="AN739" s="77"/>
      <c r="AO739" s="78"/>
      <c r="AP739" s="77"/>
      <c r="AQ739" s="9">
        <f t="shared" ref="AQ739" si="1844">AK739+AM739+AN739+AO739+AP739</f>
        <v>0</v>
      </c>
      <c r="AR739" s="9">
        <f t="shared" ref="AR739" si="1845">AL739+AP739</f>
        <v>0</v>
      </c>
    </row>
    <row r="740" spans="1:44" ht="19.5" hidden="1" customHeight="1">
      <c r="A740" s="57" t="s">
        <v>66</v>
      </c>
      <c r="B740" s="27">
        <v>914</v>
      </c>
      <c r="C740" s="27" t="s">
        <v>29</v>
      </c>
      <c r="D740" s="27" t="s">
        <v>76</v>
      </c>
      <c r="E740" s="27" t="s">
        <v>542</v>
      </c>
      <c r="F740" s="27" t="s">
        <v>67</v>
      </c>
      <c r="G740" s="11">
        <f>G741</f>
        <v>212</v>
      </c>
      <c r="H740" s="9"/>
      <c r="I740" s="11">
        <f t="shared" ref="I740" si="1846">I741</f>
        <v>0</v>
      </c>
      <c r="J740" s="9"/>
      <c r="K740" s="11">
        <f t="shared" ref="K740" si="1847">K741</f>
        <v>0</v>
      </c>
      <c r="L740" s="9"/>
      <c r="M740" s="11">
        <f t="shared" ref="M740" si="1848">M741</f>
        <v>212</v>
      </c>
      <c r="N740" s="9"/>
      <c r="O740" s="11">
        <f t="shared" ref="O740" si="1849">O741</f>
        <v>-212</v>
      </c>
      <c r="P740" s="9"/>
      <c r="Q740" s="11">
        <f t="shared" ref="Q740" si="1850">Q741</f>
        <v>0</v>
      </c>
      <c r="R740" s="9"/>
      <c r="S740" s="11">
        <f t="shared" ref="S740" si="1851">S741</f>
        <v>0</v>
      </c>
      <c r="T740" s="9"/>
      <c r="U740" s="11">
        <f t="shared" ref="U740" si="1852">U741</f>
        <v>0</v>
      </c>
      <c r="V740" s="9"/>
      <c r="W740" s="11">
        <f t="shared" ref="W740" si="1853">W741</f>
        <v>0</v>
      </c>
      <c r="X740" s="9"/>
      <c r="Y740" s="11">
        <f t="shared" ref="Y740" si="1854">Y741</f>
        <v>0</v>
      </c>
      <c r="Z740" s="9"/>
      <c r="AA740" s="11">
        <f t="shared" ref="AA740" si="1855">AA741</f>
        <v>0</v>
      </c>
      <c r="AB740" s="9"/>
      <c r="AC740" s="11">
        <f t="shared" ref="AC740" si="1856">AC741</f>
        <v>0</v>
      </c>
      <c r="AD740" s="9"/>
      <c r="AE740" s="11">
        <f t="shared" ref="AE740" si="1857">AE741</f>
        <v>0</v>
      </c>
      <c r="AF740" s="9"/>
      <c r="AG740" s="11">
        <f t="shared" ref="AG740" si="1858">AG741</f>
        <v>0</v>
      </c>
      <c r="AH740" s="9"/>
      <c r="AI740" s="11">
        <f t="shared" ref="AI740" si="1859">AI741</f>
        <v>0</v>
      </c>
      <c r="AJ740" s="9"/>
      <c r="AK740" s="88">
        <f t="shared" ref="AK740" si="1860">AK741</f>
        <v>0</v>
      </c>
      <c r="AL740" s="86"/>
      <c r="AM740" s="11">
        <f t="shared" ref="AM740" si="1861">AM741</f>
        <v>0</v>
      </c>
      <c r="AN740" s="9"/>
      <c r="AO740" s="11">
        <f t="shared" ref="AO740" si="1862">AO741</f>
        <v>0</v>
      </c>
      <c r="AP740" s="9"/>
      <c r="AQ740" s="11">
        <f t="shared" ref="AQ740" si="1863">AQ741</f>
        <v>0</v>
      </c>
      <c r="AR740" s="9"/>
    </row>
    <row r="741" spans="1:44" ht="19.5" hidden="1" customHeight="1">
      <c r="A741" s="29" t="s">
        <v>543</v>
      </c>
      <c r="B741" s="27">
        <v>914</v>
      </c>
      <c r="C741" s="27" t="s">
        <v>29</v>
      </c>
      <c r="D741" s="27" t="s">
        <v>76</v>
      </c>
      <c r="E741" s="27" t="s">
        <v>542</v>
      </c>
      <c r="F741" s="27" t="s">
        <v>69</v>
      </c>
      <c r="G741" s="11">
        <f>57+155</f>
        <v>212</v>
      </c>
      <c r="H741" s="9"/>
      <c r="I741" s="11"/>
      <c r="J741" s="9"/>
      <c r="K741" s="11"/>
      <c r="L741" s="9"/>
      <c r="M741" s="9">
        <f t="shared" ref="M741" si="1864">G741+I741+J741+K741+L741</f>
        <v>212</v>
      </c>
      <c r="N741" s="9">
        <f t="shared" ref="N741" si="1865">H741+L741</f>
        <v>0</v>
      </c>
      <c r="O741" s="11">
        <v>-212</v>
      </c>
      <c r="P741" s="9"/>
      <c r="Q741" s="11"/>
      <c r="R741" s="9"/>
      <c r="S741" s="9">
        <f t="shared" ref="S741" si="1866">M741+O741+P741+Q741+R741</f>
        <v>0</v>
      </c>
      <c r="T741" s="9">
        <f t="shared" ref="T741" si="1867">N741+R741</f>
        <v>0</v>
      </c>
      <c r="U741" s="11"/>
      <c r="V741" s="9"/>
      <c r="W741" s="11"/>
      <c r="X741" s="9"/>
      <c r="Y741" s="9">
        <f t="shared" ref="Y741" si="1868">S741+U741+V741+W741+X741</f>
        <v>0</v>
      </c>
      <c r="Z741" s="9">
        <f t="shared" ref="Z741" si="1869">T741+X741</f>
        <v>0</v>
      </c>
      <c r="AA741" s="11"/>
      <c r="AB741" s="9"/>
      <c r="AC741" s="11"/>
      <c r="AD741" s="9"/>
      <c r="AE741" s="9">
        <f t="shared" ref="AE741" si="1870">Y741+AA741+AB741+AC741+AD741</f>
        <v>0</v>
      </c>
      <c r="AF741" s="9">
        <f t="shared" ref="AF741" si="1871">Z741+AD741</f>
        <v>0</v>
      </c>
      <c r="AG741" s="11"/>
      <c r="AH741" s="9"/>
      <c r="AI741" s="11"/>
      <c r="AJ741" s="9"/>
      <c r="AK741" s="86">
        <f t="shared" ref="AK741" si="1872">AE741+AG741+AH741+AI741+AJ741</f>
        <v>0</v>
      </c>
      <c r="AL741" s="86">
        <f t="shared" ref="AL741" si="1873">AF741+AJ741</f>
        <v>0</v>
      </c>
      <c r="AM741" s="11"/>
      <c r="AN741" s="9"/>
      <c r="AO741" s="11"/>
      <c r="AP741" s="9"/>
      <c r="AQ741" s="9">
        <f t="shared" ref="AQ741" si="1874">AK741+AM741+AN741+AO741+AP741</f>
        <v>0</v>
      </c>
      <c r="AR741" s="9">
        <f t="shared" ref="AR741" si="1875">AL741+AP741</f>
        <v>0</v>
      </c>
    </row>
    <row r="742" spans="1:44" ht="36" hidden="1" customHeight="1">
      <c r="A742" s="26" t="s">
        <v>77</v>
      </c>
      <c r="B742" s="27">
        <v>914</v>
      </c>
      <c r="C742" s="27" t="s">
        <v>29</v>
      </c>
      <c r="D742" s="27" t="s">
        <v>178</v>
      </c>
      <c r="E742" s="27" t="s">
        <v>667</v>
      </c>
      <c r="F742" s="27"/>
      <c r="G742" s="11"/>
      <c r="H742" s="9"/>
      <c r="I742" s="11"/>
      <c r="J742" s="9"/>
      <c r="K742" s="11"/>
      <c r="L742" s="9"/>
      <c r="M742" s="9"/>
      <c r="N742" s="9"/>
      <c r="O742" s="11">
        <f>O743</f>
        <v>8129</v>
      </c>
      <c r="P742" s="11">
        <f t="shared" ref="P742:AE744" si="1876">P743</f>
        <v>0</v>
      </c>
      <c r="Q742" s="11">
        <f t="shared" si="1876"/>
        <v>0</v>
      </c>
      <c r="R742" s="11">
        <f t="shared" si="1876"/>
        <v>0</v>
      </c>
      <c r="S742" s="11">
        <f t="shared" si="1876"/>
        <v>8129</v>
      </c>
      <c r="T742" s="11">
        <f t="shared" si="1876"/>
        <v>0</v>
      </c>
      <c r="U742" s="11">
        <f>U743</f>
        <v>0</v>
      </c>
      <c r="V742" s="11">
        <f t="shared" si="1876"/>
        <v>16</v>
      </c>
      <c r="W742" s="11">
        <f t="shared" si="1876"/>
        <v>0</v>
      </c>
      <c r="X742" s="11">
        <f t="shared" si="1876"/>
        <v>0</v>
      </c>
      <c r="Y742" s="11">
        <f t="shared" si="1876"/>
        <v>8145</v>
      </c>
      <c r="Z742" s="11">
        <f t="shared" si="1876"/>
        <v>0</v>
      </c>
      <c r="AA742" s="11">
        <f>AA743</f>
        <v>0</v>
      </c>
      <c r="AB742" s="11">
        <f t="shared" si="1876"/>
        <v>0</v>
      </c>
      <c r="AC742" s="11">
        <f t="shared" si="1876"/>
        <v>0</v>
      </c>
      <c r="AD742" s="11">
        <f t="shared" si="1876"/>
        <v>0</v>
      </c>
      <c r="AE742" s="11">
        <f t="shared" si="1876"/>
        <v>8145</v>
      </c>
      <c r="AF742" s="11">
        <f t="shared" ref="AB742:AF744" si="1877">AF743</f>
        <v>0</v>
      </c>
      <c r="AG742" s="11">
        <f>AG743</f>
        <v>0</v>
      </c>
      <c r="AH742" s="11">
        <f t="shared" ref="AH742:AR744" si="1878">AH743</f>
        <v>0</v>
      </c>
      <c r="AI742" s="11">
        <f t="shared" si="1878"/>
        <v>0</v>
      </c>
      <c r="AJ742" s="11">
        <f t="shared" si="1878"/>
        <v>0</v>
      </c>
      <c r="AK742" s="88">
        <f t="shared" si="1878"/>
        <v>8145</v>
      </c>
      <c r="AL742" s="88">
        <f t="shared" si="1878"/>
        <v>0</v>
      </c>
      <c r="AM742" s="11">
        <f>AM743</f>
        <v>0</v>
      </c>
      <c r="AN742" s="11">
        <f t="shared" si="1878"/>
        <v>0</v>
      </c>
      <c r="AO742" s="11">
        <f t="shared" si="1878"/>
        <v>0</v>
      </c>
      <c r="AP742" s="11">
        <f t="shared" si="1878"/>
        <v>0</v>
      </c>
      <c r="AQ742" s="11">
        <f t="shared" si="1878"/>
        <v>8145</v>
      </c>
      <c r="AR742" s="11">
        <f t="shared" si="1878"/>
        <v>0</v>
      </c>
    </row>
    <row r="743" spans="1:44" ht="33.75" hidden="1" customHeight="1">
      <c r="A743" s="26" t="s">
        <v>179</v>
      </c>
      <c r="B743" s="27">
        <v>914</v>
      </c>
      <c r="C743" s="27" t="s">
        <v>29</v>
      </c>
      <c r="D743" s="27" t="s">
        <v>178</v>
      </c>
      <c r="E743" s="27" t="s">
        <v>668</v>
      </c>
      <c r="F743" s="27"/>
      <c r="G743" s="11"/>
      <c r="H743" s="9"/>
      <c r="I743" s="11"/>
      <c r="J743" s="9"/>
      <c r="K743" s="11"/>
      <c r="L743" s="9"/>
      <c r="M743" s="9"/>
      <c r="N743" s="9"/>
      <c r="O743" s="11">
        <f>O744</f>
        <v>8129</v>
      </c>
      <c r="P743" s="11">
        <f t="shared" si="1876"/>
        <v>0</v>
      </c>
      <c r="Q743" s="11">
        <f t="shared" si="1876"/>
        <v>0</v>
      </c>
      <c r="R743" s="11">
        <f t="shared" si="1876"/>
        <v>0</v>
      </c>
      <c r="S743" s="11">
        <f t="shared" si="1876"/>
        <v>8129</v>
      </c>
      <c r="T743" s="11">
        <f t="shared" si="1876"/>
        <v>0</v>
      </c>
      <c r="U743" s="11">
        <f>U744</f>
        <v>0</v>
      </c>
      <c r="V743" s="11">
        <f t="shared" si="1876"/>
        <v>16</v>
      </c>
      <c r="W743" s="11">
        <f t="shared" si="1876"/>
        <v>0</v>
      </c>
      <c r="X743" s="11">
        <f t="shared" si="1876"/>
        <v>0</v>
      </c>
      <c r="Y743" s="11">
        <f t="shared" si="1876"/>
        <v>8145</v>
      </c>
      <c r="Z743" s="11">
        <f t="shared" si="1876"/>
        <v>0</v>
      </c>
      <c r="AA743" s="11">
        <f>AA744</f>
        <v>0</v>
      </c>
      <c r="AB743" s="11">
        <f t="shared" si="1877"/>
        <v>0</v>
      </c>
      <c r="AC743" s="11">
        <f t="shared" si="1877"/>
        <v>0</v>
      </c>
      <c r="AD743" s="11">
        <f t="shared" si="1877"/>
        <v>0</v>
      </c>
      <c r="AE743" s="11">
        <f t="shared" si="1877"/>
        <v>8145</v>
      </c>
      <c r="AF743" s="11">
        <f t="shared" si="1877"/>
        <v>0</v>
      </c>
      <c r="AG743" s="11">
        <f>AG744</f>
        <v>0</v>
      </c>
      <c r="AH743" s="11">
        <f t="shared" si="1878"/>
        <v>0</v>
      </c>
      <c r="AI743" s="11">
        <f t="shared" si="1878"/>
        <v>0</v>
      </c>
      <c r="AJ743" s="11">
        <f t="shared" si="1878"/>
        <v>0</v>
      </c>
      <c r="AK743" s="88">
        <f t="shared" si="1878"/>
        <v>8145</v>
      </c>
      <c r="AL743" s="88">
        <f t="shared" si="1878"/>
        <v>0</v>
      </c>
      <c r="AM743" s="11">
        <f>AM744</f>
        <v>0</v>
      </c>
      <c r="AN743" s="11">
        <f t="shared" si="1878"/>
        <v>0</v>
      </c>
      <c r="AO743" s="11">
        <f t="shared" si="1878"/>
        <v>0</v>
      </c>
      <c r="AP743" s="11">
        <f t="shared" si="1878"/>
        <v>0</v>
      </c>
      <c r="AQ743" s="11">
        <f t="shared" si="1878"/>
        <v>8145</v>
      </c>
      <c r="AR743" s="11">
        <f t="shared" si="1878"/>
        <v>0</v>
      </c>
    </row>
    <row r="744" spans="1:44" ht="33.6" hidden="1">
      <c r="A744" s="26" t="s">
        <v>12</v>
      </c>
      <c r="B744" s="27">
        <v>914</v>
      </c>
      <c r="C744" s="27" t="s">
        <v>29</v>
      </c>
      <c r="D744" s="27" t="s">
        <v>178</v>
      </c>
      <c r="E744" s="27" t="s">
        <v>668</v>
      </c>
      <c r="F744" s="27" t="s">
        <v>13</v>
      </c>
      <c r="G744" s="11"/>
      <c r="H744" s="9"/>
      <c r="I744" s="11"/>
      <c r="J744" s="9"/>
      <c r="K744" s="11"/>
      <c r="L744" s="9"/>
      <c r="M744" s="9"/>
      <c r="N744" s="9"/>
      <c r="O744" s="11">
        <f>O745</f>
        <v>8129</v>
      </c>
      <c r="P744" s="11">
        <f t="shared" si="1876"/>
        <v>0</v>
      </c>
      <c r="Q744" s="11">
        <f t="shared" si="1876"/>
        <v>0</v>
      </c>
      <c r="R744" s="11">
        <f t="shared" si="1876"/>
        <v>0</v>
      </c>
      <c r="S744" s="11">
        <f t="shared" si="1876"/>
        <v>8129</v>
      </c>
      <c r="T744" s="11">
        <f t="shared" si="1876"/>
        <v>0</v>
      </c>
      <c r="U744" s="11">
        <f>U745</f>
        <v>0</v>
      </c>
      <c r="V744" s="11">
        <f t="shared" si="1876"/>
        <v>16</v>
      </c>
      <c r="W744" s="11">
        <f t="shared" si="1876"/>
        <v>0</v>
      </c>
      <c r="X744" s="11">
        <f t="shared" si="1876"/>
        <v>0</v>
      </c>
      <c r="Y744" s="11">
        <f t="shared" si="1876"/>
        <v>8145</v>
      </c>
      <c r="Z744" s="11">
        <f t="shared" si="1876"/>
        <v>0</v>
      </c>
      <c r="AA744" s="11">
        <f>AA745</f>
        <v>0</v>
      </c>
      <c r="AB744" s="11">
        <f t="shared" si="1877"/>
        <v>0</v>
      </c>
      <c r="AC744" s="11">
        <f t="shared" si="1877"/>
        <v>0</v>
      </c>
      <c r="AD744" s="11">
        <f t="shared" si="1877"/>
        <v>0</v>
      </c>
      <c r="AE744" s="11">
        <f t="shared" si="1877"/>
        <v>8145</v>
      </c>
      <c r="AF744" s="11">
        <f t="shared" si="1877"/>
        <v>0</v>
      </c>
      <c r="AG744" s="11">
        <f>AG745</f>
        <v>0</v>
      </c>
      <c r="AH744" s="11">
        <f t="shared" si="1878"/>
        <v>0</v>
      </c>
      <c r="AI744" s="11">
        <f t="shared" si="1878"/>
        <v>0</v>
      </c>
      <c r="AJ744" s="11">
        <f t="shared" si="1878"/>
        <v>0</v>
      </c>
      <c r="AK744" s="88">
        <f t="shared" si="1878"/>
        <v>8145</v>
      </c>
      <c r="AL744" s="88">
        <f t="shared" si="1878"/>
        <v>0</v>
      </c>
      <c r="AM744" s="11">
        <f>AM745</f>
        <v>0</v>
      </c>
      <c r="AN744" s="11">
        <f t="shared" si="1878"/>
        <v>0</v>
      </c>
      <c r="AO744" s="11">
        <f t="shared" si="1878"/>
        <v>0</v>
      </c>
      <c r="AP744" s="11">
        <f t="shared" si="1878"/>
        <v>0</v>
      </c>
      <c r="AQ744" s="11">
        <f t="shared" si="1878"/>
        <v>8145</v>
      </c>
      <c r="AR744" s="11">
        <f t="shared" si="1878"/>
        <v>0</v>
      </c>
    </row>
    <row r="745" spans="1:44" ht="19.5" hidden="1" customHeight="1">
      <c r="A745" s="26" t="s">
        <v>14</v>
      </c>
      <c r="B745" s="27">
        <v>914</v>
      </c>
      <c r="C745" s="27" t="s">
        <v>29</v>
      </c>
      <c r="D745" s="27" t="s">
        <v>178</v>
      </c>
      <c r="E745" s="27" t="s">
        <v>668</v>
      </c>
      <c r="F745" s="27" t="s">
        <v>35</v>
      </c>
      <c r="G745" s="11"/>
      <c r="H745" s="9"/>
      <c r="I745" s="11"/>
      <c r="J745" s="9"/>
      <c r="K745" s="11"/>
      <c r="L745" s="9"/>
      <c r="M745" s="9"/>
      <c r="N745" s="9"/>
      <c r="O745" s="11">
        <v>8129</v>
      </c>
      <c r="P745" s="9"/>
      <c r="Q745" s="11"/>
      <c r="R745" s="9"/>
      <c r="S745" s="9">
        <f t="shared" ref="S745" si="1879">M745+O745+P745+Q745+R745</f>
        <v>8129</v>
      </c>
      <c r="T745" s="9">
        <f t="shared" ref="T745" si="1880">N745+R745</f>
        <v>0</v>
      </c>
      <c r="U745" s="11"/>
      <c r="V745" s="9">
        <v>16</v>
      </c>
      <c r="W745" s="11"/>
      <c r="X745" s="9"/>
      <c r="Y745" s="9">
        <f t="shared" ref="Y745" si="1881">S745+U745+V745+W745+X745</f>
        <v>8145</v>
      </c>
      <c r="Z745" s="9">
        <f t="shared" ref="Z745" si="1882">T745+X745</f>
        <v>0</v>
      </c>
      <c r="AA745" s="11"/>
      <c r="AB745" s="9"/>
      <c r="AC745" s="11"/>
      <c r="AD745" s="9"/>
      <c r="AE745" s="9">
        <f t="shared" ref="AE745" si="1883">Y745+AA745+AB745+AC745+AD745</f>
        <v>8145</v>
      </c>
      <c r="AF745" s="9">
        <f t="shared" ref="AF745" si="1884">Z745+AD745</f>
        <v>0</v>
      </c>
      <c r="AG745" s="11"/>
      <c r="AH745" s="9"/>
      <c r="AI745" s="11"/>
      <c r="AJ745" s="9"/>
      <c r="AK745" s="86">
        <f t="shared" ref="AK745" si="1885">AE745+AG745+AH745+AI745+AJ745</f>
        <v>8145</v>
      </c>
      <c r="AL745" s="86">
        <f t="shared" ref="AL745" si="1886">AF745+AJ745</f>
        <v>0</v>
      </c>
      <c r="AM745" s="11"/>
      <c r="AN745" s="9"/>
      <c r="AO745" s="11"/>
      <c r="AP745" s="9"/>
      <c r="AQ745" s="9">
        <f t="shared" ref="AQ745" si="1887">AK745+AM745+AN745+AO745+AP745</f>
        <v>8145</v>
      </c>
      <c r="AR745" s="9">
        <f t="shared" ref="AR745" si="1888">AL745+AP745</f>
        <v>0</v>
      </c>
    </row>
    <row r="746" spans="1:44" ht="20.25" hidden="1" customHeight="1">
      <c r="A746" s="26" t="s">
        <v>15</v>
      </c>
      <c r="B746" s="27">
        <v>914</v>
      </c>
      <c r="C746" s="27" t="s">
        <v>29</v>
      </c>
      <c r="D746" s="27" t="s">
        <v>76</v>
      </c>
      <c r="E746" s="27" t="s">
        <v>451</v>
      </c>
      <c r="F746" s="27"/>
      <c r="G746" s="11">
        <f t="shared" ref="G746:V748" si="1889">G747</f>
        <v>9176</v>
      </c>
      <c r="H746" s="11">
        <f t="shared" si="1889"/>
        <v>0</v>
      </c>
      <c r="I746" s="11">
        <f t="shared" si="1889"/>
        <v>0</v>
      </c>
      <c r="J746" s="11">
        <f t="shared" si="1889"/>
        <v>0</v>
      </c>
      <c r="K746" s="11">
        <f t="shared" si="1889"/>
        <v>0</v>
      </c>
      <c r="L746" s="11">
        <f t="shared" si="1889"/>
        <v>0</v>
      </c>
      <c r="M746" s="11">
        <f t="shared" si="1889"/>
        <v>9176</v>
      </c>
      <c r="N746" s="11">
        <f t="shared" si="1889"/>
        <v>0</v>
      </c>
      <c r="O746" s="11">
        <f>O747+O750</f>
        <v>1713</v>
      </c>
      <c r="P746" s="11">
        <f t="shared" ref="P746:T746" si="1890">P747+P750</f>
        <v>3679</v>
      </c>
      <c r="Q746" s="11">
        <f t="shared" si="1890"/>
        <v>0</v>
      </c>
      <c r="R746" s="11">
        <f t="shared" si="1890"/>
        <v>0</v>
      </c>
      <c r="S746" s="11">
        <f t="shared" si="1890"/>
        <v>14568</v>
      </c>
      <c r="T746" s="11">
        <f t="shared" si="1890"/>
        <v>0</v>
      </c>
      <c r="U746" s="11">
        <f>U747+U750</f>
        <v>0</v>
      </c>
      <c r="V746" s="11">
        <f t="shared" ref="V746:Z746" si="1891">V747+V750</f>
        <v>0</v>
      </c>
      <c r="W746" s="11">
        <f t="shared" si="1891"/>
        <v>0</v>
      </c>
      <c r="X746" s="11">
        <f t="shared" si="1891"/>
        <v>0</v>
      </c>
      <c r="Y746" s="11">
        <f t="shared" si="1891"/>
        <v>14568</v>
      </c>
      <c r="Z746" s="11">
        <f t="shared" si="1891"/>
        <v>0</v>
      </c>
      <c r="AA746" s="11">
        <f>AA747+AA750</f>
        <v>0</v>
      </c>
      <c r="AB746" s="11">
        <f t="shared" ref="AB746:AF746" si="1892">AB747+AB750</f>
        <v>0</v>
      </c>
      <c r="AC746" s="11">
        <f t="shared" si="1892"/>
        <v>0</v>
      </c>
      <c r="AD746" s="11">
        <f t="shared" si="1892"/>
        <v>0</v>
      </c>
      <c r="AE746" s="11">
        <f t="shared" si="1892"/>
        <v>14568</v>
      </c>
      <c r="AF746" s="11">
        <f t="shared" si="1892"/>
        <v>0</v>
      </c>
      <c r="AG746" s="11">
        <f>AG747+AG750</f>
        <v>0</v>
      </c>
      <c r="AH746" s="11">
        <f t="shared" ref="AH746:AL746" si="1893">AH747+AH750</f>
        <v>0</v>
      </c>
      <c r="AI746" s="11">
        <f t="shared" si="1893"/>
        <v>0</v>
      </c>
      <c r="AJ746" s="11">
        <f t="shared" si="1893"/>
        <v>0</v>
      </c>
      <c r="AK746" s="88">
        <f t="shared" si="1893"/>
        <v>14568</v>
      </c>
      <c r="AL746" s="88">
        <f t="shared" si="1893"/>
        <v>0</v>
      </c>
      <c r="AM746" s="11">
        <f>AM747+AM750</f>
        <v>0</v>
      </c>
      <c r="AN746" s="11">
        <f t="shared" ref="AN746:AR746" si="1894">AN747+AN750</f>
        <v>0</v>
      </c>
      <c r="AO746" s="11">
        <f t="shared" si="1894"/>
        <v>0</v>
      </c>
      <c r="AP746" s="11">
        <f t="shared" si="1894"/>
        <v>0</v>
      </c>
      <c r="AQ746" s="11">
        <f t="shared" si="1894"/>
        <v>14568</v>
      </c>
      <c r="AR746" s="11">
        <f t="shared" si="1894"/>
        <v>0</v>
      </c>
    </row>
    <row r="747" spans="1:44" ht="19.5" hidden="1" customHeight="1">
      <c r="A747" s="26" t="s">
        <v>176</v>
      </c>
      <c r="B747" s="27">
        <v>914</v>
      </c>
      <c r="C747" s="27" t="s">
        <v>29</v>
      </c>
      <c r="D747" s="27" t="s">
        <v>178</v>
      </c>
      <c r="E747" s="27" t="s">
        <v>452</v>
      </c>
      <c r="F747" s="27"/>
      <c r="G747" s="11">
        <f t="shared" si="1889"/>
        <v>9176</v>
      </c>
      <c r="H747" s="11">
        <f t="shared" si="1889"/>
        <v>0</v>
      </c>
      <c r="I747" s="11">
        <f t="shared" si="1889"/>
        <v>0</v>
      </c>
      <c r="J747" s="11">
        <f t="shared" si="1889"/>
        <v>0</v>
      </c>
      <c r="K747" s="11">
        <f t="shared" si="1889"/>
        <v>0</v>
      </c>
      <c r="L747" s="11">
        <f t="shared" si="1889"/>
        <v>0</v>
      </c>
      <c r="M747" s="11">
        <f t="shared" si="1889"/>
        <v>9176</v>
      </c>
      <c r="N747" s="11">
        <f t="shared" si="1889"/>
        <v>0</v>
      </c>
      <c r="O747" s="11">
        <f t="shared" si="1889"/>
        <v>0</v>
      </c>
      <c r="P747" s="11">
        <f t="shared" si="1889"/>
        <v>3679</v>
      </c>
      <c r="Q747" s="11">
        <f t="shared" si="1889"/>
        <v>0</v>
      </c>
      <c r="R747" s="11">
        <f t="shared" si="1889"/>
        <v>0</v>
      </c>
      <c r="S747" s="11">
        <f t="shared" si="1889"/>
        <v>12855</v>
      </c>
      <c r="T747" s="11">
        <f t="shared" si="1889"/>
        <v>0</v>
      </c>
      <c r="U747" s="11">
        <f t="shared" si="1889"/>
        <v>0</v>
      </c>
      <c r="V747" s="11">
        <f t="shared" si="1889"/>
        <v>0</v>
      </c>
      <c r="W747" s="11">
        <f t="shared" ref="U747:AJ748" si="1895">W748</f>
        <v>0</v>
      </c>
      <c r="X747" s="11">
        <f t="shared" si="1895"/>
        <v>0</v>
      </c>
      <c r="Y747" s="11">
        <f t="shared" si="1895"/>
        <v>12855</v>
      </c>
      <c r="Z747" s="11">
        <f t="shared" si="1895"/>
        <v>0</v>
      </c>
      <c r="AA747" s="11">
        <f t="shared" si="1895"/>
        <v>0</v>
      </c>
      <c r="AB747" s="11">
        <f t="shared" si="1895"/>
        <v>0</v>
      </c>
      <c r="AC747" s="11">
        <f t="shared" si="1895"/>
        <v>0</v>
      </c>
      <c r="AD747" s="11">
        <f t="shared" si="1895"/>
        <v>0</v>
      </c>
      <c r="AE747" s="11">
        <f t="shared" si="1895"/>
        <v>12855</v>
      </c>
      <c r="AF747" s="11">
        <f t="shared" si="1895"/>
        <v>0</v>
      </c>
      <c r="AG747" s="11">
        <f t="shared" si="1895"/>
        <v>0</v>
      </c>
      <c r="AH747" s="11">
        <f t="shared" si="1895"/>
        <v>0</v>
      </c>
      <c r="AI747" s="11">
        <f t="shared" si="1895"/>
        <v>0</v>
      </c>
      <c r="AJ747" s="11">
        <f t="shared" si="1895"/>
        <v>0</v>
      </c>
      <c r="AK747" s="88">
        <f t="shared" ref="AG747:AR748" si="1896">AK748</f>
        <v>12855</v>
      </c>
      <c r="AL747" s="88">
        <f t="shared" si="1896"/>
        <v>0</v>
      </c>
      <c r="AM747" s="11">
        <f t="shared" si="1896"/>
        <v>0</v>
      </c>
      <c r="AN747" s="11">
        <f t="shared" si="1896"/>
        <v>0</v>
      </c>
      <c r="AO747" s="11">
        <f t="shared" si="1896"/>
        <v>0</v>
      </c>
      <c r="AP747" s="11">
        <f t="shared" si="1896"/>
        <v>0</v>
      </c>
      <c r="AQ747" s="11">
        <f t="shared" si="1896"/>
        <v>12855</v>
      </c>
      <c r="AR747" s="11">
        <f t="shared" si="1896"/>
        <v>0</v>
      </c>
    </row>
    <row r="748" spans="1:44" ht="33.6" hidden="1">
      <c r="A748" s="26" t="s">
        <v>244</v>
      </c>
      <c r="B748" s="27">
        <v>914</v>
      </c>
      <c r="C748" s="27" t="s">
        <v>29</v>
      </c>
      <c r="D748" s="27" t="s">
        <v>178</v>
      </c>
      <c r="E748" s="27" t="s">
        <v>452</v>
      </c>
      <c r="F748" s="27" t="s">
        <v>31</v>
      </c>
      <c r="G748" s="8">
        <f t="shared" si="1889"/>
        <v>9176</v>
      </c>
      <c r="H748" s="8">
        <f t="shared" si="1889"/>
        <v>0</v>
      </c>
      <c r="I748" s="8">
        <f t="shared" si="1889"/>
        <v>0</v>
      </c>
      <c r="J748" s="8">
        <f t="shared" si="1889"/>
        <v>0</v>
      </c>
      <c r="K748" s="8">
        <f t="shared" si="1889"/>
        <v>0</v>
      </c>
      <c r="L748" s="8">
        <f t="shared" si="1889"/>
        <v>0</v>
      </c>
      <c r="M748" s="8">
        <f t="shared" si="1889"/>
        <v>9176</v>
      </c>
      <c r="N748" s="8">
        <f t="shared" si="1889"/>
        <v>0</v>
      </c>
      <c r="O748" s="8">
        <f t="shared" si="1889"/>
        <v>0</v>
      </c>
      <c r="P748" s="8">
        <f t="shared" si="1889"/>
        <v>3679</v>
      </c>
      <c r="Q748" s="8">
        <f t="shared" si="1889"/>
        <v>0</v>
      </c>
      <c r="R748" s="8">
        <f t="shared" si="1889"/>
        <v>0</v>
      </c>
      <c r="S748" s="8">
        <f t="shared" si="1889"/>
        <v>12855</v>
      </c>
      <c r="T748" s="8">
        <f t="shared" si="1889"/>
        <v>0</v>
      </c>
      <c r="U748" s="8">
        <f t="shared" si="1895"/>
        <v>0</v>
      </c>
      <c r="V748" s="8">
        <f t="shared" si="1895"/>
        <v>0</v>
      </c>
      <c r="W748" s="8">
        <f t="shared" si="1895"/>
        <v>0</v>
      </c>
      <c r="X748" s="8">
        <f t="shared" si="1895"/>
        <v>0</v>
      </c>
      <c r="Y748" s="8">
        <f t="shared" si="1895"/>
        <v>12855</v>
      </c>
      <c r="Z748" s="8">
        <f t="shared" si="1895"/>
        <v>0</v>
      </c>
      <c r="AA748" s="8">
        <f t="shared" si="1895"/>
        <v>0</v>
      </c>
      <c r="AB748" s="8">
        <f t="shared" si="1895"/>
        <v>0</v>
      </c>
      <c r="AC748" s="8">
        <f t="shared" si="1895"/>
        <v>0</v>
      </c>
      <c r="AD748" s="8">
        <f t="shared" si="1895"/>
        <v>0</v>
      </c>
      <c r="AE748" s="8">
        <f t="shared" si="1895"/>
        <v>12855</v>
      </c>
      <c r="AF748" s="8">
        <f t="shared" si="1895"/>
        <v>0</v>
      </c>
      <c r="AG748" s="8">
        <f t="shared" si="1896"/>
        <v>0</v>
      </c>
      <c r="AH748" s="8">
        <f t="shared" si="1896"/>
        <v>0</v>
      </c>
      <c r="AI748" s="8">
        <f t="shared" si="1896"/>
        <v>0</v>
      </c>
      <c r="AJ748" s="8">
        <f t="shared" si="1896"/>
        <v>0</v>
      </c>
      <c r="AK748" s="85">
        <f t="shared" si="1896"/>
        <v>12855</v>
      </c>
      <c r="AL748" s="85">
        <f t="shared" si="1896"/>
        <v>0</v>
      </c>
      <c r="AM748" s="8">
        <f t="shared" si="1896"/>
        <v>0</v>
      </c>
      <c r="AN748" s="8">
        <f t="shared" si="1896"/>
        <v>0</v>
      </c>
      <c r="AO748" s="8">
        <f t="shared" si="1896"/>
        <v>0</v>
      </c>
      <c r="AP748" s="8">
        <f t="shared" si="1896"/>
        <v>0</v>
      </c>
      <c r="AQ748" s="8">
        <f t="shared" si="1896"/>
        <v>12855</v>
      </c>
      <c r="AR748" s="8">
        <f t="shared" si="1896"/>
        <v>0</v>
      </c>
    </row>
    <row r="749" spans="1:44" ht="33.6" hidden="1">
      <c r="A749" s="26" t="s">
        <v>37</v>
      </c>
      <c r="B749" s="27">
        <v>914</v>
      </c>
      <c r="C749" s="27" t="s">
        <v>29</v>
      </c>
      <c r="D749" s="27" t="s">
        <v>178</v>
      </c>
      <c r="E749" s="27" t="s">
        <v>452</v>
      </c>
      <c r="F749" s="27" t="s">
        <v>38</v>
      </c>
      <c r="G749" s="9">
        <v>9176</v>
      </c>
      <c r="H749" s="9"/>
      <c r="I749" s="9"/>
      <c r="J749" s="9"/>
      <c r="K749" s="9"/>
      <c r="L749" s="9"/>
      <c r="M749" s="9">
        <f t="shared" ref="M749" si="1897">G749+I749+J749+K749+L749</f>
        <v>9176</v>
      </c>
      <c r="N749" s="9">
        <f t="shared" ref="N749" si="1898">H749+L749</f>
        <v>0</v>
      </c>
      <c r="O749" s="9"/>
      <c r="P749" s="9">
        <v>3679</v>
      </c>
      <c r="Q749" s="9"/>
      <c r="R749" s="9"/>
      <c r="S749" s="9">
        <f t="shared" ref="S749" si="1899">M749+O749+P749+Q749+R749</f>
        <v>12855</v>
      </c>
      <c r="T749" s="9">
        <f t="shared" ref="T749" si="1900">N749+R749</f>
        <v>0</v>
      </c>
      <c r="U749" s="9"/>
      <c r="V749" s="9"/>
      <c r="W749" s="9"/>
      <c r="X749" s="9"/>
      <c r="Y749" s="9">
        <f t="shared" ref="Y749" si="1901">S749+U749+V749+W749+X749</f>
        <v>12855</v>
      </c>
      <c r="Z749" s="9">
        <f t="shared" ref="Z749" si="1902">T749+X749</f>
        <v>0</v>
      </c>
      <c r="AA749" s="9"/>
      <c r="AB749" s="9"/>
      <c r="AC749" s="9"/>
      <c r="AD749" s="9"/>
      <c r="AE749" s="9">
        <f t="shared" ref="AE749" si="1903">Y749+AA749+AB749+AC749+AD749</f>
        <v>12855</v>
      </c>
      <c r="AF749" s="9">
        <f t="shared" ref="AF749" si="1904">Z749+AD749</f>
        <v>0</v>
      </c>
      <c r="AG749" s="9"/>
      <c r="AH749" s="9"/>
      <c r="AI749" s="9"/>
      <c r="AJ749" s="9"/>
      <c r="AK749" s="86">
        <f t="shared" ref="AK749" si="1905">AE749+AG749+AH749+AI749+AJ749</f>
        <v>12855</v>
      </c>
      <c r="AL749" s="86">
        <f t="shared" ref="AL749" si="1906">AF749+AJ749</f>
        <v>0</v>
      </c>
      <c r="AM749" s="9"/>
      <c r="AN749" s="9"/>
      <c r="AO749" s="9"/>
      <c r="AP749" s="9"/>
      <c r="AQ749" s="9">
        <f t="shared" ref="AQ749" si="1907">AK749+AM749+AN749+AO749+AP749</f>
        <v>12855</v>
      </c>
      <c r="AR749" s="9">
        <f t="shared" ref="AR749" si="1908">AL749+AP749</f>
        <v>0</v>
      </c>
    </row>
    <row r="750" spans="1:44" ht="33.6" hidden="1">
      <c r="A750" s="26" t="s">
        <v>670</v>
      </c>
      <c r="B750" s="27">
        <v>914</v>
      </c>
      <c r="C750" s="27" t="s">
        <v>29</v>
      </c>
      <c r="D750" s="27" t="s">
        <v>178</v>
      </c>
      <c r="E750" s="27" t="s">
        <v>669</v>
      </c>
      <c r="F750" s="27"/>
      <c r="G750" s="9"/>
      <c r="H750" s="9"/>
      <c r="I750" s="9"/>
      <c r="J750" s="9"/>
      <c r="K750" s="9"/>
      <c r="L750" s="9"/>
      <c r="M750" s="9"/>
      <c r="N750" s="9"/>
      <c r="O750" s="9">
        <f>O751</f>
        <v>1713</v>
      </c>
      <c r="P750" s="9">
        <f t="shared" ref="P750:AE751" si="1909">P751</f>
        <v>0</v>
      </c>
      <c r="Q750" s="9">
        <f t="shared" si="1909"/>
        <v>0</v>
      </c>
      <c r="R750" s="9">
        <f t="shared" si="1909"/>
        <v>0</v>
      </c>
      <c r="S750" s="9">
        <f t="shared" si="1909"/>
        <v>1713</v>
      </c>
      <c r="T750" s="9">
        <f t="shared" si="1909"/>
        <v>0</v>
      </c>
      <c r="U750" s="9">
        <f>U751</f>
        <v>0</v>
      </c>
      <c r="V750" s="9">
        <f t="shared" si="1909"/>
        <v>0</v>
      </c>
      <c r="W750" s="9">
        <f t="shared" si="1909"/>
        <v>0</v>
      </c>
      <c r="X750" s="9">
        <f t="shared" si="1909"/>
        <v>0</v>
      </c>
      <c r="Y750" s="9">
        <f t="shared" si="1909"/>
        <v>1713</v>
      </c>
      <c r="Z750" s="9">
        <f t="shared" si="1909"/>
        <v>0</v>
      </c>
      <c r="AA750" s="9">
        <f>AA751</f>
        <v>0</v>
      </c>
      <c r="AB750" s="9">
        <f t="shared" si="1909"/>
        <v>0</v>
      </c>
      <c r="AC750" s="9">
        <f t="shared" si="1909"/>
        <v>0</v>
      </c>
      <c r="AD750" s="9">
        <f t="shared" si="1909"/>
        <v>0</v>
      </c>
      <c r="AE750" s="9">
        <f t="shared" si="1909"/>
        <v>1713</v>
      </c>
      <c r="AF750" s="9">
        <f t="shared" ref="AB750:AF751" si="1910">AF751</f>
        <v>0</v>
      </c>
      <c r="AG750" s="9">
        <f>AG751</f>
        <v>0</v>
      </c>
      <c r="AH750" s="9">
        <f t="shared" ref="AH750:AR751" si="1911">AH751</f>
        <v>0</v>
      </c>
      <c r="AI750" s="9">
        <f t="shared" si="1911"/>
        <v>0</v>
      </c>
      <c r="AJ750" s="9">
        <f t="shared" si="1911"/>
        <v>0</v>
      </c>
      <c r="AK750" s="86">
        <f t="shared" si="1911"/>
        <v>1713</v>
      </c>
      <c r="AL750" s="86">
        <f t="shared" si="1911"/>
        <v>0</v>
      </c>
      <c r="AM750" s="9">
        <f>AM751</f>
        <v>0</v>
      </c>
      <c r="AN750" s="9">
        <f t="shared" si="1911"/>
        <v>0</v>
      </c>
      <c r="AO750" s="9">
        <f t="shared" si="1911"/>
        <v>0</v>
      </c>
      <c r="AP750" s="9">
        <f t="shared" si="1911"/>
        <v>0</v>
      </c>
      <c r="AQ750" s="9">
        <f t="shared" si="1911"/>
        <v>1713</v>
      </c>
      <c r="AR750" s="9">
        <f t="shared" si="1911"/>
        <v>0</v>
      </c>
    </row>
    <row r="751" spans="1:44" ht="33.6" hidden="1">
      <c r="A751" s="26" t="s">
        <v>12</v>
      </c>
      <c r="B751" s="27">
        <v>914</v>
      </c>
      <c r="C751" s="27" t="s">
        <v>29</v>
      </c>
      <c r="D751" s="27" t="s">
        <v>178</v>
      </c>
      <c r="E751" s="27" t="s">
        <v>669</v>
      </c>
      <c r="F751" s="27" t="s">
        <v>13</v>
      </c>
      <c r="G751" s="9"/>
      <c r="H751" s="9"/>
      <c r="I751" s="9"/>
      <c r="J751" s="9"/>
      <c r="K751" s="9"/>
      <c r="L751" s="9"/>
      <c r="M751" s="9"/>
      <c r="N751" s="9"/>
      <c r="O751" s="9">
        <f>O752</f>
        <v>1713</v>
      </c>
      <c r="P751" s="9">
        <f t="shared" si="1909"/>
        <v>0</v>
      </c>
      <c r="Q751" s="9">
        <f t="shared" si="1909"/>
        <v>0</v>
      </c>
      <c r="R751" s="9">
        <f t="shared" si="1909"/>
        <v>0</v>
      </c>
      <c r="S751" s="9">
        <f t="shared" si="1909"/>
        <v>1713</v>
      </c>
      <c r="T751" s="9">
        <f t="shared" si="1909"/>
        <v>0</v>
      </c>
      <c r="U751" s="9">
        <f>U752</f>
        <v>0</v>
      </c>
      <c r="V751" s="9">
        <f t="shared" si="1909"/>
        <v>0</v>
      </c>
      <c r="W751" s="9">
        <f t="shared" si="1909"/>
        <v>0</v>
      </c>
      <c r="X751" s="9">
        <f t="shared" si="1909"/>
        <v>0</v>
      </c>
      <c r="Y751" s="9">
        <f t="shared" si="1909"/>
        <v>1713</v>
      </c>
      <c r="Z751" s="9">
        <f t="shared" si="1909"/>
        <v>0</v>
      </c>
      <c r="AA751" s="9">
        <f>AA752</f>
        <v>0</v>
      </c>
      <c r="AB751" s="9">
        <f t="shared" si="1910"/>
        <v>0</v>
      </c>
      <c r="AC751" s="9">
        <f t="shared" si="1910"/>
        <v>0</v>
      </c>
      <c r="AD751" s="9">
        <f t="shared" si="1910"/>
        <v>0</v>
      </c>
      <c r="AE751" s="9">
        <f t="shared" si="1910"/>
        <v>1713</v>
      </c>
      <c r="AF751" s="9">
        <f t="shared" si="1910"/>
        <v>0</v>
      </c>
      <c r="AG751" s="9">
        <f>AG752</f>
        <v>0</v>
      </c>
      <c r="AH751" s="9">
        <f t="shared" si="1911"/>
        <v>0</v>
      </c>
      <c r="AI751" s="9">
        <f t="shared" si="1911"/>
        <v>0</v>
      </c>
      <c r="AJ751" s="9">
        <f t="shared" si="1911"/>
        <v>0</v>
      </c>
      <c r="AK751" s="86">
        <f t="shared" si="1911"/>
        <v>1713</v>
      </c>
      <c r="AL751" s="86">
        <f t="shared" si="1911"/>
        <v>0</v>
      </c>
      <c r="AM751" s="9">
        <f>AM752</f>
        <v>0</v>
      </c>
      <c r="AN751" s="9">
        <f t="shared" si="1911"/>
        <v>0</v>
      </c>
      <c r="AO751" s="9">
        <f t="shared" si="1911"/>
        <v>0</v>
      </c>
      <c r="AP751" s="9">
        <f t="shared" si="1911"/>
        <v>0</v>
      </c>
      <c r="AQ751" s="9">
        <f t="shared" si="1911"/>
        <v>1713</v>
      </c>
      <c r="AR751" s="9">
        <f t="shared" si="1911"/>
        <v>0</v>
      </c>
    </row>
    <row r="752" spans="1:44" ht="21.75" hidden="1" customHeight="1">
      <c r="A752" s="26" t="s">
        <v>14</v>
      </c>
      <c r="B752" s="27">
        <v>914</v>
      </c>
      <c r="C752" s="27" t="s">
        <v>29</v>
      </c>
      <c r="D752" s="27" t="s">
        <v>178</v>
      </c>
      <c r="E752" s="27" t="s">
        <v>669</v>
      </c>
      <c r="F752" s="27" t="s">
        <v>35</v>
      </c>
      <c r="G752" s="9"/>
      <c r="H752" s="9"/>
      <c r="I752" s="9"/>
      <c r="J752" s="9"/>
      <c r="K752" s="9"/>
      <c r="L752" s="9"/>
      <c r="M752" s="9"/>
      <c r="N752" s="9"/>
      <c r="O752" s="9">
        <v>1713</v>
      </c>
      <c r="P752" s="9"/>
      <c r="Q752" s="9"/>
      <c r="R752" s="9"/>
      <c r="S752" s="9">
        <f t="shared" ref="S752" si="1912">M752+O752+P752+Q752+R752</f>
        <v>1713</v>
      </c>
      <c r="T752" s="9">
        <f t="shared" ref="T752" si="1913">N752+R752</f>
        <v>0</v>
      </c>
      <c r="U752" s="9"/>
      <c r="V752" s="9"/>
      <c r="W752" s="9"/>
      <c r="X752" s="9"/>
      <c r="Y752" s="9">
        <f t="shared" ref="Y752" si="1914">S752+U752+V752+W752+X752</f>
        <v>1713</v>
      </c>
      <c r="Z752" s="9">
        <f t="shared" ref="Z752" si="1915">T752+X752</f>
        <v>0</v>
      </c>
      <c r="AA752" s="9"/>
      <c r="AB752" s="9"/>
      <c r="AC752" s="9"/>
      <c r="AD752" s="9"/>
      <c r="AE752" s="9">
        <f t="shared" ref="AE752" si="1916">Y752+AA752+AB752+AC752+AD752</f>
        <v>1713</v>
      </c>
      <c r="AF752" s="9">
        <f t="shared" ref="AF752" si="1917">Z752+AD752</f>
        <v>0</v>
      </c>
      <c r="AG752" s="9"/>
      <c r="AH752" s="9"/>
      <c r="AI752" s="9"/>
      <c r="AJ752" s="9"/>
      <c r="AK752" s="86">
        <f t="shared" ref="AK752" si="1918">AE752+AG752+AH752+AI752+AJ752</f>
        <v>1713</v>
      </c>
      <c r="AL752" s="86">
        <f t="shared" ref="AL752" si="1919">AF752+AJ752</f>
        <v>0</v>
      </c>
      <c r="AM752" s="9"/>
      <c r="AN752" s="9"/>
      <c r="AO752" s="9"/>
      <c r="AP752" s="9"/>
      <c r="AQ752" s="9">
        <f t="shared" ref="AQ752" si="1920">AK752+AM752+AN752+AO752+AP752</f>
        <v>1713</v>
      </c>
      <c r="AR752" s="9">
        <f t="shared" ref="AR752" si="1921">AL752+AP752</f>
        <v>0</v>
      </c>
    </row>
    <row r="753" spans="1:44" ht="17.25" hidden="1" customHeight="1">
      <c r="A753" s="26" t="s">
        <v>62</v>
      </c>
      <c r="B753" s="27">
        <v>914</v>
      </c>
      <c r="C753" s="27" t="s">
        <v>29</v>
      </c>
      <c r="D753" s="27" t="s">
        <v>76</v>
      </c>
      <c r="E753" s="27" t="s">
        <v>63</v>
      </c>
      <c r="F753" s="27"/>
      <c r="G753" s="8">
        <f t="shared" ref="G753:V756" si="1922">G754</f>
        <v>1314</v>
      </c>
      <c r="H753" s="8">
        <f t="shared" si="1922"/>
        <v>0</v>
      </c>
      <c r="I753" s="8">
        <f t="shared" si="1922"/>
        <v>0</v>
      </c>
      <c r="J753" s="8">
        <f t="shared" si="1922"/>
        <v>0</v>
      </c>
      <c r="K753" s="8">
        <f t="shared" si="1922"/>
        <v>0</v>
      </c>
      <c r="L753" s="8">
        <f t="shared" si="1922"/>
        <v>0</v>
      </c>
      <c r="M753" s="8">
        <f t="shared" si="1922"/>
        <v>1314</v>
      </c>
      <c r="N753" s="8">
        <f t="shared" si="1922"/>
        <v>0</v>
      </c>
      <c r="O753" s="8">
        <f t="shared" si="1922"/>
        <v>0</v>
      </c>
      <c r="P753" s="8">
        <f t="shared" si="1922"/>
        <v>0</v>
      </c>
      <c r="Q753" s="8">
        <f t="shared" si="1922"/>
        <v>0</v>
      </c>
      <c r="R753" s="8">
        <f t="shared" si="1922"/>
        <v>0</v>
      </c>
      <c r="S753" s="8">
        <f t="shared" si="1922"/>
        <v>1314</v>
      </c>
      <c r="T753" s="8">
        <f t="shared" si="1922"/>
        <v>0</v>
      </c>
      <c r="U753" s="8">
        <f t="shared" si="1922"/>
        <v>0</v>
      </c>
      <c r="V753" s="8">
        <f t="shared" si="1922"/>
        <v>0</v>
      </c>
      <c r="W753" s="8">
        <f t="shared" ref="U753:AJ756" si="1923">W754</f>
        <v>0</v>
      </c>
      <c r="X753" s="8">
        <f t="shared" si="1923"/>
        <v>0</v>
      </c>
      <c r="Y753" s="8">
        <f t="shared" si="1923"/>
        <v>1314</v>
      </c>
      <c r="Z753" s="8">
        <f t="shared" si="1923"/>
        <v>0</v>
      </c>
      <c r="AA753" s="8">
        <f t="shared" si="1923"/>
        <v>0</v>
      </c>
      <c r="AB753" s="8">
        <f t="shared" si="1923"/>
        <v>0</v>
      </c>
      <c r="AC753" s="8">
        <f t="shared" si="1923"/>
        <v>0</v>
      </c>
      <c r="AD753" s="8">
        <f t="shared" si="1923"/>
        <v>0</v>
      </c>
      <c r="AE753" s="8">
        <f t="shared" si="1923"/>
        <v>1314</v>
      </c>
      <c r="AF753" s="8">
        <f t="shared" si="1923"/>
        <v>0</v>
      </c>
      <c r="AG753" s="8">
        <f t="shared" si="1923"/>
        <v>0</v>
      </c>
      <c r="AH753" s="8">
        <f t="shared" si="1923"/>
        <v>0</v>
      </c>
      <c r="AI753" s="8">
        <f t="shared" si="1923"/>
        <v>0</v>
      </c>
      <c r="AJ753" s="8">
        <f t="shared" si="1923"/>
        <v>0</v>
      </c>
      <c r="AK753" s="85">
        <f t="shared" ref="AG753:AR756" si="1924">AK754</f>
        <v>1314</v>
      </c>
      <c r="AL753" s="85">
        <f t="shared" si="1924"/>
        <v>0</v>
      </c>
      <c r="AM753" s="8">
        <f t="shared" si="1924"/>
        <v>0</v>
      </c>
      <c r="AN753" s="8">
        <f t="shared" si="1924"/>
        <v>676</v>
      </c>
      <c r="AO753" s="8">
        <f t="shared" si="1924"/>
        <v>0</v>
      </c>
      <c r="AP753" s="8">
        <f t="shared" si="1924"/>
        <v>0</v>
      </c>
      <c r="AQ753" s="8">
        <f t="shared" si="1924"/>
        <v>1990</v>
      </c>
      <c r="AR753" s="8">
        <f t="shared" si="1924"/>
        <v>0</v>
      </c>
    </row>
    <row r="754" spans="1:44" ht="18.75" hidden="1" customHeight="1">
      <c r="A754" s="26" t="s">
        <v>15</v>
      </c>
      <c r="B754" s="27">
        <v>914</v>
      </c>
      <c r="C754" s="27" t="s">
        <v>29</v>
      </c>
      <c r="D754" s="27" t="s">
        <v>76</v>
      </c>
      <c r="E754" s="27" t="s">
        <v>64</v>
      </c>
      <c r="F754" s="27"/>
      <c r="G754" s="11">
        <f t="shared" si="1922"/>
        <v>1314</v>
      </c>
      <c r="H754" s="11">
        <f t="shared" si="1922"/>
        <v>0</v>
      </c>
      <c r="I754" s="11">
        <f t="shared" si="1922"/>
        <v>0</v>
      </c>
      <c r="J754" s="11">
        <f t="shared" si="1922"/>
        <v>0</v>
      </c>
      <c r="K754" s="11">
        <f t="shared" si="1922"/>
        <v>0</v>
      </c>
      <c r="L754" s="11">
        <f t="shared" si="1922"/>
        <v>0</v>
      </c>
      <c r="M754" s="11">
        <f t="shared" si="1922"/>
        <v>1314</v>
      </c>
      <c r="N754" s="11">
        <f t="shared" si="1922"/>
        <v>0</v>
      </c>
      <c r="O754" s="11">
        <f t="shared" si="1922"/>
        <v>0</v>
      </c>
      <c r="P754" s="11">
        <f t="shared" si="1922"/>
        <v>0</v>
      </c>
      <c r="Q754" s="11">
        <f t="shared" si="1922"/>
        <v>0</v>
      </c>
      <c r="R754" s="11">
        <f t="shared" si="1922"/>
        <v>0</v>
      </c>
      <c r="S754" s="11">
        <f t="shared" si="1922"/>
        <v>1314</v>
      </c>
      <c r="T754" s="11">
        <f t="shared" si="1922"/>
        <v>0</v>
      </c>
      <c r="U754" s="11">
        <f t="shared" si="1923"/>
        <v>0</v>
      </c>
      <c r="V754" s="11">
        <f t="shared" si="1923"/>
        <v>0</v>
      </c>
      <c r="W754" s="11">
        <f t="shared" si="1923"/>
        <v>0</v>
      </c>
      <c r="X754" s="11">
        <f t="shared" si="1923"/>
        <v>0</v>
      </c>
      <c r="Y754" s="11">
        <f t="shared" si="1923"/>
        <v>1314</v>
      </c>
      <c r="Z754" s="11">
        <f t="shared" si="1923"/>
        <v>0</v>
      </c>
      <c r="AA754" s="11">
        <f t="shared" si="1923"/>
        <v>0</v>
      </c>
      <c r="AB754" s="11">
        <f t="shared" si="1923"/>
        <v>0</v>
      </c>
      <c r="AC754" s="11">
        <f t="shared" si="1923"/>
        <v>0</v>
      </c>
      <c r="AD754" s="11">
        <f t="shared" si="1923"/>
        <v>0</v>
      </c>
      <c r="AE754" s="11">
        <f t="shared" si="1923"/>
        <v>1314</v>
      </c>
      <c r="AF754" s="11">
        <f t="shared" si="1923"/>
        <v>0</v>
      </c>
      <c r="AG754" s="11">
        <f t="shared" si="1924"/>
        <v>0</v>
      </c>
      <c r="AH754" s="11">
        <f t="shared" si="1924"/>
        <v>0</v>
      </c>
      <c r="AI754" s="11">
        <f t="shared" si="1924"/>
        <v>0</v>
      </c>
      <c r="AJ754" s="11">
        <f t="shared" si="1924"/>
        <v>0</v>
      </c>
      <c r="AK754" s="88">
        <f t="shared" si="1924"/>
        <v>1314</v>
      </c>
      <c r="AL754" s="88">
        <f t="shared" si="1924"/>
        <v>0</v>
      </c>
      <c r="AM754" s="11">
        <f t="shared" si="1924"/>
        <v>0</v>
      </c>
      <c r="AN754" s="11">
        <f t="shared" si="1924"/>
        <v>676</v>
      </c>
      <c r="AO754" s="11">
        <f t="shared" si="1924"/>
        <v>0</v>
      </c>
      <c r="AP754" s="11">
        <f t="shared" si="1924"/>
        <v>0</v>
      </c>
      <c r="AQ754" s="11">
        <f t="shared" si="1924"/>
        <v>1990</v>
      </c>
      <c r="AR754" s="11">
        <f t="shared" si="1924"/>
        <v>0</v>
      </c>
    </row>
    <row r="755" spans="1:44" ht="18.75" hidden="1" customHeight="1">
      <c r="A755" s="26" t="s">
        <v>428</v>
      </c>
      <c r="B755" s="27" t="s">
        <v>448</v>
      </c>
      <c r="C755" s="27" t="s">
        <v>29</v>
      </c>
      <c r="D755" s="27" t="s">
        <v>76</v>
      </c>
      <c r="E755" s="27" t="s">
        <v>427</v>
      </c>
      <c r="F755" s="27"/>
      <c r="G755" s="8">
        <f t="shared" si="1922"/>
        <v>1314</v>
      </c>
      <c r="H755" s="8">
        <f t="shared" si="1922"/>
        <v>0</v>
      </c>
      <c r="I755" s="8">
        <f t="shared" si="1922"/>
        <v>0</v>
      </c>
      <c r="J755" s="8">
        <f t="shared" si="1922"/>
        <v>0</v>
      </c>
      <c r="K755" s="8">
        <f t="shared" si="1922"/>
        <v>0</v>
      </c>
      <c r="L755" s="8">
        <f t="shared" si="1922"/>
        <v>0</v>
      </c>
      <c r="M755" s="8">
        <f t="shared" si="1922"/>
        <v>1314</v>
      </c>
      <c r="N755" s="8">
        <f t="shared" si="1922"/>
        <v>0</v>
      </c>
      <c r="O755" s="8">
        <f t="shared" si="1922"/>
        <v>0</v>
      </c>
      <c r="P755" s="8">
        <f t="shared" si="1922"/>
        <v>0</v>
      </c>
      <c r="Q755" s="8">
        <f t="shared" si="1922"/>
        <v>0</v>
      </c>
      <c r="R755" s="8">
        <f t="shared" si="1922"/>
        <v>0</v>
      </c>
      <c r="S755" s="8">
        <f t="shared" si="1922"/>
        <v>1314</v>
      </c>
      <c r="T755" s="8">
        <f t="shared" si="1922"/>
        <v>0</v>
      </c>
      <c r="U755" s="8">
        <f t="shared" si="1923"/>
        <v>0</v>
      </c>
      <c r="V755" s="8">
        <f t="shared" si="1923"/>
        <v>0</v>
      </c>
      <c r="W755" s="8">
        <f t="shared" si="1923"/>
        <v>0</v>
      </c>
      <c r="X755" s="8">
        <f t="shared" si="1923"/>
        <v>0</v>
      </c>
      <c r="Y755" s="8">
        <f t="shared" si="1923"/>
        <v>1314</v>
      </c>
      <c r="Z755" s="8">
        <f t="shared" si="1923"/>
        <v>0</v>
      </c>
      <c r="AA755" s="8">
        <f t="shared" si="1923"/>
        <v>0</v>
      </c>
      <c r="AB755" s="8">
        <f t="shared" si="1923"/>
        <v>0</v>
      </c>
      <c r="AC755" s="8">
        <f t="shared" si="1923"/>
        <v>0</v>
      </c>
      <c r="AD755" s="8">
        <f t="shared" si="1923"/>
        <v>0</v>
      </c>
      <c r="AE755" s="8">
        <f t="shared" si="1923"/>
        <v>1314</v>
      </c>
      <c r="AF755" s="8">
        <f t="shared" si="1923"/>
        <v>0</v>
      </c>
      <c r="AG755" s="8">
        <f t="shared" si="1924"/>
        <v>0</v>
      </c>
      <c r="AH755" s="8">
        <f t="shared" si="1924"/>
        <v>0</v>
      </c>
      <c r="AI755" s="8">
        <f t="shared" si="1924"/>
        <v>0</v>
      </c>
      <c r="AJ755" s="8">
        <f t="shared" si="1924"/>
        <v>0</v>
      </c>
      <c r="AK755" s="85">
        <f t="shared" si="1924"/>
        <v>1314</v>
      </c>
      <c r="AL755" s="85">
        <f t="shared" si="1924"/>
        <v>0</v>
      </c>
      <c r="AM755" s="8">
        <f t="shared" si="1924"/>
        <v>0</v>
      </c>
      <c r="AN755" s="8">
        <f t="shared" si="1924"/>
        <v>676</v>
      </c>
      <c r="AO755" s="8">
        <f t="shared" si="1924"/>
        <v>0</v>
      </c>
      <c r="AP755" s="8">
        <f t="shared" si="1924"/>
        <v>0</v>
      </c>
      <c r="AQ755" s="8">
        <f t="shared" si="1924"/>
        <v>1990</v>
      </c>
      <c r="AR755" s="8">
        <f t="shared" si="1924"/>
        <v>0</v>
      </c>
    </row>
    <row r="756" spans="1:44" ht="33.6" hidden="1">
      <c r="A756" s="26" t="s">
        <v>244</v>
      </c>
      <c r="B756" s="27" t="s">
        <v>448</v>
      </c>
      <c r="C756" s="27" t="s">
        <v>29</v>
      </c>
      <c r="D756" s="27" t="s">
        <v>76</v>
      </c>
      <c r="E756" s="27" t="s">
        <v>427</v>
      </c>
      <c r="F756" s="27" t="s">
        <v>31</v>
      </c>
      <c r="G756" s="8">
        <f t="shared" si="1922"/>
        <v>1314</v>
      </c>
      <c r="H756" s="8">
        <f t="shared" si="1922"/>
        <v>0</v>
      </c>
      <c r="I756" s="8">
        <f t="shared" si="1922"/>
        <v>0</v>
      </c>
      <c r="J756" s="8">
        <f t="shared" si="1922"/>
        <v>0</v>
      </c>
      <c r="K756" s="8">
        <f t="shared" si="1922"/>
        <v>0</v>
      </c>
      <c r="L756" s="8">
        <f t="shared" si="1922"/>
        <v>0</v>
      </c>
      <c r="M756" s="8">
        <f t="shared" si="1922"/>
        <v>1314</v>
      </c>
      <c r="N756" s="8">
        <f t="shared" si="1922"/>
        <v>0</v>
      </c>
      <c r="O756" s="8">
        <f t="shared" si="1922"/>
        <v>0</v>
      </c>
      <c r="P756" s="8">
        <f t="shared" si="1922"/>
        <v>0</v>
      </c>
      <c r="Q756" s="8">
        <f t="shared" si="1922"/>
        <v>0</v>
      </c>
      <c r="R756" s="8">
        <f t="shared" si="1922"/>
        <v>0</v>
      </c>
      <c r="S756" s="8">
        <f t="shared" si="1922"/>
        <v>1314</v>
      </c>
      <c r="T756" s="8">
        <f t="shared" si="1922"/>
        <v>0</v>
      </c>
      <c r="U756" s="8">
        <f t="shared" si="1923"/>
        <v>0</v>
      </c>
      <c r="V756" s="8">
        <f t="shared" si="1923"/>
        <v>0</v>
      </c>
      <c r="W756" s="8">
        <f t="shared" si="1923"/>
        <v>0</v>
      </c>
      <c r="X756" s="8">
        <f t="shared" si="1923"/>
        <v>0</v>
      </c>
      <c r="Y756" s="8">
        <f t="shared" si="1923"/>
        <v>1314</v>
      </c>
      <c r="Z756" s="8">
        <f t="shared" si="1923"/>
        <v>0</v>
      </c>
      <c r="AA756" s="8">
        <f t="shared" si="1923"/>
        <v>0</v>
      </c>
      <c r="AB756" s="8">
        <f t="shared" si="1923"/>
        <v>0</v>
      </c>
      <c r="AC756" s="8">
        <f t="shared" si="1923"/>
        <v>0</v>
      </c>
      <c r="AD756" s="8">
        <f t="shared" si="1923"/>
        <v>0</v>
      </c>
      <c r="AE756" s="8">
        <f t="shared" si="1923"/>
        <v>1314</v>
      </c>
      <c r="AF756" s="8">
        <f t="shared" si="1923"/>
        <v>0</v>
      </c>
      <c r="AG756" s="8">
        <f t="shared" si="1924"/>
        <v>0</v>
      </c>
      <c r="AH756" s="8">
        <f t="shared" si="1924"/>
        <v>0</v>
      </c>
      <c r="AI756" s="8">
        <f t="shared" si="1924"/>
        <v>0</v>
      </c>
      <c r="AJ756" s="8">
        <f t="shared" si="1924"/>
        <v>0</v>
      </c>
      <c r="AK756" s="85">
        <f t="shared" si="1924"/>
        <v>1314</v>
      </c>
      <c r="AL756" s="85">
        <f t="shared" si="1924"/>
        <v>0</v>
      </c>
      <c r="AM756" s="8">
        <f t="shared" si="1924"/>
        <v>0</v>
      </c>
      <c r="AN756" s="8">
        <f t="shared" si="1924"/>
        <v>676</v>
      </c>
      <c r="AO756" s="8">
        <f t="shared" si="1924"/>
        <v>0</v>
      </c>
      <c r="AP756" s="8">
        <f t="shared" si="1924"/>
        <v>0</v>
      </c>
      <c r="AQ756" s="8">
        <f t="shared" si="1924"/>
        <v>1990</v>
      </c>
      <c r="AR756" s="8">
        <f t="shared" si="1924"/>
        <v>0</v>
      </c>
    </row>
    <row r="757" spans="1:44" ht="33.6" hidden="1">
      <c r="A757" s="26" t="s">
        <v>177</v>
      </c>
      <c r="B757" s="27" t="s">
        <v>448</v>
      </c>
      <c r="C757" s="27" t="s">
        <v>29</v>
      </c>
      <c r="D757" s="27" t="s">
        <v>76</v>
      </c>
      <c r="E757" s="27" t="s">
        <v>427</v>
      </c>
      <c r="F757" s="27" t="s">
        <v>38</v>
      </c>
      <c r="G757" s="9">
        <v>1314</v>
      </c>
      <c r="H757" s="9"/>
      <c r="I757" s="9"/>
      <c r="J757" s="9"/>
      <c r="K757" s="9"/>
      <c r="L757" s="9"/>
      <c r="M757" s="9">
        <f t="shared" ref="M757" si="1925">G757+I757+J757+K757+L757</f>
        <v>1314</v>
      </c>
      <c r="N757" s="9">
        <f t="shared" ref="N757" si="1926">H757+L757</f>
        <v>0</v>
      </c>
      <c r="O757" s="9"/>
      <c r="P757" s="9"/>
      <c r="Q757" s="9"/>
      <c r="R757" s="9"/>
      <c r="S757" s="9">
        <f t="shared" ref="S757" si="1927">M757+O757+P757+Q757+R757</f>
        <v>1314</v>
      </c>
      <c r="T757" s="9">
        <f t="shared" ref="T757" si="1928">N757+R757</f>
        <v>0</v>
      </c>
      <c r="U757" s="9"/>
      <c r="V757" s="9"/>
      <c r="W757" s="9"/>
      <c r="X757" s="9"/>
      <c r="Y757" s="9">
        <f t="shared" ref="Y757" si="1929">S757+U757+V757+W757+X757</f>
        <v>1314</v>
      </c>
      <c r="Z757" s="9">
        <f t="shared" ref="Z757" si="1930">T757+X757</f>
        <v>0</v>
      </c>
      <c r="AA757" s="9"/>
      <c r="AB757" s="9"/>
      <c r="AC757" s="9"/>
      <c r="AD757" s="9"/>
      <c r="AE757" s="9">
        <f t="shared" ref="AE757" si="1931">Y757+AA757+AB757+AC757+AD757</f>
        <v>1314</v>
      </c>
      <c r="AF757" s="9">
        <f t="shared" ref="AF757" si="1932">Z757+AD757</f>
        <v>0</v>
      </c>
      <c r="AG757" s="9"/>
      <c r="AH757" s="9"/>
      <c r="AI757" s="9"/>
      <c r="AJ757" s="9"/>
      <c r="AK757" s="86">
        <f t="shared" ref="AK757" si="1933">AE757+AG757+AH757+AI757+AJ757</f>
        <v>1314</v>
      </c>
      <c r="AL757" s="86">
        <f t="shared" ref="AL757" si="1934">AF757+AJ757</f>
        <v>0</v>
      </c>
      <c r="AM757" s="9"/>
      <c r="AN757" s="9">
        <v>676</v>
      </c>
      <c r="AO757" s="9"/>
      <c r="AP757" s="9"/>
      <c r="AQ757" s="9">
        <f t="shared" ref="AQ757" si="1935">AK757+AM757+AN757+AO757+AP757</f>
        <v>1990</v>
      </c>
      <c r="AR757" s="9">
        <f t="shared" ref="AR757" si="1936">AL757+AP757</f>
        <v>0</v>
      </c>
    </row>
    <row r="758" spans="1:44" hidden="1">
      <c r="A758" s="26"/>
      <c r="B758" s="27"/>
      <c r="C758" s="27"/>
      <c r="D758" s="27"/>
      <c r="E758" s="27"/>
      <c r="F758" s="27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86"/>
      <c r="AL758" s="86"/>
      <c r="AM758" s="9"/>
      <c r="AN758" s="9"/>
      <c r="AO758" s="9"/>
      <c r="AP758" s="9"/>
      <c r="AQ758" s="9"/>
      <c r="AR758" s="9"/>
    </row>
    <row r="759" spans="1:44" ht="17.399999999999999" hidden="1">
      <c r="A759" s="24" t="s">
        <v>166</v>
      </c>
      <c r="B759" s="25">
        <v>914</v>
      </c>
      <c r="C759" s="25" t="s">
        <v>147</v>
      </c>
      <c r="D759" s="25" t="s">
        <v>22</v>
      </c>
      <c r="E759" s="25"/>
      <c r="F759" s="25"/>
      <c r="G759" s="7">
        <f t="shared" ref="G759:V763" si="1937">G760</f>
        <v>9943</v>
      </c>
      <c r="H759" s="7">
        <f t="shared" si="1937"/>
        <v>0</v>
      </c>
      <c r="I759" s="7">
        <f t="shared" si="1937"/>
        <v>0</v>
      </c>
      <c r="J759" s="7">
        <f t="shared" si="1937"/>
        <v>0</v>
      </c>
      <c r="K759" s="7">
        <f t="shared" si="1937"/>
        <v>0</v>
      </c>
      <c r="L759" s="7">
        <f t="shared" si="1937"/>
        <v>0</v>
      </c>
      <c r="M759" s="7">
        <f t="shared" si="1937"/>
        <v>9943</v>
      </c>
      <c r="N759" s="7">
        <f t="shared" si="1937"/>
        <v>0</v>
      </c>
      <c r="O759" s="7">
        <f t="shared" si="1937"/>
        <v>0</v>
      </c>
      <c r="P759" s="7">
        <f t="shared" si="1937"/>
        <v>0</v>
      </c>
      <c r="Q759" s="7">
        <f t="shared" si="1937"/>
        <v>0</v>
      </c>
      <c r="R759" s="7">
        <f t="shared" si="1937"/>
        <v>0</v>
      </c>
      <c r="S759" s="7">
        <f t="shared" si="1937"/>
        <v>9943</v>
      </c>
      <c r="T759" s="7">
        <f t="shared" si="1937"/>
        <v>0</v>
      </c>
      <c r="U759" s="7">
        <f t="shared" si="1937"/>
        <v>0</v>
      </c>
      <c r="V759" s="7">
        <f t="shared" si="1937"/>
        <v>0</v>
      </c>
      <c r="W759" s="7">
        <f t="shared" ref="U759:AJ763" si="1938">W760</f>
        <v>0</v>
      </c>
      <c r="X759" s="7">
        <f t="shared" si="1938"/>
        <v>0</v>
      </c>
      <c r="Y759" s="7">
        <f t="shared" si="1938"/>
        <v>9943</v>
      </c>
      <c r="Z759" s="7">
        <f t="shared" si="1938"/>
        <v>0</v>
      </c>
      <c r="AA759" s="7">
        <f t="shared" si="1938"/>
        <v>0</v>
      </c>
      <c r="AB759" s="7">
        <f t="shared" si="1938"/>
        <v>0</v>
      </c>
      <c r="AC759" s="7">
        <f t="shared" si="1938"/>
        <v>0</v>
      </c>
      <c r="AD759" s="7">
        <f t="shared" si="1938"/>
        <v>0</v>
      </c>
      <c r="AE759" s="7">
        <f t="shared" si="1938"/>
        <v>9943</v>
      </c>
      <c r="AF759" s="7">
        <f t="shared" si="1938"/>
        <v>0</v>
      </c>
      <c r="AG759" s="7">
        <f t="shared" si="1938"/>
        <v>0</v>
      </c>
      <c r="AH759" s="7">
        <f t="shared" si="1938"/>
        <v>0</v>
      </c>
      <c r="AI759" s="7">
        <f t="shared" si="1938"/>
        <v>0</v>
      </c>
      <c r="AJ759" s="7">
        <f t="shared" si="1938"/>
        <v>0</v>
      </c>
      <c r="AK759" s="84">
        <f t="shared" ref="AG759:AR763" si="1939">AK760</f>
        <v>9943</v>
      </c>
      <c r="AL759" s="84">
        <f t="shared" si="1939"/>
        <v>0</v>
      </c>
      <c r="AM759" s="7">
        <f t="shared" si="1939"/>
        <v>0</v>
      </c>
      <c r="AN759" s="7">
        <f t="shared" si="1939"/>
        <v>0</v>
      </c>
      <c r="AO759" s="7">
        <f t="shared" si="1939"/>
        <v>0</v>
      </c>
      <c r="AP759" s="7">
        <f t="shared" si="1939"/>
        <v>0</v>
      </c>
      <c r="AQ759" s="7">
        <f t="shared" si="1939"/>
        <v>9943</v>
      </c>
      <c r="AR759" s="7">
        <f t="shared" si="1939"/>
        <v>0</v>
      </c>
    </row>
    <row r="760" spans="1:44" ht="18.75" hidden="1" customHeight="1">
      <c r="A760" s="26" t="s">
        <v>62</v>
      </c>
      <c r="B760" s="27">
        <v>914</v>
      </c>
      <c r="C760" s="27" t="s">
        <v>147</v>
      </c>
      <c r="D760" s="27" t="s">
        <v>22</v>
      </c>
      <c r="E760" s="27" t="s">
        <v>63</v>
      </c>
      <c r="F760" s="27"/>
      <c r="G760" s="11">
        <f t="shared" si="1937"/>
        <v>9943</v>
      </c>
      <c r="H760" s="11">
        <f t="shared" si="1937"/>
        <v>0</v>
      </c>
      <c r="I760" s="11">
        <f t="shared" si="1937"/>
        <v>0</v>
      </c>
      <c r="J760" s="11">
        <f t="shared" si="1937"/>
        <v>0</v>
      </c>
      <c r="K760" s="11">
        <f t="shared" si="1937"/>
        <v>0</v>
      </c>
      <c r="L760" s="11">
        <f t="shared" si="1937"/>
        <v>0</v>
      </c>
      <c r="M760" s="11">
        <f t="shared" si="1937"/>
        <v>9943</v>
      </c>
      <c r="N760" s="11">
        <f t="shared" si="1937"/>
        <v>0</v>
      </c>
      <c r="O760" s="11">
        <f t="shared" si="1937"/>
        <v>0</v>
      </c>
      <c r="P760" s="11">
        <f t="shared" si="1937"/>
        <v>0</v>
      </c>
      <c r="Q760" s="11">
        <f t="shared" si="1937"/>
        <v>0</v>
      </c>
      <c r="R760" s="11">
        <f t="shared" si="1937"/>
        <v>0</v>
      </c>
      <c r="S760" s="11">
        <f t="shared" si="1937"/>
        <v>9943</v>
      </c>
      <c r="T760" s="11">
        <f t="shared" si="1937"/>
        <v>0</v>
      </c>
      <c r="U760" s="11">
        <f t="shared" si="1938"/>
        <v>0</v>
      </c>
      <c r="V760" s="11">
        <f t="shared" si="1938"/>
        <v>0</v>
      </c>
      <c r="W760" s="11">
        <f t="shared" si="1938"/>
        <v>0</v>
      </c>
      <c r="X760" s="11">
        <f t="shared" si="1938"/>
        <v>0</v>
      </c>
      <c r="Y760" s="11">
        <f t="shared" si="1938"/>
        <v>9943</v>
      </c>
      <c r="Z760" s="11">
        <f t="shared" si="1938"/>
        <v>0</v>
      </c>
      <c r="AA760" s="11">
        <f t="shared" si="1938"/>
        <v>0</v>
      </c>
      <c r="AB760" s="11">
        <f t="shared" si="1938"/>
        <v>0</v>
      </c>
      <c r="AC760" s="11">
        <f t="shared" si="1938"/>
        <v>0</v>
      </c>
      <c r="AD760" s="11">
        <f t="shared" si="1938"/>
        <v>0</v>
      </c>
      <c r="AE760" s="11">
        <f t="shared" si="1938"/>
        <v>9943</v>
      </c>
      <c r="AF760" s="11">
        <f t="shared" si="1938"/>
        <v>0</v>
      </c>
      <c r="AG760" s="11">
        <f t="shared" si="1939"/>
        <v>0</v>
      </c>
      <c r="AH760" s="11">
        <f t="shared" si="1939"/>
        <v>0</v>
      </c>
      <c r="AI760" s="11">
        <f t="shared" si="1939"/>
        <v>0</v>
      </c>
      <c r="AJ760" s="11">
        <f t="shared" si="1939"/>
        <v>0</v>
      </c>
      <c r="AK760" s="88">
        <f t="shared" si="1939"/>
        <v>9943</v>
      </c>
      <c r="AL760" s="88">
        <f t="shared" si="1939"/>
        <v>0</v>
      </c>
      <c r="AM760" s="11">
        <f t="shared" si="1939"/>
        <v>0</v>
      </c>
      <c r="AN760" s="11">
        <f t="shared" si="1939"/>
        <v>0</v>
      </c>
      <c r="AO760" s="11">
        <f t="shared" si="1939"/>
        <v>0</v>
      </c>
      <c r="AP760" s="11">
        <f t="shared" si="1939"/>
        <v>0</v>
      </c>
      <c r="AQ760" s="11">
        <f t="shared" si="1939"/>
        <v>9943</v>
      </c>
      <c r="AR760" s="11">
        <f t="shared" si="1939"/>
        <v>0</v>
      </c>
    </row>
    <row r="761" spans="1:44" ht="18.75" hidden="1" customHeight="1">
      <c r="A761" s="26" t="s">
        <v>15</v>
      </c>
      <c r="B761" s="27">
        <f>B760</f>
        <v>914</v>
      </c>
      <c r="C761" s="27" t="s">
        <v>147</v>
      </c>
      <c r="D761" s="27" t="s">
        <v>22</v>
      </c>
      <c r="E761" s="27" t="s">
        <v>64</v>
      </c>
      <c r="F761" s="27"/>
      <c r="G761" s="11">
        <f t="shared" si="1937"/>
        <v>9943</v>
      </c>
      <c r="H761" s="11">
        <f t="shared" si="1937"/>
        <v>0</v>
      </c>
      <c r="I761" s="11">
        <f t="shared" si="1937"/>
        <v>0</v>
      </c>
      <c r="J761" s="11">
        <f t="shared" si="1937"/>
        <v>0</v>
      </c>
      <c r="K761" s="11">
        <f t="shared" si="1937"/>
        <v>0</v>
      </c>
      <c r="L761" s="11">
        <f t="shared" si="1937"/>
        <v>0</v>
      </c>
      <c r="M761" s="11">
        <f t="shared" si="1937"/>
        <v>9943</v>
      </c>
      <c r="N761" s="11">
        <f t="shared" si="1937"/>
        <v>0</v>
      </c>
      <c r="O761" s="11">
        <f t="shared" si="1937"/>
        <v>0</v>
      </c>
      <c r="P761" s="11">
        <f t="shared" si="1937"/>
        <v>0</v>
      </c>
      <c r="Q761" s="11">
        <f t="shared" si="1937"/>
        <v>0</v>
      </c>
      <c r="R761" s="11">
        <f t="shared" si="1937"/>
        <v>0</v>
      </c>
      <c r="S761" s="11">
        <f t="shared" si="1937"/>
        <v>9943</v>
      </c>
      <c r="T761" s="11">
        <f t="shared" si="1937"/>
        <v>0</v>
      </c>
      <c r="U761" s="11">
        <f t="shared" si="1938"/>
        <v>0</v>
      </c>
      <c r="V761" s="11">
        <f t="shared" si="1938"/>
        <v>0</v>
      </c>
      <c r="W761" s="11">
        <f t="shared" si="1938"/>
        <v>0</v>
      </c>
      <c r="X761" s="11">
        <f t="shared" si="1938"/>
        <v>0</v>
      </c>
      <c r="Y761" s="11">
        <f t="shared" si="1938"/>
        <v>9943</v>
      </c>
      <c r="Z761" s="11">
        <f t="shared" si="1938"/>
        <v>0</v>
      </c>
      <c r="AA761" s="11">
        <f t="shared" si="1938"/>
        <v>0</v>
      </c>
      <c r="AB761" s="11">
        <f t="shared" si="1938"/>
        <v>0</v>
      </c>
      <c r="AC761" s="11">
        <f t="shared" si="1938"/>
        <v>0</v>
      </c>
      <c r="AD761" s="11">
        <f t="shared" si="1938"/>
        <v>0</v>
      </c>
      <c r="AE761" s="11">
        <f t="shared" si="1938"/>
        <v>9943</v>
      </c>
      <c r="AF761" s="11">
        <f t="shared" si="1938"/>
        <v>0</v>
      </c>
      <c r="AG761" s="11">
        <f t="shared" si="1939"/>
        <v>0</v>
      </c>
      <c r="AH761" s="11">
        <f t="shared" si="1939"/>
        <v>0</v>
      </c>
      <c r="AI761" s="11">
        <f t="shared" si="1939"/>
        <v>0</v>
      </c>
      <c r="AJ761" s="11">
        <f t="shared" si="1939"/>
        <v>0</v>
      </c>
      <c r="AK761" s="88">
        <f t="shared" si="1939"/>
        <v>9943</v>
      </c>
      <c r="AL761" s="88">
        <f t="shared" si="1939"/>
        <v>0</v>
      </c>
      <c r="AM761" s="11">
        <f t="shared" si="1939"/>
        <v>0</v>
      </c>
      <c r="AN761" s="11">
        <f t="shared" si="1939"/>
        <v>0</v>
      </c>
      <c r="AO761" s="11">
        <f t="shared" si="1939"/>
        <v>0</v>
      </c>
      <c r="AP761" s="11">
        <f t="shared" si="1939"/>
        <v>0</v>
      </c>
      <c r="AQ761" s="11">
        <f t="shared" si="1939"/>
        <v>9943</v>
      </c>
      <c r="AR761" s="11">
        <f t="shared" si="1939"/>
        <v>0</v>
      </c>
    </row>
    <row r="762" spans="1:44" ht="18" hidden="1" customHeight="1">
      <c r="A762" s="26" t="s">
        <v>167</v>
      </c>
      <c r="B762" s="27">
        <f>B761</f>
        <v>914</v>
      </c>
      <c r="C762" s="27" t="s">
        <v>147</v>
      </c>
      <c r="D762" s="27" t="s">
        <v>22</v>
      </c>
      <c r="E762" s="27" t="s">
        <v>184</v>
      </c>
      <c r="F762" s="27"/>
      <c r="G762" s="11">
        <f t="shared" si="1937"/>
        <v>9943</v>
      </c>
      <c r="H762" s="11">
        <f t="shared" si="1937"/>
        <v>0</v>
      </c>
      <c r="I762" s="11">
        <f t="shared" si="1937"/>
        <v>0</v>
      </c>
      <c r="J762" s="11">
        <f t="shared" si="1937"/>
        <v>0</v>
      </c>
      <c r="K762" s="11">
        <f t="shared" si="1937"/>
        <v>0</v>
      </c>
      <c r="L762" s="11">
        <f t="shared" si="1937"/>
        <v>0</v>
      </c>
      <c r="M762" s="11">
        <f t="shared" si="1937"/>
        <v>9943</v>
      </c>
      <c r="N762" s="11">
        <f t="shared" si="1937"/>
        <v>0</v>
      </c>
      <c r="O762" s="11">
        <f t="shared" si="1937"/>
        <v>0</v>
      </c>
      <c r="P762" s="11">
        <f t="shared" si="1937"/>
        <v>0</v>
      </c>
      <c r="Q762" s="11">
        <f t="shared" si="1937"/>
        <v>0</v>
      </c>
      <c r="R762" s="11">
        <f t="shared" si="1937"/>
        <v>0</v>
      </c>
      <c r="S762" s="11">
        <f t="shared" si="1937"/>
        <v>9943</v>
      </c>
      <c r="T762" s="11">
        <f t="shared" si="1937"/>
        <v>0</v>
      </c>
      <c r="U762" s="11">
        <f t="shared" si="1938"/>
        <v>0</v>
      </c>
      <c r="V762" s="11">
        <f t="shared" si="1938"/>
        <v>0</v>
      </c>
      <c r="W762" s="11">
        <f t="shared" si="1938"/>
        <v>0</v>
      </c>
      <c r="X762" s="11">
        <f t="shared" si="1938"/>
        <v>0</v>
      </c>
      <c r="Y762" s="11">
        <f t="shared" si="1938"/>
        <v>9943</v>
      </c>
      <c r="Z762" s="11">
        <f t="shared" si="1938"/>
        <v>0</v>
      </c>
      <c r="AA762" s="11">
        <f t="shared" si="1938"/>
        <v>0</v>
      </c>
      <c r="AB762" s="11">
        <f t="shared" si="1938"/>
        <v>0</v>
      </c>
      <c r="AC762" s="11">
        <f t="shared" si="1938"/>
        <v>0</v>
      </c>
      <c r="AD762" s="11">
        <f t="shared" si="1938"/>
        <v>0</v>
      </c>
      <c r="AE762" s="11">
        <f t="shared" si="1938"/>
        <v>9943</v>
      </c>
      <c r="AF762" s="11">
        <f t="shared" si="1938"/>
        <v>0</v>
      </c>
      <c r="AG762" s="11">
        <f t="shared" si="1939"/>
        <v>0</v>
      </c>
      <c r="AH762" s="11">
        <f t="shared" si="1939"/>
        <v>0</v>
      </c>
      <c r="AI762" s="11">
        <f t="shared" si="1939"/>
        <v>0</v>
      </c>
      <c r="AJ762" s="11">
        <f t="shared" si="1939"/>
        <v>0</v>
      </c>
      <c r="AK762" s="88">
        <f t="shared" si="1939"/>
        <v>9943</v>
      </c>
      <c r="AL762" s="88">
        <f t="shared" si="1939"/>
        <v>0</v>
      </c>
      <c r="AM762" s="11">
        <f t="shared" si="1939"/>
        <v>0</v>
      </c>
      <c r="AN762" s="11">
        <f t="shared" si="1939"/>
        <v>0</v>
      </c>
      <c r="AO762" s="11">
        <f t="shared" si="1939"/>
        <v>0</v>
      </c>
      <c r="AP762" s="11">
        <f t="shared" si="1939"/>
        <v>0</v>
      </c>
      <c r="AQ762" s="11">
        <f t="shared" si="1939"/>
        <v>9943</v>
      </c>
      <c r="AR762" s="11">
        <f t="shared" si="1939"/>
        <v>0</v>
      </c>
    </row>
    <row r="763" spans="1:44" ht="33.6" hidden="1">
      <c r="A763" s="26" t="s">
        <v>244</v>
      </c>
      <c r="B763" s="27">
        <f>B762</f>
        <v>914</v>
      </c>
      <c r="C763" s="27" t="s">
        <v>147</v>
      </c>
      <c r="D763" s="27" t="s">
        <v>22</v>
      </c>
      <c r="E763" s="27" t="s">
        <v>184</v>
      </c>
      <c r="F763" s="27" t="s">
        <v>31</v>
      </c>
      <c r="G763" s="11">
        <f t="shared" si="1937"/>
        <v>9943</v>
      </c>
      <c r="H763" s="11">
        <f t="shared" si="1937"/>
        <v>0</v>
      </c>
      <c r="I763" s="11">
        <f t="shared" si="1937"/>
        <v>0</v>
      </c>
      <c r="J763" s="11">
        <f t="shared" si="1937"/>
        <v>0</v>
      </c>
      <c r="K763" s="11">
        <f t="shared" si="1937"/>
        <v>0</v>
      </c>
      <c r="L763" s="11">
        <f t="shared" si="1937"/>
        <v>0</v>
      </c>
      <c r="M763" s="11">
        <f t="shared" si="1937"/>
        <v>9943</v>
      </c>
      <c r="N763" s="11">
        <f t="shared" si="1937"/>
        <v>0</v>
      </c>
      <c r="O763" s="11">
        <f t="shared" si="1937"/>
        <v>0</v>
      </c>
      <c r="P763" s="11">
        <f t="shared" si="1937"/>
        <v>0</v>
      </c>
      <c r="Q763" s="11">
        <f t="shared" si="1937"/>
        <v>0</v>
      </c>
      <c r="R763" s="11">
        <f t="shared" si="1937"/>
        <v>0</v>
      </c>
      <c r="S763" s="11">
        <f t="shared" si="1937"/>
        <v>9943</v>
      </c>
      <c r="T763" s="11">
        <f t="shared" si="1937"/>
        <v>0</v>
      </c>
      <c r="U763" s="11">
        <f t="shared" si="1938"/>
        <v>0</v>
      </c>
      <c r="V763" s="11">
        <f t="shared" si="1938"/>
        <v>0</v>
      </c>
      <c r="W763" s="11">
        <f t="shared" si="1938"/>
        <v>0</v>
      </c>
      <c r="X763" s="11">
        <f t="shared" si="1938"/>
        <v>0</v>
      </c>
      <c r="Y763" s="11">
        <f t="shared" si="1938"/>
        <v>9943</v>
      </c>
      <c r="Z763" s="11">
        <f t="shared" si="1938"/>
        <v>0</v>
      </c>
      <c r="AA763" s="11">
        <f t="shared" si="1938"/>
        <v>0</v>
      </c>
      <c r="AB763" s="11">
        <f t="shared" si="1938"/>
        <v>0</v>
      </c>
      <c r="AC763" s="11">
        <f t="shared" si="1938"/>
        <v>0</v>
      </c>
      <c r="AD763" s="11">
        <f t="shared" si="1938"/>
        <v>0</v>
      </c>
      <c r="AE763" s="11">
        <f t="shared" si="1938"/>
        <v>9943</v>
      </c>
      <c r="AF763" s="11">
        <f t="shared" si="1938"/>
        <v>0</v>
      </c>
      <c r="AG763" s="11">
        <f t="shared" si="1939"/>
        <v>0</v>
      </c>
      <c r="AH763" s="11">
        <f t="shared" si="1939"/>
        <v>0</v>
      </c>
      <c r="AI763" s="11">
        <f t="shared" si="1939"/>
        <v>0</v>
      </c>
      <c r="AJ763" s="11">
        <f t="shared" si="1939"/>
        <v>0</v>
      </c>
      <c r="AK763" s="88">
        <f t="shared" si="1939"/>
        <v>9943</v>
      </c>
      <c r="AL763" s="88">
        <f t="shared" si="1939"/>
        <v>0</v>
      </c>
      <c r="AM763" s="11">
        <f t="shared" si="1939"/>
        <v>0</v>
      </c>
      <c r="AN763" s="11">
        <f t="shared" si="1939"/>
        <v>0</v>
      </c>
      <c r="AO763" s="11">
        <f t="shared" si="1939"/>
        <v>0</v>
      </c>
      <c r="AP763" s="11">
        <f t="shared" si="1939"/>
        <v>0</v>
      </c>
      <c r="AQ763" s="11">
        <f t="shared" si="1939"/>
        <v>9943</v>
      </c>
      <c r="AR763" s="11">
        <f t="shared" si="1939"/>
        <v>0</v>
      </c>
    </row>
    <row r="764" spans="1:44" ht="33.6" hidden="1">
      <c r="A764" s="26" t="s">
        <v>177</v>
      </c>
      <c r="B764" s="27">
        <f>B763</f>
        <v>914</v>
      </c>
      <c r="C764" s="27" t="s">
        <v>147</v>
      </c>
      <c r="D764" s="27" t="s">
        <v>22</v>
      </c>
      <c r="E764" s="27" t="s">
        <v>184</v>
      </c>
      <c r="F764" s="27" t="s">
        <v>38</v>
      </c>
      <c r="G764" s="9">
        <v>9943</v>
      </c>
      <c r="H764" s="9"/>
      <c r="I764" s="9"/>
      <c r="J764" s="9"/>
      <c r="K764" s="9"/>
      <c r="L764" s="9"/>
      <c r="M764" s="9">
        <f t="shared" ref="M764" si="1940">G764+I764+J764+K764+L764</f>
        <v>9943</v>
      </c>
      <c r="N764" s="9">
        <f t="shared" ref="N764" si="1941">H764+L764</f>
        <v>0</v>
      </c>
      <c r="O764" s="9"/>
      <c r="P764" s="9"/>
      <c r="Q764" s="9"/>
      <c r="R764" s="9"/>
      <c r="S764" s="9">
        <f t="shared" ref="S764" si="1942">M764+O764+P764+Q764+R764</f>
        <v>9943</v>
      </c>
      <c r="T764" s="9">
        <f t="shared" ref="T764" si="1943">N764+R764</f>
        <v>0</v>
      </c>
      <c r="U764" s="9"/>
      <c r="V764" s="9"/>
      <c r="W764" s="9"/>
      <c r="X764" s="9"/>
      <c r="Y764" s="9">
        <f t="shared" ref="Y764" si="1944">S764+U764+V764+W764+X764</f>
        <v>9943</v>
      </c>
      <c r="Z764" s="9">
        <f t="shared" ref="Z764" si="1945">T764+X764</f>
        <v>0</v>
      </c>
      <c r="AA764" s="9"/>
      <c r="AB764" s="9"/>
      <c r="AC764" s="9"/>
      <c r="AD764" s="9"/>
      <c r="AE764" s="9">
        <f t="shared" ref="AE764" si="1946">Y764+AA764+AB764+AC764+AD764</f>
        <v>9943</v>
      </c>
      <c r="AF764" s="9">
        <f t="shared" ref="AF764" si="1947">Z764+AD764</f>
        <v>0</v>
      </c>
      <c r="AG764" s="9"/>
      <c r="AH764" s="9"/>
      <c r="AI764" s="9"/>
      <c r="AJ764" s="9"/>
      <c r="AK764" s="86">
        <f t="shared" ref="AK764" si="1948">AE764+AG764+AH764+AI764+AJ764</f>
        <v>9943</v>
      </c>
      <c r="AL764" s="86">
        <f t="shared" ref="AL764" si="1949">AF764+AJ764</f>
        <v>0</v>
      </c>
      <c r="AM764" s="9"/>
      <c r="AN764" s="9"/>
      <c r="AO764" s="9"/>
      <c r="AP764" s="9"/>
      <c r="AQ764" s="9">
        <f t="shared" ref="AQ764" si="1950">AK764+AM764+AN764+AO764+AP764</f>
        <v>9943</v>
      </c>
      <c r="AR764" s="9">
        <f t="shared" ref="AR764" si="1951">AL764+AP764</f>
        <v>0</v>
      </c>
    </row>
    <row r="765" spans="1:44" hidden="1">
      <c r="A765" s="26"/>
      <c r="B765" s="27"/>
      <c r="C765" s="27"/>
      <c r="D765" s="27"/>
      <c r="E765" s="27"/>
      <c r="F765" s="27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86"/>
      <c r="AL765" s="86"/>
      <c r="AM765" s="9"/>
      <c r="AN765" s="9"/>
      <c r="AO765" s="9"/>
      <c r="AP765" s="9"/>
      <c r="AQ765" s="9"/>
      <c r="AR765" s="9"/>
    </row>
    <row r="766" spans="1:44" ht="17.399999999999999" hidden="1">
      <c r="A766" s="34" t="s">
        <v>168</v>
      </c>
      <c r="B766" s="25">
        <v>914</v>
      </c>
      <c r="C766" s="25" t="s">
        <v>147</v>
      </c>
      <c r="D766" s="25" t="s">
        <v>80</v>
      </c>
      <c r="E766" s="25"/>
      <c r="F766" s="25"/>
      <c r="G766" s="7">
        <f>G778+G767</f>
        <v>11683</v>
      </c>
      <c r="H766" s="7">
        <f>H778+H767</f>
        <v>0</v>
      </c>
      <c r="I766" s="7">
        <f t="shared" ref="I766:N766" si="1952">I778+I767</f>
        <v>0</v>
      </c>
      <c r="J766" s="7">
        <f t="shared" si="1952"/>
        <v>0</v>
      </c>
      <c r="K766" s="7">
        <f t="shared" si="1952"/>
        <v>0</v>
      </c>
      <c r="L766" s="7">
        <f t="shared" si="1952"/>
        <v>0</v>
      </c>
      <c r="M766" s="7">
        <f t="shared" si="1952"/>
        <v>11683</v>
      </c>
      <c r="N766" s="7">
        <f t="shared" si="1952"/>
        <v>0</v>
      </c>
      <c r="O766" s="7">
        <f t="shared" ref="O766:T766" si="1953">O778+O767</f>
        <v>0</v>
      </c>
      <c r="P766" s="7">
        <f t="shared" si="1953"/>
        <v>1053</v>
      </c>
      <c r="Q766" s="7">
        <f t="shared" si="1953"/>
        <v>0</v>
      </c>
      <c r="R766" s="7">
        <f t="shared" si="1953"/>
        <v>20000</v>
      </c>
      <c r="S766" s="7">
        <f t="shared" si="1953"/>
        <v>32736</v>
      </c>
      <c r="T766" s="7">
        <f t="shared" si="1953"/>
        <v>20000</v>
      </c>
      <c r="U766" s="7">
        <f t="shared" ref="U766:Z766" si="1954">U778+U767</f>
        <v>0</v>
      </c>
      <c r="V766" s="7">
        <f t="shared" si="1954"/>
        <v>0</v>
      </c>
      <c r="W766" s="7">
        <f t="shared" si="1954"/>
        <v>0</v>
      </c>
      <c r="X766" s="7">
        <f t="shared" si="1954"/>
        <v>0</v>
      </c>
      <c r="Y766" s="7">
        <f t="shared" si="1954"/>
        <v>32736</v>
      </c>
      <c r="Z766" s="7">
        <f t="shared" si="1954"/>
        <v>20000</v>
      </c>
      <c r="AA766" s="7">
        <f t="shared" ref="AA766:AF766" si="1955">AA778+AA767</f>
        <v>0</v>
      </c>
      <c r="AB766" s="7">
        <f t="shared" si="1955"/>
        <v>0</v>
      </c>
      <c r="AC766" s="7">
        <f t="shared" si="1955"/>
        <v>0</v>
      </c>
      <c r="AD766" s="7">
        <f t="shared" si="1955"/>
        <v>0</v>
      </c>
      <c r="AE766" s="7">
        <f t="shared" si="1955"/>
        <v>32736</v>
      </c>
      <c r="AF766" s="7">
        <f t="shared" si="1955"/>
        <v>20000</v>
      </c>
      <c r="AG766" s="7">
        <f t="shared" ref="AG766:AL766" si="1956">AG778+AG767</f>
        <v>0</v>
      </c>
      <c r="AH766" s="7">
        <f t="shared" si="1956"/>
        <v>0</v>
      </c>
      <c r="AI766" s="7">
        <f t="shared" si="1956"/>
        <v>0</v>
      </c>
      <c r="AJ766" s="7">
        <f t="shared" si="1956"/>
        <v>0</v>
      </c>
      <c r="AK766" s="84">
        <f t="shared" si="1956"/>
        <v>32736</v>
      </c>
      <c r="AL766" s="84">
        <f t="shared" si="1956"/>
        <v>20000</v>
      </c>
      <c r="AM766" s="7">
        <f t="shared" ref="AM766:AR766" si="1957">AM778+AM767</f>
        <v>0</v>
      </c>
      <c r="AN766" s="7">
        <f t="shared" si="1957"/>
        <v>0</v>
      </c>
      <c r="AO766" s="7">
        <f t="shared" si="1957"/>
        <v>0</v>
      </c>
      <c r="AP766" s="7">
        <f t="shared" si="1957"/>
        <v>35318</v>
      </c>
      <c r="AQ766" s="7">
        <f t="shared" si="1957"/>
        <v>68054</v>
      </c>
      <c r="AR766" s="7">
        <f t="shared" si="1957"/>
        <v>55318</v>
      </c>
    </row>
    <row r="767" spans="1:44" ht="33.6" hidden="1">
      <c r="A767" s="26" t="s">
        <v>327</v>
      </c>
      <c r="B767" s="27">
        <v>914</v>
      </c>
      <c r="C767" s="27" t="s">
        <v>147</v>
      </c>
      <c r="D767" s="27" t="s">
        <v>80</v>
      </c>
      <c r="E767" s="27" t="s">
        <v>397</v>
      </c>
      <c r="F767" s="25"/>
      <c r="G767" s="9">
        <f t="shared" ref="G767:N767" si="1958">G772</f>
        <v>8704</v>
      </c>
      <c r="H767" s="9">
        <f t="shared" si="1958"/>
        <v>0</v>
      </c>
      <c r="I767" s="9">
        <f t="shared" si="1958"/>
        <v>0</v>
      </c>
      <c r="J767" s="9">
        <f t="shared" si="1958"/>
        <v>0</v>
      </c>
      <c r="K767" s="9">
        <f t="shared" si="1958"/>
        <v>0</v>
      </c>
      <c r="L767" s="9">
        <f t="shared" si="1958"/>
        <v>0</v>
      </c>
      <c r="M767" s="9">
        <f t="shared" si="1958"/>
        <v>8704</v>
      </c>
      <c r="N767" s="9">
        <f t="shared" si="1958"/>
        <v>0</v>
      </c>
      <c r="O767" s="9">
        <f>O768+O772+O775</f>
        <v>0</v>
      </c>
      <c r="P767" s="9">
        <f t="shared" ref="P767:T767" si="1959">P768+P772+P775</f>
        <v>1053</v>
      </c>
      <c r="Q767" s="9">
        <f t="shared" si="1959"/>
        <v>0</v>
      </c>
      <c r="R767" s="9">
        <f t="shared" si="1959"/>
        <v>20000</v>
      </c>
      <c r="S767" s="9">
        <f t="shared" si="1959"/>
        <v>29757</v>
      </c>
      <c r="T767" s="9">
        <f t="shared" si="1959"/>
        <v>20000</v>
      </c>
      <c r="U767" s="9">
        <f>U768+U772+U775</f>
        <v>0</v>
      </c>
      <c r="V767" s="9">
        <f t="shared" ref="V767:Z767" si="1960">V768+V772+V775</f>
        <v>0</v>
      </c>
      <c r="W767" s="9">
        <f t="shared" si="1960"/>
        <v>0</v>
      </c>
      <c r="X767" s="9">
        <f t="shared" si="1960"/>
        <v>0</v>
      </c>
      <c r="Y767" s="9">
        <f t="shared" si="1960"/>
        <v>29757</v>
      </c>
      <c r="Z767" s="9">
        <f t="shared" si="1960"/>
        <v>20000</v>
      </c>
      <c r="AA767" s="9">
        <f>AA768+AA772+AA775</f>
        <v>0</v>
      </c>
      <c r="AB767" s="9">
        <f t="shared" ref="AB767:AF767" si="1961">AB768+AB772+AB775</f>
        <v>0</v>
      </c>
      <c r="AC767" s="9">
        <f t="shared" si="1961"/>
        <v>0</v>
      </c>
      <c r="AD767" s="9">
        <f t="shared" si="1961"/>
        <v>0</v>
      </c>
      <c r="AE767" s="9">
        <f t="shared" si="1961"/>
        <v>29757</v>
      </c>
      <c r="AF767" s="9">
        <f t="shared" si="1961"/>
        <v>20000</v>
      </c>
      <c r="AG767" s="9">
        <f>AG768+AG772+AG775</f>
        <v>0</v>
      </c>
      <c r="AH767" s="9">
        <f t="shared" ref="AH767:AL767" si="1962">AH768+AH772+AH775</f>
        <v>0</v>
      </c>
      <c r="AI767" s="9">
        <f t="shared" si="1962"/>
        <v>0</v>
      </c>
      <c r="AJ767" s="9">
        <f t="shared" si="1962"/>
        <v>0</v>
      </c>
      <c r="AK767" s="86">
        <f t="shared" si="1962"/>
        <v>29757</v>
      </c>
      <c r="AL767" s="86">
        <f t="shared" si="1962"/>
        <v>20000</v>
      </c>
      <c r="AM767" s="9">
        <f>AM768+AM772+AM775</f>
        <v>0</v>
      </c>
      <c r="AN767" s="9">
        <f t="shared" ref="AN767:AR767" si="1963">AN768+AN772+AN775</f>
        <v>0</v>
      </c>
      <c r="AO767" s="9">
        <f t="shared" si="1963"/>
        <v>0</v>
      </c>
      <c r="AP767" s="9">
        <f t="shared" si="1963"/>
        <v>35318</v>
      </c>
      <c r="AQ767" s="9">
        <f t="shared" si="1963"/>
        <v>65075</v>
      </c>
      <c r="AR767" s="9">
        <f t="shared" si="1963"/>
        <v>55318</v>
      </c>
    </row>
    <row r="768" spans="1:44" ht="23.25" hidden="1" customHeight="1">
      <c r="A768" s="26" t="s">
        <v>15</v>
      </c>
      <c r="B768" s="27">
        <v>914</v>
      </c>
      <c r="C768" s="27" t="s">
        <v>147</v>
      </c>
      <c r="D768" s="27" t="s">
        <v>80</v>
      </c>
      <c r="E768" s="27" t="s">
        <v>671</v>
      </c>
      <c r="F768" s="25"/>
      <c r="G768" s="9"/>
      <c r="H768" s="9"/>
      <c r="I768" s="9"/>
      <c r="J768" s="9"/>
      <c r="K768" s="9"/>
      <c r="L768" s="9"/>
      <c r="M768" s="9"/>
      <c r="N768" s="9"/>
      <c r="O768" s="9">
        <f>O769</f>
        <v>0</v>
      </c>
      <c r="P768" s="9">
        <f t="shared" ref="P768:AR768" si="1964">P769</f>
        <v>0</v>
      </c>
      <c r="Q768" s="9">
        <f t="shared" si="1964"/>
        <v>0</v>
      </c>
      <c r="R768" s="9">
        <f t="shared" si="1964"/>
        <v>0</v>
      </c>
      <c r="S768" s="9">
        <f t="shared" si="1964"/>
        <v>0</v>
      </c>
      <c r="T768" s="9">
        <f t="shared" si="1964"/>
        <v>0</v>
      </c>
      <c r="U768" s="9">
        <f>U769</f>
        <v>0</v>
      </c>
      <c r="V768" s="9">
        <f t="shared" si="1964"/>
        <v>0</v>
      </c>
      <c r="W768" s="9">
        <f t="shared" si="1964"/>
        <v>0</v>
      </c>
      <c r="X768" s="9">
        <f t="shared" si="1964"/>
        <v>0</v>
      </c>
      <c r="Y768" s="9">
        <f t="shared" si="1964"/>
        <v>0</v>
      </c>
      <c r="Z768" s="9">
        <f t="shared" si="1964"/>
        <v>0</v>
      </c>
      <c r="AA768" s="9">
        <f>AA769</f>
        <v>0</v>
      </c>
      <c r="AB768" s="9">
        <f t="shared" si="1964"/>
        <v>0</v>
      </c>
      <c r="AC768" s="9">
        <f t="shared" si="1964"/>
        <v>0</v>
      </c>
      <c r="AD768" s="9">
        <f t="shared" si="1964"/>
        <v>0</v>
      </c>
      <c r="AE768" s="9">
        <f t="shared" si="1964"/>
        <v>0</v>
      </c>
      <c r="AF768" s="9">
        <f t="shared" si="1964"/>
        <v>0</v>
      </c>
      <c r="AG768" s="9">
        <f>AG769</f>
        <v>0</v>
      </c>
      <c r="AH768" s="9">
        <f t="shared" si="1964"/>
        <v>0</v>
      </c>
      <c r="AI768" s="9">
        <f t="shared" si="1964"/>
        <v>0</v>
      </c>
      <c r="AJ768" s="9">
        <f t="shared" si="1964"/>
        <v>0</v>
      </c>
      <c r="AK768" s="86">
        <f t="shared" si="1964"/>
        <v>0</v>
      </c>
      <c r="AL768" s="86">
        <f t="shared" si="1964"/>
        <v>0</v>
      </c>
      <c r="AM768" s="9">
        <f>AM769</f>
        <v>0</v>
      </c>
      <c r="AN768" s="9">
        <f t="shared" si="1964"/>
        <v>0</v>
      </c>
      <c r="AO768" s="9">
        <f t="shared" si="1964"/>
        <v>0</v>
      </c>
      <c r="AP768" s="9">
        <f t="shared" si="1964"/>
        <v>0</v>
      </c>
      <c r="AQ768" s="9">
        <f t="shared" si="1964"/>
        <v>0</v>
      </c>
      <c r="AR768" s="9">
        <f t="shared" si="1964"/>
        <v>0</v>
      </c>
    </row>
    <row r="769" spans="1:44" ht="25.5" hidden="1" customHeight="1">
      <c r="A769" s="26" t="s">
        <v>169</v>
      </c>
      <c r="B769" s="27">
        <v>914</v>
      </c>
      <c r="C769" s="27" t="s">
        <v>147</v>
      </c>
      <c r="D769" s="27" t="s">
        <v>80</v>
      </c>
      <c r="E769" s="27" t="s">
        <v>671</v>
      </c>
      <c r="F769" s="25"/>
      <c r="G769" s="9"/>
      <c r="H769" s="9"/>
      <c r="I769" s="9"/>
      <c r="J769" s="9"/>
      <c r="K769" s="9"/>
      <c r="L769" s="9"/>
      <c r="M769" s="9"/>
      <c r="N769" s="9"/>
      <c r="O769" s="9">
        <f>O770</f>
        <v>0</v>
      </c>
      <c r="P769" s="9">
        <f t="shared" ref="P769:AR769" si="1965">P770</f>
        <v>0</v>
      </c>
      <c r="Q769" s="9">
        <f t="shared" si="1965"/>
        <v>0</v>
      </c>
      <c r="R769" s="9">
        <f t="shared" si="1965"/>
        <v>0</v>
      </c>
      <c r="S769" s="9">
        <f t="shared" si="1965"/>
        <v>0</v>
      </c>
      <c r="T769" s="9">
        <f t="shared" si="1965"/>
        <v>0</v>
      </c>
      <c r="U769" s="9">
        <f>U770</f>
        <v>0</v>
      </c>
      <c r="V769" s="9">
        <f t="shared" si="1965"/>
        <v>0</v>
      </c>
      <c r="W769" s="9">
        <f t="shared" si="1965"/>
        <v>0</v>
      </c>
      <c r="X769" s="9">
        <f t="shared" si="1965"/>
        <v>0</v>
      </c>
      <c r="Y769" s="9">
        <f t="shared" si="1965"/>
        <v>0</v>
      </c>
      <c r="Z769" s="9">
        <f t="shared" si="1965"/>
        <v>0</v>
      </c>
      <c r="AA769" s="9">
        <f>AA770</f>
        <v>0</v>
      </c>
      <c r="AB769" s="9">
        <f t="shared" si="1965"/>
        <v>0</v>
      </c>
      <c r="AC769" s="9">
        <f t="shared" si="1965"/>
        <v>0</v>
      </c>
      <c r="AD769" s="9">
        <f t="shared" si="1965"/>
        <v>0</v>
      </c>
      <c r="AE769" s="9">
        <f t="shared" si="1965"/>
        <v>0</v>
      </c>
      <c r="AF769" s="9">
        <f t="shared" si="1965"/>
        <v>0</v>
      </c>
      <c r="AG769" s="9">
        <f>AG770</f>
        <v>0</v>
      </c>
      <c r="AH769" s="9">
        <f t="shared" si="1965"/>
        <v>0</v>
      </c>
      <c r="AI769" s="9">
        <f t="shared" si="1965"/>
        <v>0</v>
      </c>
      <c r="AJ769" s="9">
        <f t="shared" si="1965"/>
        <v>0</v>
      </c>
      <c r="AK769" s="86">
        <f t="shared" si="1965"/>
        <v>0</v>
      </c>
      <c r="AL769" s="86">
        <f t="shared" si="1965"/>
        <v>0</v>
      </c>
      <c r="AM769" s="9">
        <f>AM770</f>
        <v>0</v>
      </c>
      <c r="AN769" s="9">
        <f t="shared" si="1965"/>
        <v>0</v>
      </c>
      <c r="AO769" s="9">
        <f t="shared" si="1965"/>
        <v>0</v>
      </c>
      <c r="AP769" s="9">
        <f t="shared" si="1965"/>
        <v>0</v>
      </c>
      <c r="AQ769" s="9">
        <f t="shared" si="1965"/>
        <v>0</v>
      </c>
      <c r="AR769" s="9">
        <f t="shared" si="1965"/>
        <v>0</v>
      </c>
    </row>
    <row r="770" spans="1:44" ht="33.6" hidden="1">
      <c r="A770" s="26" t="s">
        <v>181</v>
      </c>
      <c r="B770" s="27">
        <v>914</v>
      </c>
      <c r="C770" s="27" t="s">
        <v>147</v>
      </c>
      <c r="D770" s="27" t="s">
        <v>80</v>
      </c>
      <c r="E770" s="27" t="s">
        <v>671</v>
      </c>
      <c r="F770" s="27" t="s">
        <v>182</v>
      </c>
      <c r="G770" s="9"/>
      <c r="H770" s="9"/>
      <c r="I770" s="9"/>
      <c r="J770" s="9"/>
      <c r="K770" s="9"/>
      <c r="L770" s="9"/>
      <c r="M770" s="9"/>
      <c r="N770" s="9"/>
      <c r="O770" s="9">
        <f>O771</f>
        <v>0</v>
      </c>
      <c r="P770" s="9">
        <f t="shared" ref="P770:AR770" si="1966">P771</f>
        <v>0</v>
      </c>
      <c r="Q770" s="9">
        <f t="shared" si="1966"/>
        <v>0</v>
      </c>
      <c r="R770" s="9">
        <f t="shared" si="1966"/>
        <v>0</v>
      </c>
      <c r="S770" s="9">
        <f t="shared" si="1966"/>
        <v>0</v>
      </c>
      <c r="T770" s="9">
        <f t="shared" si="1966"/>
        <v>0</v>
      </c>
      <c r="U770" s="9">
        <f>U771</f>
        <v>0</v>
      </c>
      <c r="V770" s="9">
        <f t="shared" si="1966"/>
        <v>0</v>
      </c>
      <c r="W770" s="9">
        <f t="shared" si="1966"/>
        <v>0</v>
      </c>
      <c r="X770" s="9">
        <f t="shared" si="1966"/>
        <v>0</v>
      </c>
      <c r="Y770" s="9">
        <f t="shared" si="1966"/>
        <v>0</v>
      </c>
      <c r="Z770" s="9">
        <f t="shared" si="1966"/>
        <v>0</v>
      </c>
      <c r="AA770" s="9">
        <f>AA771</f>
        <v>0</v>
      </c>
      <c r="AB770" s="9">
        <f t="shared" si="1966"/>
        <v>0</v>
      </c>
      <c r="AC770" s="9">
        <f t="shared" si="1966"/>
        <v>0</v>
      </c>
      <c r="AD770" s="9">
        <f t="shared" si="1966"/>
        <v>0</v>
      </c>
      <c r="AE770" s="9">
        <f t="shared" si="1966"/>
        <v>0</v>
      </c>
      <c r="AF770" s="9">
        <f t="shared" si="1966"/>
        <v>0</v>
      </c>
      <c r="AG770" s="9">
        <f>AG771</f>
        <v>0</v>
      </c>
      <c r="AH770" s="9">
        <f t="shared" si="1966"/>
        <v>0</v>
      </c>
      <c r="AI770" s="9">
        <f t="shared" si="1966"/>
        <v>0</v>
      </c>
      <c r="AJ770" s="9">
        <f t="shared" si="1966"/>
        <v>0</v>
      </c>
      <c r="AK770" s="86">
        <f t="shared" si="1966"/>
        <v>0</v>
      </c>
      <c r="AL770" s="86">
        <f t="shared" si="1966"/>
        <v>0</v>
      </c>
      <c r="AM770" s="9">
        <f>AM771</f>
        <v>0</v>
      </c>
      <c r="AN770" s="9">
        <f t="shared" si="1966"/>
        <v>0</v>
      </c>
      <c r="AO770" s="9">
        <f t="shared" si="1966"/>
        <v>0</v>
      </c>
      <c r="AP770" s="9">
        <f t="shared" si="1966"/>
        <v>0</v>
      </c>
      <c r="AQ770" s="9">
        <f t="shared" si="1966"/>
        <v>0</v>
      </c>
      <c r="AR770" s="9">
        <f t="shared" si="1966"/>
        <v>0</v>
      </c>
    </row>
    <row r="771" spans="1:44" ht="22.5" hidden="1" customHeight="1">
      <c r="A771" s="26" t="s">
        <v>169</v>
      </c>
      <c r="B771" s="27">
        <v>914</v>
      </c>
      <c r="C771" s="27" t="s">
        <v>147</v>
      </c>
      <c r="D771" s="27" t="s">
        <v>80</v>
      </c>
      <c r="E771" s="27" t="s">
        <v>671</v>
      </c>
      <c r="F771" s="27" t="s">
        <v>183</v>
      </c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>
        <f t="shared" ref="S771" si="1967">M771+O771+P771+Q771+R771</f>
        <v>0</v>
      </c>
      <c r="T771" s="9">
        <f t="shared" ref="T771" si="1968">N771+R771</f>
        <v>0</v>
      </c>
      <c r="U771" s="9"/>
      <c r="V771" s="9"/>
      <c r="W771" s="9"/>
      <c r="X771" s="9"/>
      <c r="Y771" s="9">
        <f t="shared" ref="Y771" si="1969">S771+U771+V771+W771+X771</f>
        <v>0</v>
      </c>
      <c r="Z771" s="9">
        <f t="shared" ref="Z771" si="1970">T771+X771</f>
        <v>0</v>
      </c>
      <c r="AA771" s="9"/>
      <c r="AB771" s="9"/>
      <c r="AC771" s="9"/>
      <c r="AD771" s="9"/>
      <c r="AE771" s="9">
        <f t="shared" ref="AE771" si="1971">Y771+AA771+AB771+AC771+AD771</f>
        <v>0</v>
      </c>
      <c r="AF771" s="9">
        <f t="shared" ref="AF771" si="1972">Z771+AD771</f>
        <v>0</v>
      </c>
      <c r="AG771" s="9"/>
      <c r="AH771" s="9"/>
      <c r="AI771" s="9"/>
      <c r="AJ771" s="9"/>
      <c r="AK771" s="86">
        <f t="shared" ref="AK771" si="1973">AE771+AG771+AH771+AI771+AJ771</f>
        <v>0</v>
      </c>
      <c r="AL771" s="86">
        <f t="shared" ref="AL771" si="1974">AF771+AJ771</f>
        <v>0</v>
      </c>
      <c r="AM771" s="9"/>
      <c r="AN771" s="9"/>
      <c r="AO771" s="9"/>
      <c r="AP771" s="9"/>
      <c r="AQ771" s="9">
        <f t="shared" ref="AQ771" si="1975">AK771+AM771+AN771+AO771+AP771</f>
        <v>0</v>
      </c>
      <c r="AR771" s="9">
        <f t="shared" ref="AR771" si="1976">AL771+AP771</f>
        <v>0</v>
      </c>
    </row>
    <row r="772" spans="1:44" ht="50.4" hidden="1">
      <c r="A772" s="26" t="s">
        <v>510</v>
      </c>
      <c r="B772" s="27">
        <v>914</v>
      </c>
      <c r="C772" s="27" t="s">
        <v>147</v>
      </c>
      <c r="D772" s="27" t="s">
        <v>80</v>
      </c>
      <c r="E772" s="27" t="s">
        <v>511</v>
      </c>
      <c r="F772" s="27"/>
      <c r="G772" s="9">
        <f t="shared" ref="G772:V773" si="1977">G773</f>
        <v>8704</v>
      </c>
      <c r="H772" s="9">
        <f t="shared" si="1977"/>
        <v>0</v>
      </c>
      <c r="I772" s="9">
        <f t="shared" si="1977"/>
        <v>0</v>
      </c>
      <c r="J772" s="9">
        <f t="shared" si="1977"/>
        <v>0</v>
      </c>
      <c r="K772" s="9">
        <f t="shared" si="1977"/>
        <v>0</v>
      </c>
      <c r="L772" s="9">
        <f t="shared" si="1977"/>
        <v>0</v>
      </c>
      <c r="M772" s="9">
        <f t="shared" si="1977"/>
        <v>8704</v>
      </c>
      <c r="N772" s="9">
        <f t="shared" si="1977"/>
        <v>0</v>
      </c>
      <c r="O772" s="9">
        <f t="shared" si="1977"/>
        <v>-8704</v>
      </c>
      <c r="P772" s="9">
        <f t="shared" si="1977"/>
        <v>0</v>
      </c>
      <c r="Q772" s="9">
        <f t="shared" si="1977"/>
        <v>0</v>
      </c>
      <c r="R772" s="9">
        <f t="shared" si="1977"/>
        <v>0</v>
      </c>
      <c r="S772" s="9">
        <f t="shared" si="1977"/>
        <v>0</v>
      </c>
      <c r="T772" s="9">
        <f t="shared" si="1977"/>
        <v>0</v>
      </c>
      <c r="U772" s="9">
        <f t="shared" si="1977"/>
        <v>0</v>
      </c>
      <c r="V772" s="9">
        <f t="shared" si="1977"/>
        <v>0</v>
      </c>
      <c r="W772" s="9">
        <f t="shared" ref="U772:AJ773" si="1978">W773</f>
        <v>0</v>
      </c>
      <c r="X772" s="9">
        <f t="shared" si="1978"/>
        <v>0</v>
      </c>
      <c r="Y772" s="9">
        <f t="shared" si="1978"/>
        <v>0</v>
      </c>
      <c r="Z772" s="9">
        <f t="shared" si="1978"/>
        <v>0</v>
      </c>
      <c r="AA772" s="9">
        <f t="shared" si="1978"/>
        <v>0</v>
      </c>
      <c r="AB772" s="9">
        <f t="shared" si="1978"/>
        <v>0</v>
      </c>
      <c r="AC772" s="9">
        <f t="shared" si="1978"/>
        <v>0</v>
      </c>
      <c r="AD772" s="9">
        <f t="shared" si="1978"/>
        <v>0</v>
      </c>
      <c r="AE772" s="9">
        <f t="shared" si="1978"/>
        <v>0</v>
      </c>
      <c r="AF772" s="9">
        <f t="shared" si="1978"/>
        <v>0</v>
      </c>
      <c r="AG772" s="9">
        <f t="shared" si="1978"/>
        <v>0</v>
      </c>
      <c r="AH772" s="9">
        <f t="shared" si="1978"/>
        <v>0</v>
      </c>
      <c r="AI772" s="9">
        <f t="shared" si="1978"/>
        <v>0</v>
      </c>
      <c r="AJ772" s="9">
        <f t="shared" si="1978"/>
        <v>0</v>
      </c>
      <c r="AK772" s="86">
        <f t="shared" ref="AG772:AR773" si="1979">AK773</f>
        <v>0</v>
      </c>
      <c r="AL772" s="86">
        <f t="shared" si="1979"/>
        <v>0</v>
      </c>
      <c r="AM772" s="9">
        <f t="shared" si="1979"/>
        <v>0</v>
      </c>
      <c r="AN772" s="9">
        <f t="shared" si="1979"/>
        <v>0</v>
      </c>
      <c r="AO772" s="9">
        <f t="shared" si="1979"/>
        <v>0</v>
      </c>
      <c r="AP772" s="9">
        <f t="shared" si="1979"/>
        <v>0</v>
      </c>
      <c r="AQ772" s="9">
        <f t="shared" si="1979"/>
        <v>0</v>
      </c>
      <c r="AR772" s="9">
        <f t="shared" si="1979"/>
        <v>0</v>
      </c>
    </row>
    <row r="773" spans="1:44" ht="33.6" hidden="1">
      <c r="A773" s="26" t="s">
        <v>181</v>
      </c>
      <c r="B773" s="27">
        <v>914</v>
      </c>
      <c r="C773" s="27" t="s">
        <v>147</v>
      </c>
      <c r="D773" s="27" t="s">
        <v>80</v>
      </c>
      <c r="E773" s="27" t="s">
        <v>511</v>
      </c>
      <c r="F773" s="27" t="s">
        <v>182</v>
      </c>
      <c r="G773" s="9">
        <f t="shared" si="1977"/>
        <v>8704</v>
      </c>
      <c r="H773" s="9">
        <f t="shared" si="1977"/>
        <v>0</v>
      </c>
      <c r="I773" s="9">
        <f t="shared" si="1977"/>
        <v>0</v>
      </c>
      <c r="J773" s="9">
        <f t="shared" si="1977"/>
        <v>0</v>
      </c>
      <c r="K773" s="9">
        <f t="shared" si="1977"/>
        <v>0</v>
      </c>
      <c r="L773" s="9">
        <f t="shared" si="1977"/>
        <v>0</v>
      </c>
      <c r="M773" s="9">
        <f t="shared" si="1977"/>
        <v>8704</v>
      </c>
      <c r="N773" s="9">
        <f t="shared" si="1977"/>
        <v>0</v>
      </c>
      <c r="O773" s="9">
        <f t="shared" si="1977"/>
        <v>-8704</v>
      </c>
      <c r="P773" s="9">
        <f t="shared" si="1977"/>
        <v>0</v>
      </c>
      <c r="Q773" s="9">
        <f t="shared" si="1977"/>
        <v>0</v>
      </c>
      <c r="R773" s="9">
        <f t="shared" si="1977"/>
        <v>0</v>
      </c>
      <c r="S773" s="9">
        <f t="shared" si="1977"/>
        <v>0</v>
      </c>
      <c r="T773" s="9">
        <f t="shared" si="1977"/>
        <v>0</v>
      </c>
      <c r="U773" s="9">
        <f t="shared" si="1978"/>
        <v>0</v>
      </c>
      <c r="V773" s="9">
        <f t="shared" si="1978"/>
        <v>0</v>
      </c>
      <c r="W773" s="9">
        <f t="shared" si="1978"/>
        <v>0</v>
      </c>
      <c r="X773" s="9">
        <f t="shared" si="1978"/>
        <v>0</v>
      </c>
      <c r="Y773" s="9">
        <f t="shared" si="1978"/>
        <v>0</v>
      </c>
      <c r="Z773" s="9">
        <f t="shared" si="1978"/>
        <v>0</v>
      </c>
      <c r="AA773" s="9">
        <f t="shared" si="1978"/>
        <v>0</v>
      </c>
      <c r="AB773" s="9">
        <f t="shared" si="1978"/>
        <v>0</v>
      </c>
      <c r="AC773" s="9">
        <f t="shared" si="1978"/>
        <v>0</v>
      </c>
      <c r="AD773" s="9">
        <f t="shared" si="1978"/>
        <v>0</v>
      </c>
      <c r="AE773" s="9">
        <f t="shared" si="1978"/>
        <v>0</v>
      </c>
      <c r="AF773" s="9">
        <f t="shared" si="1978"/>
        <v>0</v>
      </c>
      <c r="AG773" s="9">
        <f t="shared" si="1979"/>
        <v>0</v>
      </c>
      <c r="AH773" s="9">
        <f t="shared" si="1979"/>
        <v>0</v>
      </c>
      <c r="AI773" s="9">
        <f t="shared" si="1979"/>
        <v>0</v>
      </c>
      <c r="AJ773" s="9">
        <f t="shared" si="1979"/>
        <v>0</v>
      </c>
      <c r="AK773" s="86">
        <f t="shared" si="1979"/>
        <v>0</v>
      </c>
      <c r="AL773" s="86">
        <f t="shared" si="1979"/>
        <v>0</v>
      </c>
      <c r="AM773" s="9">
        <f t="shared" si="1979"/>
        <v>0</v>
      </c>
      <c r="AN773" s="9">
        <f t="shared" si="1979"/>
        <v>0</v>
      </c>
      <c r="AO773" s="9">
        <f t="shared" si="1979"/>
        <v>0</v>
      </c>
      <c r="AP773" s="9">
        <f t="shared" si="1979"/>
        <v>0</v>
      </c>
      <c r="AQ773" s="9">
        <f t="shared" si="1979"/>
        <v>0</v>
      </c>
      <c r="AR773" s="9">
        <f t="shared" si="1979"/>
        <v>0</v>
      </c>
    </row>
    <row r="774" spans="1:44" ht="18.75" hidden="1" customHeight="1">
      <c r="A774" s="26" t="s">
        <v>169</v>
      </c>
      <c r="B774" s="27">
        <v>914</v>
      </c>
      <c r="C774" s="27" t="s">
        <v>147</v>
      </c>
      <c r="D774" s="27" t="s">
        <v>80</v>
      </c>
      <c r="E774" s="27" t="s">
        <v>511</v>
      </c>
      <c r="F774" s="27" t="s">
        <v>183</v>
      </c>
      <c r="G774" s="9">
        <v>8704</v>
      </c>
      <c r="H774" s="9"/>
      <c r="I774" s="9"/>
      <c r="J774" s="9"/>
      <c r="K774" s="9"/>
      <c r="L774" s="9"/>
      <c r="M774" s="9">
        <f t="shared" ref="M774" si="1980">G774+I774+J774+K774+L774</f>
        <v>8704</v>
      </c>
      <c r="N774" s="9">
        <f t="shared" ref="N774" si="1981">H774+L774</f>
        <v>0</v>
      </c>
      <c r="O774" s="9">
        <v>-8704</v>
      </c>
      <c r="P774" s="9"/>
      <c r="Q774" s="9"/>
      <c r="R774" s="9"/>
      <c r="S774" s="9">
        <f t="shared" ref="S774" si="1982">M774+O774+P774+Q774+R774</f>
        <v>0</v>
      </c>
      <c r="T774" s="9">
        <f t="shared" ref="T774" si="1983">N774+R774</f>
        <v>0</v>
      </c>
      <c r="U774" s="9"/>
      <c r="V774" s="9"/>
      <c r="W774" s="9"/>
      <c r="X774" s="9"/>
      <c r="Y774" s="9">
        <f t="shared" ref="Y774" si="1984">S774+U774+V774+W774+X774</f>
        <v>0</v>
      </c>
      <c r="Z774" s="9">
        <f t="shared" ref="Z774" si="1985">T774+X774</f>
        <v>0</v>
      </c>
      <c r="AA774" s="9"/>
      <c r="AB774" s="9"/>
      <c r="AC774" s="9"/>
      <c r="AD774" s="9"/>
      <c r="AE774" s="9">
        <f t="shared" ref="AE774" si="1986">Y774+AA774+AB774+AC774+AD774</f>
        <v>0</v>
      </c>
      <c r="AF774" s="9">
        <f t="shared" ref="AF774" si="1987">Z774+AD774</f>
        <v>0</v>
      </c>
      <c r="AG774" s="9"/>
      <c r="AH774" s="9"/>
      <c r="AI774" s="9"/>
      <c r="AJ774" s="9"/>
      <c r="AK774" s="86">
        <f t="shared" ref="AK774" si="1988">AE774+AG774+AH774+AI774+AJ774</f>
        <v>0</v>
      </c>
      <c r="AL774" s="86">
        <f t="shared" ref="AL774" si="1989">AF774+AJ774</f>
        <v>0</v>
      </c>
      <c r="AM774" s="9"/>
      <c r="AN774" s="9"/>
      <c r="AO774" s="9"/>
      <c r="AP774" s="9"/>
      <c r="AQ774" s="9">
        <f t="shared" ref="AQ774" si="1990">AK774+AM774+AN774+AO774+AP774</f>
        <v>0</v>
      </c>
      <c r="AR774" s="9">
        <f t="shared" ref="AR774" si="1991">AL774+AP774</f>
        <v>0</v>
      </c>
    </row>
    <row r="775" spans="1:44" ht="69" hidden="1" customHeight="1">
      <c r="A775" s="26" t="s">
        <v>514</v>
      </c>
      <c r="B775" s="27">
        <v>914</v>
      </c>
      <c r="C775" s="27" t="s">
        <v>147</v>
      </c>
      <c r="D775" s="27" t="s">
        <v>80</v>
      </c>
      <c r="E775" s="27" t="s">
        <v>652</v>
      </c>
      <c r="F775" s="27"/>
      <c r="G775" s="9"/>
      <c r="H775" s="9"/>
      <c r="I775" s="9"/>
      <c r="J775" s="9"/>
      <c r="K775" s="9"/>
      <c r="L775" s="9"/>
      <c r="M775" s="9"/>
      <c r="N775" s="9"/>
      <c r="O775" s="9">
        <f>O776</f>
        <v>8704</v>
      </c>
      <c r="P775" s="9">
        <f t="shared" ref="P775:AR775" si="1992">P776</f>
        <v>1053</v>
      </c>
      <c r="Q775" s="9">
        <f t="shared" si="1992"/>
        <v>0</v>
      </c>
      <c r="R775" s="9">
        <f t="shared" si="1992"/>
        <v>20000</v>
      </c>
      <c r="S775" s="9">
        <f t="shared" si="1992"/>
        <v>29757</v>
      </c>
      <c r="T775" s="9">
        <f t="shared" si="1992"/>
        <v>20000</v>
      </c>
      <c r="U775" s="9">
        <f>U776</f>
        <v>0</v>
      </c>
      <c r="V775" s="9">
        <f t="shared" si="1992"/>
        <v>0</v>
      </c>
      <c r="W775" s="9">
        <f t="shared" si="1992"/>
        <v>0</v>
      </c>
      <c r="X775" s="9">
        <f t="shared" si="1992"/>
        <v>0</v>
      </c>
      <c r="Y775" s="9">
        <f t="shared" si="1992"/>
        <v>29757</v>
      </c>
      <c r="Z775" s="9">
        <f t="shared" si="1992"/>
        <v>20000</v>
      </c>
      <c r="AA775" s="9">
        <f>AA776</f>
        <v>0</v>
      </c>
      <c r="AB775" s="9">
        <f t="shared" si="1992"/>
        <v>0</v>
      </c>
      <c r="AC775" s="9">
        <f t="shared" si="1992"/>
        <v>0</v>
      </c>
      <c r="AD775" s="9">
        <f t="shared" si="1992"/>
        <v>0</v>
      </c>
      <c r="AE775" s="9">
        <f t="shared" si="1992"/>
        <v>29757</v>
      </c>
      <c r="AF775" s="9">
        <f t="shared" si="1992"/>
        <v>20000</v>
      </c>
      <c r="AG775" s="9">
        <f>AG776</f>
        <v>0</v>
      </c>
      <c r="AH775" s="9">
        <f t="shared" si="1992"/>
        <v>0</v>
      </c>
      <c r="AI775" s="9">
        <f t="shared" si="1992"/>
        <v>0</v>
      </c>
      <c r="AJ775" s="9">
        <f t="shared" si="1992"/>
        <v>0</v>
      </c>
      <c r="AK775" s="86">
        <f t="shared" si="1992"/>
        <v>29757</v>
      </c>
      <c r="AL775" s="86">
        <f t="shared" si="1992"/>
        <v>20000</v>
      </c>
      <c r="AM775" s="9">
        <f>AM776</f>
        <v>0</v>
      </c>
      <c r="AN775" s="9">
        <f t="shared" si="1992"/>
        <v>0</v>
      </c>
      <c r="AO775" s="9">
        <f t="shared" si="1992"/>
        <v>0</v>
      </c>
      <c r="AP775" s="9">
        <f t="shared" si="1992"/>
        <v>35318</v>
      </c>
      <c r="AQ775" s="9">
        <f t="shared" si="1992"/>
        <v>65075</v>
      </c>
      <c r="AR775" s="9">
        <f t="shared" si="1992"/>
        <v>55318</v>
      </c>
    </row>
    <row r="776" spans="1:44" ht="34.5" hidden="1" customHeight="1">
      <c r="A776" s="26" t="s">
        <v>181</v>
      </c>
      <c r="B776" s="27">
        <v>914</v>
      </c>
      <c r="C776" s="27" t="s">
        <v>147</v>
      </c>
      <c r="D776" s="27" t="s">
        <v>80</v>
      </c>
      <c r="E776" s="27" t="s">
        <v>652</v>
      </c>
      <c r="F776" s="27" t="s">
        <v>182</v>
      </c>
      <c r="G776" s="9"/>
      <c r="H776" s="9"/>
      <c r="I776" s="9"/>
      <c r="J776" s="9"/>
      <c r="K776" s="9"/>
      <c r="L776" s="9"/>
      <c r="M776" s="9"/>
      <c r="N776" s="9"/>
      <c r="O776" s="9">
        <f>O777</f>
        <v>8704</v>
      </c>
      <c r="P776" s="9">
        <f t="shared" ref="P776:AR776" si="1993">P777</f>
        <v>1053</v>
      </c>
      <c r="Q776" s="9">
        <f t="shared" si="1993"/>
        <v>0</v>
      </c>
      <c r="R776" s="9">
        <f t="shared" si="1993"/>
        <v>20000</v>
      </c>
      <c r="S776" s="9">
        <f t="shared" si="1993"/>
        <v>29757</v>
      </c>
      <c r="T776" s="9">
        <f t="shared" si="1993"/>
        <v>20000</v>
      </c>
      <c r="U776" s="9">
        <f>U777</f>
        <v>0</v>
      </c>
      <c r="V776" s="9">
        <f t="shared" si="1993"/>
        <v>0</v>
      </c>
      <c r="W776" s="9">
        <f t="shared" si="1993"/>
        <v>0</v>
      </c>
      <c r="X776" s="9">
        <f t="shared" si="1993"/>
        <v>0</v>
      </c>
      <c r="Y776" s="9">
        <f t="shared" si="1993"/>
        <v>29757</v>
      </c>
      <c r="Z776" s="9">
        <f t="shared" si="1993"/>
        <v>20000</v>
      </c>
      <c r="AA776" s="9">
        <f>AA777</f>
        <v>0</v>
      </c>
      <c r="AB776" s="9">
        <f t="shared" si="1993"/>
        <v>0</v>
      </c>
      <c r="AC776" s="9">
        <f t="shared" si="1993"/>
        <v>0</v>
      </c>
      <c r="AD776" s="9">
        <f t="shared" si="1993"/>
        <v>0</v>
      </c>
      <c r="AE776" s="9">
        <f t="shared" si="1993"/>
        <v>29757</v>
      </c>
      <c r="AF776" s="9">
        <f t="shared" si="1993"/>
        <v>20000</v>
      </c>
      <c r="AG776" s="9">
        <f>AG777</f>
        <v>0</v>
      </c>
      <c r="AH776" s="9">
        <f t="shared" si="1993"/>
        <v>0</v>
      </c>
      <c r="AI776" s="9">
        <f t="shared" si="1993"/>
        <v>0</v>
      </c>
      <c r="AJ776" s="9">
        <f t="shared" si="1993"/>
        <v>0</v>
      </c>
      <c r="AK776" s="86">
        <f t="shared" si="1993"/>
        <v>29757</v>
      </c>
      <c r="AL776" s="86">
        <f t="shared" si="1993"/>
        <v>20000</v>
      </c>
      <c r="AM776" s="9">
        <f>AM777</f>
        <v>0</v>
      </c>
      <c r="AN776" s="9">
        <f t="shared" si="1993"/>
        <v>0</v>
      </c>
      <c r="AO776" s="9">
        <f t="shared" si="1993"/>
        <v>0</v>
      </c>
      <c r="AP776" s="9">
        <f t="shared" si="1993"/>
        <v>35318</v>
      </c>
      <c r="AQ776" s="9">
        <f t="shared" si="1993"/>
        <v>65075</v>
      </c>
      <c r="AR776" s="9">
        <f t="shared" si="1993"/>
        <v>55318</v>
      </c>
    </row>
    <row r="777" spans="1:44" ht="18.75" hidden="1" customHeight="1">
      <c r="A777" s="26" t="s">
        <v>169</v>
      </c>
      <c r="B777" s="27">
        <v>914</v>
      </c>
      <c r="C777" s="27" t="s">
        <v>147</v>
      </c>
      <c r="D777" s="27" t="s">
        <v>80</v>
      </c>
      <c r="E777" s="27" t="s">
        <v>652</v>
      </c>
      <c r="F777" s="27" t="s">
        <v>183</v>
      </c>
      <c r="G777" s="9"/>
      <c r="H777" s="9"/>
      <c r="I777" s="9"/>
      <c r="J777" s="9"/>
      <c r="K777" s="9"/>
      <c r="L777" s="9"/>
      <c r="M777" s="9"/>
      <c r="N777" s="9"/>
      <c r="O777" s="9">
        <v>8704</v>
      </c>
      <c r="P777" s="9">
        <v>1053</v>
      </c>
      <c r="Q777" s="9"/>
      <c r="R777" s="9">
        <v>20000</v>
      </c>
      <c r="S777" s="9">
        <f t="shared" ref="S777" si="1994">M777+O777+P777+Q777+R777</f>
        <v>29757</v>
      </c>
      <c r="T777" s="9">
        <f t="shared" ref="T777" si="1995">N777+R777</f>
        <v>20000</v>
      </c>
      <c r="U777" s="9"/>
      <c r="V777" s="9"/>
      <c r="W777" s="9"/>
      <c r="X777" s="9"/>
      <c r="Y777" s="9">
        <f t="shared" ref="Y777" si="1996">S777+U777+V777+W777+X777</f>
        <v>29757</v>
      </c>
      <c r="Z777" s="9">
        <f t="shared" ref="Z777" si="1997">T777+X777</f>
        <v>20000</v>
      </c>
      <c r="AA777" s="9"/>
      <c r="AB777" s="9"/>
      <c r="AC777" s="9"/>
      <c r="AD777" s="9"/>
      <c r="AE777" s="9">
        <f t="shared" ref="AE777" si="1998">Y777+AA777+AB777+AC777+AD777</f>
        <v>29757</v>
      </c>
      <c r="AF777" s="9">
        <f t="shared" ref="AF777" si="1999">Z777+AD777</f>
        <v>20000</v>
      </c>
      <c r="AG777" s="9"/>
      <c r="AH777" s="9"/>
      <c r="AI777" s="9"/>
      <c r="AJ777" s="9"/>
      <c r="AK777" s="86">
        <f t="shared" ref="AK777" si="2000">AE777+AG777+AH777+AI777+AJ777</f>
        <v>29757</v>
      </c>
      <c r="AL777" s="86">
        <f t="shared" ref="AL777" si="2001">AF777+AJ777</f>
        <v>20000</v>
      </c>
      <c r="AM777" s="9"/>
      <c r="AN777" s="9"/>
      <c r="AO777" s="9"/>
      <c r="AP777" s="9">
        <v>35318</v>
      </c>
      <c r="AQ777" s="9">
        <f t="shared" ref="AQ777" si="2002">AK777+AM777+AN777+AO777+AP777</f>
        <v>65075</v>
      </c>
      <c r="AR777" s="9">
        <f t="shared" ref="AR777" si="2003">AL777+AP777</f>
        <v>55318</v>
      </c>
    </row>
    <row r="778" spans="1:44" ht="17.25" hidden="1" customHeight="1">
      <c r="A778" s="26" t="s">
        <v>62</v>
      </c>
      <c r="B778" s="27">
        <v>914</v>
      </c>
      <c r="C778" s="27" t="s">
        <v>147</v>
      </c>
      <c r="D778" s="27" t="s">
        <v>80</v>
      </c>
      <c r="E778" s="27" t="s">
        <v>63</v>
      </c>
      <c r="F778" s="27"/>
      <c r="G778" s="11">
        <f t="shared" ref="G778:V781" si="2004">G779</f>
        <v>2979</v>
      </c>
      <c r="H778" s="11">
        <f t="shared" si="2004"/>
        <v>0</v>
      </c>
      <c r="I778" s="11">
        <f t="shared" si="2004"/>
        <v>0</v>
      </c>
      <c r="J778" s="11">
        <f t="shared" si="2004"/>
        <v>0</v>
      </c>
      <c r="K778" s="11">
        <f t="shared" si="2004"/>
        <v>0</v>
      </c>
      <c r="L778" s="11">
        <f t="shared" si="2004"/>
        <v>0</v>
      </c>
      <c r="M778" s="11">
        <f t="shared" si="2004"/>
        <v>2979</v>
      </c>
      <c r="N778" s="11">
        <f t="shared" si="2004"/>
        <v>0</v>
      </c>
      <c r="O778" s="11">
        <f t="shared" si="2004"/>
        <v>0</v>
      </c>
      <c r="P778" s="11">
        <f t="shared" si="2004"/>
        <v>0</v>
      </c>
      <c r="Q778" s="11">
        <f t="shared" si="2004"/>
        <v>0</v>
      </c>
      <c r="R778" s="11">
        <f t="shared" si="2004"/>
        <v>0</v>
      </c>
      <c r="S778" s="11">
        <f t="shared" si="2004"/>
        <v>2979</v>
      </c>
      <c r="T778" s="11">
        <f t="shared" si="2004"/>
        <v>0</v>
      </c>
      <c r="U778" s="11">
        <f t="shared" si="2004"/>
        <v>0</v>
      </c>
      <c r="V778" s="11">
        <f t="shared" si="2004"/>
        <v>0</v>
      </c>
      <c r="W778" s="11">
        <f t="shared" ref="U778:AJ781" si="2005">W779</f>
        <v>0</v>
      </c>
      <c r="X778" s="11">
        <f t="shared" si="2005"/>
        <v>0</v>
      </c>
      <c r="Y778" s="11">
        <f t="shared" si="2005"/>
        <v>2979</v>
      </c>
      <c r="Z778" s="11">
        <f t="shared" si="2005"/>
        <v>0</v>
      </c>
      <c r="AA778" s="11">
        <f t="shared" si="2005"/>
        <v>0</v>
      </c>
      <c r="AB778" s="11">
        <f t="shared" si="2005"/>
        <v>0</v>
      </c>
      <c r="AC778" s="11">
        <f t="shared" si="2005"/>
        <v>0</v>
      </c>
      <c r="AD778" s="11">
        <f t="shared" si="2005"/>
        <v>0</v>
      </c>
      <c r="AE778" s="11">
        <f t="shared" si="2005"/>
        <v>2979</v>
      </c>
      <c r="AF778" s="11">
        <f t="shared" si="2005"/>
        <v>0</v>
      </c>
      <c r="AG778" s="11">
        <f t="shared" si="2005"/>
        <v>0</v>
      </c>
      <c r="AH778" s="11">
        <f t="shared" si="2005"/>
        <v>0</v>
      </c>
      <c r="AI778" s="11">
        <f t="shared" si="2005"/>
        <v>0</v>
      </c>
      <c r="AJ778" s="11">
        <f t="shared" si="2005"/>
        <v>0</v>
      </c>
      <c r="AK778" s="88">
        <f t="shared" ref="AG778:AR781" si="2006">AK779</f>
        <v>2979</v>
      </c>
      <c r="AL778" s="88">
        <f t="shared" si="2006"/>
        <v>0</v>
      </c>
      <c r="AM778" s="11">
        <f t="shared" si="2006"/>
        <v>0</v>
      </c>
      <c r="AN778" s="11">
        <f t="shared" si="2006"/>
        <v>0</v>
      </c>
      <c r="AO778" s="11">
        <f t="shared" si="2006"/>
        <v>0</v>
      </c>
      <c r="AP778" s="11">
        <f t="shared" si="2006"/>
        <v>0</v>
      </c>
      <c r="AQ778" s="11">
        <f t="shared" si="2006"/>
        <v>2979</v>
      </c>
      <c r="AR778" s="11">
        <f t="shared" si="2006"/>
        <v>0</v>
      </c>
    </row>
    <row r="779" spans="1:44" ht="18.75" hidden="1" customHeight="1">
      <c r="A779" s="26" t="s">
        <v>15</v>
      </c>
      <c r="B779" s="27">
        <v>914</v>
      </c>
      <c r="C779" s="27" t="s">
        <v>147</v>
      </c>
      <c r="D779" s="27" t="s">
        <v>80</v>
      </c>
      <c r="E779" s="27" t="s">
        <v>64</v>
      </c>
      <c r="F779" s="27"/>
      <c r="G779" s="11">
        <f t="shared" si="2004"/>
        <v>2979</v>
      </c>
      <c r="H779" s="11">
        <f t="shared" si="2004"/>
        <v>0</v>
      </c>
      <c r="I779" s="11">
        <f t="shared" si="2004"/>
        <v>0</v>
      </c>
      <c r="J779" s="11">
        <f t="shared" si="2004"/>
        <v>0</v>
      </c>
      <c r="K779" s="11">
        <f t="shared" si="2004"/>
        <v>0</v>
      </c>
      <c r="L779" s="11">
        <f t="shared" si="2004"/>
        <v>0</v>
      </c>
      <c r="M779" s="11">
        <f t="shared" si="2004"/>
        <v>2979</v>
      </c>
      <c r="N779" s="11">
        <f t="shared" si="2004"/>
        <v>0</v>
      </c>
      <c r="O779" s="11">
        <f t="shared" si="2004"/>
        <v>0</v>
      </c>
      <c r="P779" s="11">
        <f t="shared" si="2004"/>
        <v>0</v>
      </c>
      <c r="Q779" s="11">
        <f t="shared" si="2004"/>
        <v>0</v>
      </c>
      <c r="R779" s="11">
        <f t="shared" si="2004"/>
        <v>0</v>
      </c>
      <c r="S779" s="11">
        <f t="shared" si="2004"/>
        <v>2979</v>
      </c>
      <c r="T779" s="11">
        <f t="shared" si="2004"/>
        <v>0</v>
      </c>
      <c r="U779" s="11">
        <f t="shared" si="2005"/>
        <v>0</v>
      </c>
      <c r="V779" s="11">
        <f t="shared" si="2005"/>
        <v>0</v>
      </c>
      <c r="W779" s="11">
        <f t="shared" si="2005"/>
        <v>0</v>
      </c>
      <c r="X779" s="11">
        <f t="shared" si="2005"/>
        <v>0</v>
      </c>
      <c r="Y779" s="11">
        <f t="shared" si="2005"/>
        <v>2979</v>
      </c>
      <c r="Z779" s="11">
        <f t="shared" si="2005"/>
        <v>0</v>
      </c>
      <c r="AA779" s="11">
        <f t="shared" si="2005"/>
        <v>0</v>
      </c>
      <c r="AB779" s="11">
        <f t="shared" si="2005"/>
        <v>0</v>
      </c>
      <c r="AC779" s="11">
        <f t="shared" si="2005"/>
        <v>0</v>
      </c>
      <c r="AD779" s="11">
        <f t="shared" si="2005"/>
        <v>0</v>
      </c>
      <c r="AE779" s="11">
        <f t="shared" si="2005"/>
        <v>2979</v>
      </c>
      <c r="AF779" s="11">
        <f t="shared" si="2005"/>
        <v>0</v>
      </c>
      <c r="AG779" s="11">
        <f t="shared" si="2006"/>
        <v>0</v>
      </c>
      <c r="AH779" s="11">
        <f t="shared" si="2006"/>
        <v>0</v>
      </c>
      <c r="AI779" s="11">
        <f t="shared" si="2006"/>
        <v>0</v>
      </c>
      <c r="AJ779" s="11">
        <f t="shared" si="2006"/>
        <v>0</v>
      </c>
      <c r="AK779" s="88">
        <f t="shared" si="2006"/>
        <v>2979</v>
      </c>
      <c r="AL779" s="88">
        <f t="shared" si="2006"/>
        <v>0</v>
      </c>
      <c r="AM779" s="11">
        <f t="shared" si="2006"/>
        <v>0</v>
      </c>
      <c r="AN779" s="11">
        <f t="shared" si="2006"/>
        <v>0</v>
      </c>
      <c r="AO779" s="11">
        <f t="shared" si="2006"/>
        <v>0</v>
      </c>
      <c r="AP779" s="11">
        <f t="shared" si="2006"/>
        <v>0</v>
      </c>
      <c r="AQ779" s="11">
        <f t="shared" si="2006"/>
        <v>2979</v>
      </c>
      <c r="AR779" s="11">
        <f t="shared" si="2006"/>
        <v>0</v>
      </c>
    </row>
    <row r="780" spans="1:44" ht="17.25" hidden="1" customHeight="1">
      <c r="A780" s="26" t="s">
        <v>169</v>
      </c>
      <c r="B780" s="27">
        <v>914</v>
      </c>
      <c r="C780" s="27" t="s">
        <v>147</v>
      </c>
      <c r="D780" s="27" t="s">
        <v>80</v>
      </c>
      <c r="E780" s="27" t="s">
        <v>180</v>
      </c>
      <c r="F780" s="27"/>
      <c r="G780" s="11">
        <f t="shared" si="2004"/>
        <v>2979</v>
      </c>
      <c r="H780" s="11">
        <f t="shared" si="2004"/>
        <v>0</v>
      </c>
      <c r="I780" s="11">
        <f t="shared" si="2004"/>
        <v>0</v>
      </c>
      <c r="J780" s="11">
        <f t="shared" si="2004"/>
        <v>0</v>
      </c>
      <c r="K780" s="11">
        <f t="shared" si="2004"/>
        <v>0</v>
      </c>
      <c r="L780" s="11">
        <f t="shared" si="2004"/>
        <v>0</v>
      </c>
      <c r="M780" s="11">
        <f t="shared" si="2004"/>
        <v>2979</v>
      </c>
      <c r="N780" s="11">
        <f t="shared" si="2004"/>
        <v>0</v>
      </c>
      <c r="O780" s="11">
        <f t="shared" si="2004"/>
        <v>0</v>
      </c>
      <c r="P780" s="11">
        <f t="shared" si="2004"/>
        <v>0</v>
      </c>
      <c r="Q780" s="11">
        <f t="shared" si="2004"/>
        <v>0</v>
      </c>
      <c r="R780" s="11">
        <f t="shared" si="2004"/>
        <v>0</v>
      </c>
      <c r="S780" s="11">
        <f t="shared" si="2004"/>
        <v>2979</v>
      </c>
      <c r="T780" s="11">
        <f t="shared" si="2004"/>
        <v>0</v>
      </c>
      <c r="U780" s="11">
        <f t="shared" si="2005"/>
        <v>0</v>
      </c>
      <c r="V780" s="11">
        <f t="shared" si="2005"/>
        <v>0</v>
      </c>
      <c r="W780" s="11">
        <f t="shared" si="2005"/>
        <v>0</v>
      </c>
      <c r="X780" s="11">
        <f t="shared" si="2005"/>
        <v>0</v>
      </c>
      <c r="Y780" s="11">
        <f t="shared" si="2005"/>
        <v>2979</v>
      </c>
      <c r="Z780" s="11">
        <f t="shared" si="2005"/>
        <v>0</v>
      </c>
      <c r="AA780" s="11">
        <f t="shared" si="2005"/>
        <v>0</v>
      </c>
      <c r="AB780" s="11">
        <f t="shared" si="2005"/>
        <v>0</v>
      </c>
      <c r="AC780" s="11">
        <f t="shared" si="2005"/>
        <v>0</v>
      </c>
      <c r="AD780" s="11">
        <f t="shared" si="2005"/>
        <v>0</v>
      </c>
      <c r="AE780" s="11">
        <f t="shared" si="2005"/>
        <v>2979</v>
      </c>
      <c r="AF780" s="11">
        <f t="shared" si="2005"/>
        <v>0</v>
      </c>
      <c r="AG780" s="11">
        <f t="shared" si="2006"/>
        <v>0</v>
      </c>
      <c r="AH780" s="11">
        <f t="shared" si="2006"/>
        <v>0</v>
      </c>
      <c r="AI780" s="11">
        <f t="shared" si="2006"/>
        <v>0</v>
      </c>
      <c r="AJ780" s="11">
        <f t="shared" si="2006"/>
        <v>0</v>
      </c>
      <c r="AK780" s="88">
        <f t="shared" si="2006"/>
        <v>2979</v>
      </c>
      <c r="AL780" s="88">
        <f t="shared" si="2006"/>
        <v>0</v>
      </c>
      <c r="AM780" s="11">
        <f t="shared" si="2006"/>
        <v>0</v>
      </c>
      <c r="AN780" s="11">
        <f t="shared" si="2006"/>
        <v>0</v>
      </c>
      <c r="AO780" s="11">
        <f t="shared" si="2006"/>
        <v>0</v>
      </c>
      <c r="AP780" s="11">
        <f t="shared" si="2006"/>
        <v>0</v>
      </c>
      <c r="AQ780" s="11">
        <f t="shared" si="2006"/>
        <v>2979</v>
      </c>
      <c r="AR780" s="11">
        <f t="shared" si="2006"/>
        <v>0</v>
      </c>
    </row>
    <row r="781" spans="1:44" ht="33.6" hidden="1">
      <c r="A781" s="26" t="s">
        <v>181</v>
      </c>
      <c r="B781" s="27">
        <v>914</v>
      </c>
      <c r="C781" s="27" t="s">
        <v>147</v>
      </c>
      <c r="D781" s="27" t="s">
        <v>80</v>
      </c>
      <c r="E781" s="27" t="s">
        <v>180</v>
      </c>
      <c r="F781" s="27" t="s">
        <v>182</v>
      </c>
      <c r="G781" s="11">
        <f t="shared" si="2004"/>
        <v>2979</v>
      </c>
      <c r="H781" s="11">
        <f t="shared" si="2004"/>
        <v>0</v>
      </c>
      <c r="I781" s="11">
        <f t="shared" si="2004"/>
        <v>0</v>
      </c>
      <c r="J781" s="11">
        <f t="shared" si="2004"/>
        <v>0</v>
      </c>
      <c r="K781" s="11">
        <f t="shared" si="2004"/>
        <v>0</v>
      </c>
      <c r="L781" s="11">
        <f t="shared" si="2004"/>
        <v>0</v>
      </c>
      <c r="M781" s="11">
        <f t="shared" si="2004"/>
        <v>2979</v>
      </c>
      <c r="N781" s="11">
        <f t="shared" si="2004"/>
        <v>0</v>
      </c>
      <c r="O781" s="11">
        <f t="shared" si="2004"/>
        <v>0</v>
      </c>
      <c r="P781" s="11">
        <f t="shared" si="2004"/>
        <v>0</v>
      </c>
      <c r="Q781" s="11">
        <f t="shared" si="2004"/>
        <v>0</v>
      </c>
      <c r="R781" s="11">
        <f t="shared" si="2004"/>
        <v>0</v>
      </c>
      <c r="S781" s="11">
        <f t="shared" si="2004"/>
        <v>2979</v>
      </c>
      <c r="T781" s="11">
        <f t="shared" si="2004"/>
        <v>0</v>
      </c>
      <c r="U781" s="11">
        <f t="shared" si="2005"/>
        <v>0</v>
      </c>
      <c r="V781" s="11">
        <f t="shared" si="2005"/>
        <v>0</v>
      </c>
      <c r="W781" s="11">
        <f t="shared" si="2005"/>
        <v>0</v>
      </c>
      <c r="X781" s="11">
        <f t="shared" si="2005"/>
        <v>0</v>
      </c>
      <c r="Y781" s="11">
        <f t="shared" si="2005"/>
        <v>2979</v>
      </c>
      <c r="Z781" s="11">
        <f t="shared" si="2005"/>
        <v>0</v>
      </c>
      <c r="AA781" s="11">
        <f t="shared" si="2005"/>
        <v>0</v>
      </c>
      <c r="AB781" s="11">
        <f t="shared" si="2005"/>
        <v>0</v>
      </c>
      <c r="AC781" s="11">
        <f t="shared" si="2005"/>
        <v>0</v>
      </c>
      <c r="AD781" s="11">
        <f t="shared" si="2005"/>
        <v>0</v>
      </c>
      <c r="AE781" s="11">
        <f t="shared" si="2005"/>
        <v>2979</v>
      </c>
      <c r="AF781" s="11">
        <f t="shared" si="2005"/>
        <v>0</v>
      </c>
      <c r="AG781" s="11">
        <f t="shared" si="2006"/>
        <v>0</v>
      </c>
      <c r="AH781" s="11">
        <f t="shared" si="2006"/>
        <v>0</v>
      </c>
      <c r="AI781" s="11">
        <f t="shared" si="2006"/>
        <v>0</v>
      </c>
      <c r="AJ781" s="11">
        <f t="shared" si="2006"/>
        <v>0</v>
      </c>
      <c r="AK781" s="88">
        <f t="shared" si="2006"/>
        <v>2979</v>
      </c>
      <c r="AL781" s="88">
        <f t="shared" si="2006"/>
        <v>0</v>
      </c>
      <c r="AM781" s="11">
        <f t="shared" si="2006"/>
        <v>0</v>
      </c>
      <c r="AN781" s="11">
        <f t="shared" si="2006"/>
        <v>0</v>
      </c>
      <c r="AO781" s="11">
        <f t="shared" si="2006"/>
        <v>0</v>
      </c>
      <c r="AP781" s="11">
        <f t="shared" si="2006"/>
        <v>0</v>
      </c>
      <c r="AQ781" s="11">
        <f t="shared" si="2006"/>
        <v>2979</v>
      </c>
      <c r="AR781" s="11">
        <f t="shared" si="2006"/>
        <v>0</v>
      </c>
    </row>
    <row r="782" spans="1:44" ht="17.25" hidden="1" customHeight="1">
      <c r="A782" s="26" t="s">
        <v>169</v>
      </c>
      <c r="B782" s="27">
        <v>914</v>
      </c>
      <c r="C782" s="27" t="s">
        <v>147</v>
      </c>
      <c r="D782" s="27" t="s">
        <v>80</v>
      </c>
      <c r="E782" s="27" t="s">
        <v>180</v>
      </c>
      <c r="F782" s="27" t="s">
        <v>183</v>
      </c>
      <c r="G782" s="9">
        <v>2979</v>
      </c>
      <c r="H782" s="9"/>
      <c r="I782" s="9"/>
      <c r="J782" s="9"/>
      <c r="K782" s="9"/>
      <c r="L782" s="9"/>
      <c r="M782" s="9">
        <f t="shared" ref="M782" si="2007">G782+I782+J782+K782+L782</f>
        <v>2979</v>
      </c>
      <c r="N782" s="9">
        <f t="shared" ref="N782" si="2008">H782+L782</f>
        <v>0</v>
      </c>
      <c r="O782" s="9"/>
      <c r="P782" s="9"/>
      <c r="Q782" s="9"/>
      <c r="R782" s="9"/>
      <c r="S782" s="9">
        <f t="shared" ref="S782" si="2009">M782+O782+P782+Q782+R782</f>
        <v>2979</v>
      </c>
      <c r="T782" s="9">
        <f t="shared" ref="T782" si="2010">N782+R782</f>
        <v>0</v>
      </c>
      <c r="U782" s="9"/>
      <c r="V782" s="9"/>
      <c r="W782" s="9"/>
      <c r="X782" s="9"/>
      <c r="Y782" s="9">
        <f t="shared" ref="Y782" si="2011">S782+U782+V782+W782+X782</f>
        <v>2979</v>
      </c>
      <c r="Z782" s="9">
        <f t="shared" ref="Z782" si="2012">T782+X782</f>
        <v>0</v>
      </c>
      <c r="AA782" s="9"/>
      <c r="AB782" s="9"/>
      <c r="AC782" s="9"/>
      <c r="AD782" s="9"/>
      <c r="AE782" s="9">
        <f t="shared" ref="AE782" si="2013">Y782+AA782+AB782+AC782+AD782</f>
        <v>2979</v>
      </c>
      <c r="AF782" s="9">
        <f t="shared" ref="AF782" si="2014">Z782+AD782</f>
        <v>0</v>
      </c>
      <c r="AG782" s="9"/>
      <c r="AH782" s="9"/>
      <c r="AI782" s="9"/>
      <c r="AJ782" s="9"/>
      <c r="AK782" s="86">
        <f t="shared" ref="AK782" si="2015">AE782+AG782+AH782+AI782+AJ782</f>
        <v>2979</v>
      </c>
      <c r="AL782" s="86">
        <f t="shared" ref="AL782" si="2016">AF782+AJ782</f>
        <v>0</v>
      </c>
      <c r="AM782" s="9"/>
      <c r="AN782" s="9"/>
      <c r="AO782" s="9"/>
      <c r="AP782" s="9"/>
      <c r="AQ782" s="9">
        <f t="shared" ref="AQ782" si="2017">AK782+AM782+AN782+AO782+AP782</f>
        <v>2979</v>
      </c>
      <c r="AR782" s="9">
        <f t="shared" ref="AR782" si="2018">AL782+AP782</f>
        <v>0</v>
      </c>
    </row>
    <row r="783" spans="1:44" hidden="1">
      <c r="A783" s="26"/>
      <c r="B783" s="27"/>
      <c r="C783" s="27"/>
      <c r="D783" s="27"/>
      <c r="E783" s="27"/>
      <c r="F783" s="27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86"/>
      <c r="AL783" s="86"/>
      <c r="AM783" s="9"/>
      <c r="AN783" s="9"/>
      <c r="AO783" s="9"/>
      <c r="AP783" s="9"/>
      <c r="AQ783" s="9"/>
      <c r="AR783" s="9"/>
    </row>
    <row r="784" spans="1:44" ht="17.399999999999999" hidden="1">
      <c r="A784" s="24" t="s">
        <v>185</v>
      </c>
      <c r="B784" s="59" t="s">
        <v>448</v>
      </c>
      <c r="C784" s="59" t="s">
        <v>7</v>
      </c>
      <c r="D784" s="59" t="s">
        <v>22</v>
      </c>
      <c r="E784" s="28"/>
      <c r="F784" s="28"/>
      <c r="G784" s="15">
        <f t="shared" ref="G784:U785" si="2019">G785</f>
        <v>6083</v>
      </c>
      <c r="H784" s="15">
        <f t="shared" ref="H784:W785" si="2020">H785</f>
        <v>0</v>
      </c>
      <c r="I784" s="15">
        <f t="shared" si="2019"/>
        <v>0</v>
      </c>
      <c r="J784" s="15">
        <f t="shared" si="2020"/>
        <v>0</v>
      </c>
      <c r="K784" s="15">
        <f t="shared" si="2019"/>
        <v>0</v>
      </c>
      <c r="L784" s="15">
        <f t="shared" si="2020"/>
        <v>0</v>
      </c>
      <c r="M784" s="15">
        <f t="shared" si="2019"/>
        <v>6083</v>
      </c>
      <c r="N784" s="15">
        <f t="shared" si="2020"/>
        <v>0</v>
      </c>
      <c r="O784" s="15">
        <f t="shared" si="2019"/>
        <v>0</v>
      </c>
      <c r="P784" s="15">
        <f t="shared" si="2020"/>
        <v>0</v>
      </c>
      <c r="Q784" s="15">
        <f t="shared" si="2019"/>
        <v>0</v>
      </c>
      <c r="R784" s="15">
        <f t="shared" si="2020"/>
        <v>85664</v>
      </c>
      <c r="S784" s="15">
        <f t="shared" si="2019"/>
        <v>91747</v>
      </c>
      <c r="T784" s="15">
        <f t="shared" si="2020"/>
        <v>85664</v>
      </c>
      <c r="U784" s="15">
        <f t="shared" si="2019"/>
        <v>0</v>
      </c>
      <c r="V784" s="15">
        <f t="shared" si="2020"/>
        <v>0</v>
      </c>
      <c r="W784" s="15">
        <f t="shared" si="2020"/>
        <v>0</v>
      </c>
      <c r="X784" s="15">
        <f t="shared" ref="U784:AJ787" si="2021">X785</f>
        <v>0</v>
      </c>
      <c r="Y784" s="15">
        <f t="shared" si="2021"/>
        <v>91747</v>
      </c>
      <c r="Z784" s="15">
        <f t="shared" si="2021"/>
        <v>85664</v>
      </c>
      <c r="AA784" s="15">
        <f t="shared" si="2021"/>
        <v>0</v>
      </c>
      <c r="AB784" s="15">
        <f t="shared" si="2021"/>
        <v>0</v>
      </c>
      <c r="AC784" s="15">
        <f t="shared" si="2021"/>
        <v>0</v>
      </c>
      <c r="AD784" s="15">
        <f t="shared" si="2021"/>
        <v>0</v>
      </c>
      <c r="AE784" s="15">
        <f t="shared" si="2021"/>
        <v>91747</v>
      </c>
      <c r="AF784" s="15">
        <f t="shared" si="2021"/>
        <v>85664</v>
      </c>
      <c r="AG784" s="15">
        <f t="shared" si="2021"/>
        <v>0</v>
      </c>
      <c r="AH784" s="15">
        <f t="shared" si="2021"/>
        <v>0</v>
      </c>
      <c r="AI784" s="15">
        <f t="shared" si="2021"/>
        <v>0</v>
      </c>
      <c r="AJ784" s="15">
        <f t="shared" si="2021"/>
        <v>0</v>
      </c>
      <c r="AK784" s="92">
        <f t="shared" ref="AG784:AR787" si="2022">AK785</f>
        <v>91747</v>
      </c>
      <c r="AL784" s="92">
        <f t="shared" si="2022"/>
        <v>85664</v>
      </c>
      <c r="AM784" s="15">
        <f t="shared" si="2022"/>
        <v>0</v>
      </c>
      <c r="AN784" s="15">
        <f t="shared" si="2022"/>
        <v>0</v>
      </c>
      <c r="AO784" s="15">
        <f t="shared" si="2022"/>
        <v>0</v>
      </c>
      <c r="AP784" s="15">
        <f t="shared" si="2022"/>
        <v>0</v>
      </c>
      <c r="AQ784" s="15">
        <f t="shared" si="2022"/>
        <v>91747</v>
      </c>
      <c r="AR784" s="15">
        <f t="shared" si="2022"/>
        <v>85664</v>
      </c>
    </row>
    <row r="785" spans="1:44" ht="37.5" hidden="1" customHeight="1">
      <c r="A785" s="29" t="s">
        <v>459</v>
      </c>
      <c r="B785" s="27" t="s">
        <v>448</v>
      </c>
      <c r="C785" s="27" t="s">
        <v>7</v>
      </c>
      <c r="D785" s="27" t="s">
        <v>22</v>
      </c>
      <c r="E785" s="27" t="s">
        <v>186</v>
      </c>
      <c r="F785" s="27"/>
      <c r="G785" s="9">
        <f>G786</f>
        <v>6083</v>
      </c>
      <c r="H785" s="9">
        <f>H786</f>
        <v>0</v>
      </c>
      <c r="I785" s="9">
        <f t="shared" si="2019"/>
        <v>0</v>
      </c>
      <c r="J785" s="9">
        <f t="shared" si="2020"/>
        <v>0</v>
      </c>
      <c r="K785" s="9">
        <f t="shared" si="2019"/>
        <v>0</v>
      </c>
      <c r="L785" s="9">
        <f t="shared" si="2020"/>
        <v>0</v>
      </c>
      <c r="M785" s="9">
        <f t="shared" si="2019"/>
        <v>6083</v>
      </c>
      <c r="N785" s="9">
        <f t="shared" si="2020"/>
        <v>0</v>
      </c>
      <c r="O785" s="9">
        <f t="shared" si="2019"/>
        <v>0</v>
      </c>
      <c r="P785" s="9">
        <f t="shared" si="2020"/>
        <v>0</v>
      </c>
      <c r="Q785" s="9">
        <f t="shared" si="2019"/>
        <v>0</v>
      </c>
      <c r="R785" s="9">
        <f t="shared" si="2020"/>
        <v>85664</v>
      </c>
      <c r="S785" s="9">
        <f t="shared" si="2019"/>
        <v>91747</v>
      </c>
      <c r="T785" s="9">
        <f t="shared" si="2020"/>
        <v>85664</v>
      </c>
      <c r="U785" s="9">
        <f t="shared" si="2021"/>
        <v>0</v>
      </c>
      <c r="V785" s="9">
        <f t="shared" si="2021"/>
        <v>0</v>
      </c>
      <c r="W785" s="9">
        <f t="shared" si="2021"/>
        <v>0</v>
      </c>
      <c r="X785" s="9">
        <f t="shared" si="2021"/>
        <v>0</v>
      </c>
      <c r="Y785" s="9">
        <f t="shared" si="2021"/>
        <v>91747</v>
      </c>
      <c r="Z785" s="9">
        <f t="shared" si="2021"/>
        <v>85664</v>
      </c>
      <c r="AA785" s="9">
        <f t="shared" si="2021"/>
        <v>0</v>
      </c>
      <c r="AB785" s="9">
        <f t="shared" si="2021"/>
        <v>0</v>
      </c>
      <c r="AC785" s="9">
        <f t="shared" si="2021"/>
        <v>0</v>
      </c>
      <c r="AD785" s="9">
        <f t="shared" si="2021"/>
        <v>0</v>
      </c>
      <c r="AE785" s="9">
        <f t="shared" si="2021"/>
        <v>91747</v>
      </c>
      <c r="AF785" s="9">
        <f t="shared" si="2021"/>
        <v>85664</v>
      </c>
      <c r="AG785" s="9">
        <f t="shared" si="2022"/>
        <v>0</v>
      </c>
      <c r="AH785" s="9">
        <f t="shared" si="2022"/>
        <v>0</v>
      </c>
      <c r="AI785" s="9">
        <f t="shared" si="2022"/>
        <v>0</v>
      </c>
      <c r="AJ785" s="9">
        <f t="shared" si="2022"/>
        <v>0</v>
      </c>
      <c r="AK785" s="86">
        <f t="shared" si="2022"/>
        <v>91747</v>
      </c>
      <c r="AL785" s="86">
        <f t="shared" si="2022"/>
        <v>85664</v>
      </c>
      <c r="AM785" s="9">
        <f t="shared" si="2022"/>
        <v>0</v>
      </c>
      <c r="AN785" s="9">
        <f t="shared" si="2022"/>
        <v>0</v>
      </c>
      <c r="AO785" s="9">
        <f t="shared" si="2022"/>
        <v>0</v>
      </c>
      <c r="AP785" s="9">
        <f t="shared" si="2022"/>
        <v>0</v>
      </c>
      <c r="AQ785" s="9">
        <f t="shared" si="2022"/>
        <v>91747</v>
      </c>
      <c r="AR785" s="9">
        <f t="shared" si="2022"/>
        <v>85664</v>
      </c>
    </row>
    <row r="786" spans="1:44" ht="18" hidden="1" customHeight="1">
      <c r="A786" s="26" t="s">
        <v>477</v>
      </c>
      <c r="B786" s="27" t="s">
        <v>448</v>
      </c>
      <c r="C786" s="27" t="s">
        <v>7</v>
      </c>
      <c r="D786" s="27" t="s">
        <v>22</v>
      </c>
      <c r="E786" s="27" t="s">
        <v>478</v>
      </c>
      <c r="F786" s="27"/>
      <c r="G786" s="9">
        <f t="shared" ref="G786:V787" si="2023">G787</f>
        <v>6083</v>
      </c>
      <c r="H786" s="9">
        <f t="shared" si="2023"/>
        <v>0</v>
      </c>
      <c r="I786" s="9">
        <f t="shared" si="2023"/>
        <v>0</v>
      </c>
      <c r="J786" s="9">
        <f t="shared" si="2023"/>
        <v>0</v>
      </c>
      <c r="K786" s="9">
        <f t="shared" si="2023"/>
        <v>0</v>
      </c>
      <c r="L786" s="9">
        <f t="shared" si="2023"/>
        <v>0</v>
      </c>
      <c r="M786" s="9">
        <f t="shared" si="2023"/>
        <v>6083</v>
      </c>
      <c r="N786" s="9">
        <f t="shared" si="2023"/>
        <v>0</v>
      </c>
      <c r="O786" s="9">
        <f t="shared" si="2023"/>
        <v>0</v>
      </c>
      <c r="P786" s="9">
        <f t="shared" si="2023"/>
        <v>0</v>
      </c>
      <c r="Q786" s="9">
        <f t="shared" si="2023"/>
        <v>0</v>
      </c>
      <c r="R786" s="9">
        <f t="shared" si="2023"/>
        <v>85664</v>
      </c>
      <c r="S786" s="9">
        <f t="shared" si="2023"/>
        <v>91747</v>
      </c>
      <c r="T786" s="9">
        <f t="shared" si="2023"/>
        <v>85664</v>
      </c>
      <c r="U786" s="9">
        <f t="shared" si="2023"/>
        <v>0</v>
      </c>
      <c r="V786" s="9">
        <f t="shared" si="2023"/>
        <v>0</v>
      </c>
      <c r="W786" s="9">
        <f t="shared" si="2021"/>
        <v>0</v>
      </c>
      <c r="X786" s="9">
        <f t="shared" si="2021"/>
        <v>0</v>
      </c>
      <c r="Y786" s="9">
        <f t="shared" si="2021"/>
        <v>91747</v>
      </c>
      <c r="Z786" s="9">
        <f t="shared" si="2021"/>
        <v>85664</v>
      </c>
      <c r="AA786" s="9">
        <f t="shared" si="2021"/>
        <v>0</v>
      </c>
      <c r="AB786" s="9">
        <f t="shared" si="2021"/>
        <v>0</v>
      </c>
      <c r="AC786" s="9">
        <f t="shared" si="2021"/>
        <v>0</v>
      </c>
      <c r="AD786" s="9">
        <f t="shared" si="2021"/>
        <v>0</v>
      </c>
      <c r="AE786" s="9">
        <f t="shared" si="2021"/>
        <v>91747</v>
      </c>
      <c r="AF786" s="9">
        <f t="shared" si="2021"/>
        <v>85664</v>
      </c>
      <c r="AG786" s="9">
        <f t="shared" si="2022"/>
        <v>0</v>
      </c>
      <c r="AH786" s="9">
        <f t="shared" si="2022"/>
        <v>0</v>
      </c>
      <c r="AI786" s="9">
        <f t="shared" si="2022"/>
        <v>0</v>
      </c>
      <c r="AJ786" s="9">
        <f t="shared" si="2022"/>
        <v>0</v>
      </c>
      <c r="AK786" s="86">
        <f t="shared" si="2022"/>
        <v>91747</v>
      </c>
      <c r="AL786" s="86">
        <f t="shared" si="2022"/>
        <v>85664</v>
      </c>
      <c r="AM786" s="9">
        <f t="shared" si="2022"/>
        <v>0</v>
      </c>
      <c r="AN786" s="9">
        <f t="shared" si="2022"/>
        <v>0</v>
      </c>
      <c r="AO786" s="9">
        <f t="shared" si="2022"/>
        <v>0</v>
      </c>
      <c r="AP786" s="9">
        <f t="shared" si="2022"/>
        <v>0</v>
      </c>
      <c r="AQ786" s="9">
        <f t="shared" si="2022"/>
        <v>91747</v>
      </c>
      <c r="AR786" s="9">
        <f t="shared" si="2022"/>
        <v>85664</v>
      </c>
    </row>
    <row r="787" spans="1:44" ht="33.6" hidden="1">
      <c r="A787" s="26" t="s">
        <v>181</v>
      </c>
      <c r="B787" s="27" t="s">
        <v>448</v>
      </c>
      <c r="C787" s="27" t="s">
        <v>7</v>
      </c>
      <c r="D787" s="27" t="s">
        <v>22</v>
      </c>
      <c r="E787" s="27" t="s">
        <v>478</v>
      </c>
      <c r="F787" s="27" t="s">
        <v>182</v>
      </c>
      <c r="G787" s="9">
        <f t="shared" si="2023"/>
        <v>6083</v>
      </c>
      <c r="H787" s="9">
        <f t="shared" si="2023"/>
        <v>0</v>
      </c>
      <c r="I787" s="9">
        <f t="shared" si="2023"/>
        <v>0</v>
      </c>
      <c r="J787" s="9">
        <f t="shared" si="2023"/>
        <v>0</v>
      </c>
      <c r="K787" s="9">
        <f t="shared" si="2023"/>
        <v>0</v>
      </c>
      <c r="L787" s="9">
        <f t="shared" si="2023"/>
        <v>0</v>
      </c>
      <c r="M787" s="9">
        <f t="shared" si="2023"/>
        <v>6083</v>
      </c>
      <c r="N787" s="9">
        <f t="shared" si="2023"/>
        <v>0</v>
      </c>
      <c r="O787" s="9">
        <f t="shared" si="2023"/>
        <v>0</v>
      </c>
      <c r="P787" s="9">
        <f t="shared" si="2023"/>
        <v>0</v>
      </c>
      <c r="Q787" s="9">
        <f t="shared" si="2023"/>
        <v>0</v>
      </c>
      <c r="R787" s="9">
        <f t="shared" si="2023"/>
        <v>85664</v>
      </c>
      <c r="S787" s="9">
        <f t="shared" si="2023"/>
        <v>91747</v>
      </c>
      <c r="T787" s="9">
        <f t="shared" si="2023"/>
        <v>85664</v>
      </c>
      <c r="U787" s="9">
        <f t="shared" si="2021"/>
        <v>0</v>
      </c>
      <c r="V787" s="9">
        <f t="shared" si="2021"/>
        <v>0</v>
      </c>
      <c r="W787" s="9">
        <f t="shared" si="2021"/>
        <v>0</v>
      </c>
      <c r="X787" s="9">
        <f t="shared" si="2021"/>
        <v>0</v>
      </c>
      <c r="Y787" s="9">
        <f t="shared" si="2021"/>
        <v>91747</v>
      </c>
      <c r="Z787" s="9">
        <f t="shared" si="2021"/>
        <v>85664</v>
      </c>
      <c r="AA787" s="9">
        <f t="shared" si="2021"/>
        <v>0</v>
      </c>
      <c r="AB787" s="9">
        <f t="shared" si="2021"/>
        <v>0</v>
      </c>
      <c r="AC787" s="9">
        <f t="shared" si="2021"/>
        <v>0</v>
      </c>
      <c r="AD787" s="9">
        <f t="shared" si="2021"/>
        <v>0</v>
      </c>
      <c r="AE787" s="9">
        <f t="shared" si="2021"/>
        <v>91747</v>
      </c>
      <c r="AF787" s="9">
        <f t="shared" si="2021"/>
        <v>85664</v>
      </c>
      <c r="AG787" s="9">
        <f t="shared" si="2022"/>
        <v>0</v>
      </c>
      <c r="AH787" s="9">
        <f t="shared" si="2022"/>
        <v>0</v>
      </c>
      <c r="AI787" s="9">
        <f t="shared" si="2022"/>
        <v>0</v>
      </c>
      <c r="AJ787" s="9">
        <f t="shared" si="2022"/>
        <v>0</v>
      </c>
      <c r="AK787" s="86">
        <f t="shared" si="2022"/>
        <v>91747</v>
      </c>
      <c r="AL787" s="86">
        <f t="shared" si="2022"/>
        <v>85664</v>
      </c>
      <c r="AM787" s="9">
        <f t="shared" si="2022"/>
        <v>0</v>
      </c>
      <c r="AN787" s="9">
        <f t="shared" si="2022"/>
        <v>0</v>
      </c>
      <c r="AO787" s="9">
        <f t="shared" si="2022"/>
        <v>0</v>
      </c>
      <c r="AP787" s="9">
        <f t="shared" si="2022"/>
        <v>0</v>
      </c>
      <c r="AQ787" s="9">
        <f t="shared" si="2022"/>
        <v>91747</v>
      </c>
      <c r="AR787" s="9">
        <f t="shared" si="2022"/>
        <v>85664</v>
      </c>
    </row>
    <row r="788" spans="1:44" ht="19.5" hidden="1" customHeight="1">
      <c r="A788" s="26" t="s">
        <v>169</v>
      </c>
      <c r="B788" s="27" t="s">
        <v>448</v>
      </c>
      <c r="C788" s="27" t="s">
        <v>7</v>
      </c>
      <c r="D788" s="27" t="s">
        <v>22</v>
      </c>
      <c r="E788" s="27" t="s">
        <v>478</v>
      </c>
      <c r="F788" s="27" t="s">
        <v>183</v>
      </c>
      <c r="G788" s="9">
        <v>6083</v>
      </c>
      <c r="H788" s="9"/>
      <c r="I788" s="9"/>
      <c r="J788" s="9"/>
      <c r="K788" s="9"/>
      <c r="L788" s="9"/>
      <c r="M788" s="9">
        <f t="shared" ref="M788" si="2024">G788+I788+J788+K788+L788</f>
        <v>6083</v>
      </c>
      <c r="N788" s="9">
        <f t="shared" ref="N788" si="2025">H788+L788</f>
        <v>0</v>
      </c>
      <c r="O788" s="9"/>
      <c r="P788" s="9"/>
      <c r="Q788" s="9"/>
      <c r="R788" s="9">
        <v>85664</v>
      </c>
      <c r="S788" s="9">
        <f t="shared" ref="S788" si="2026">M788+O788+P788+Q788+R788</f>
        <v>91747</v>
      </c>
      <c r="T788" s="9">
        <f t="shared" ref="T788" si="2027">N788+R788</f>
        <v>85664</v>
      </c>
      <c r="U788" s="9"/>
      <c r="V788" s="9"/>
      <c r="W788" s="9"/>
      <c r="X788" s="9"/>
      <c r="Y788" s="9">
        <f t="shared" ref="Y788" si="2028">S788+U788+V788+W788+X788</f>
        <v>91747</v>
      </c>
      <c r="Z788" s="9">
        <f t="shared" ref="Z788" si="2029">T788+X788</f>
        <v>85664</v>
      </c>
      <c r="AA788" s="9"/>
      <c r="AB788" s="9"/>
      <c r="AC788" s="9"/>
      <c r="AD788" s="9"/>
      <c r="AE788" s="9">
        <f t="shared" ref="AE788" si="2030">Y788+AA788+AB788+AC788+AD788</f>
        <v>91747</v>
      </c>
      <c r="AF788" s="9">
        <f t="shared" ref="AF788" si="2031">Z788+AD788</f>
        <v>85664</v>
      </c>
      <c r="AG788" s="9"/>
      <c r="AH788" s="9"/>
      <c r="AI788" s="9"/>
      <c r="AJ788" s="9"/>
      <c r="AK788" s="86">
        <f t="shared" ref="AK788" si="2032">AE788+AG788+AH788+AI788+AJ788</f>
        <v>91747</v>
      </c>
      <c r="AL788" s="86">
        <f t="shared" ref="AL788" si="2033">AF788+AJ788</f>
        <v>85664</v>
      </c>
      <c r="AM788" s="9"/>
      <c r="AN788" s="9"/>
      <c r="AO788" s="9"/>
      <c r="AP788" s="9"/>
      <c r="AQ788" s="9">
        <f t="shared" ref="AQ788" si="2034">AK788+AM788+AN788+AO788+AP788</f>
        <v>91747</v>
      </c>
      <c r="AR788" s="9">
        <f t="shared" ref="AR788" si="2035">AL788+AP788</f>
        <v>85664</v>
      </c>
    </row>
    <row r="789" spans="1:44" hidden="1">
      <c r="A789" s="26"/>
      <c r="B789" s="27"/>
      <c r="C789" s="27"/>
      <c r="D789" s="27"/>
      <c r="E789" s="27"/>
      <c r="F789" s="27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86"/>
      <c r="AL789" s="86"/>
      <c r="AM789" s="9"/>
      <c r="AN789" s="9"/>
      <c r="AO789" s="9"/>
      <c r="AP789" s="9"/>
      <c r="AQ789" s="9"/>
      <c r="AR789" s="9"/>
    </row>
    <row r="790" spans="1:44" ht="17.399999999999999" hidden="1">
      <c r="A790" s="24" t="s">
        <v>6</v>
      </c>
      <c r="B790" s="25">
        <v>914</v>
      </c>
      <c r="C790" s="25" t="s">
        <v>7</v>
      </c>
      <c r="D790" s="25" t="s">
        <v>8</v>
      </c>
      <c r="E790" s="25"/>
      <c r="F790" s="25"/>
      <c r="G790" s="15">
        <f t="shared" ref="G790:AA794" si="2036">G791</f>
        <v>7029</v>
      </c>
      <c r="H790" s="15">
        <f t="shared" si="2036"/>
        <v>0</v>
      </c>
      <c r="I790" s="15">
        <f t="shared" si="2036"/>
        <v>-875</v>
      </c>
      <c r="J790" s="15">
        <f t="shared" si="2036"/>
        <v>0</v>
      </c>
      <c r="K790" s="15">
        <f t="shared" si="2036"/>
        <v>0</v>
      </c>
      <c r="L790" s="15">
        <f t="shared" si="2036"/>
        <v>0</v>
      </c>
      <c r="M790" s="15">
        <f t="shared" si="2036"/>
        <v>6154</v>
      </c>
      <c r="N790" s="15">
        <f t="shared" si="2036"/>
        <v>0</v>
      </c>
      <c r="O790" s="15">
        <f t="shared" si="2036"/>
        <v>0</v>
      </c>
      <c r="P790" s="15">
        <f t="shared" si="2036"/>
        <v>0</v>
      </c>
      <c r="Q790" s="15">
        <f t="shared" si="2036"/>
        <v>0</v>
      </c>
      <c r="R790" s="15">
        <f t="shared" si="2036"/>
        <v>0</v>
      </c>
      <c r="S790" s="15">
        <f t="shared" si="2036"/>
        <v>6154</v>
      </c>
      <c r="T790" s="15">
        <f t="shared" si="2036"/>
        <v>0</v>
      </c>
      <c r="U790" s="15">
        <f t="shared" si="2036"/>
        <v>0</v>
      </c>
      <c r="V790" s="15">
        <f t="shared" si="2036"/>
        <v>0</v>
      </c>
      <c r="W790" s="15">
        <f t="shared" si="2036"/>
        <v>0</v>
      </c>
      <c r="X790" s="15">
        <f t="shared" si="2036"/>
        <v>0</v>
      </c>
      <c r="Y790" s="15">
        <f t="shared" si="2036"/>
        <v>6154</v>
      </c>
      <c r="Z790" s="15">
        <f t="shared" si="2036"/>
        <v>0</v>
      </c>
      <c r="AA790" s="15">
        <f t="shared" si="2036"/>
        <v>0</v>
      </c>
      <c r="AB790" s="15">
        <f t="shared" ref="AA790:AP794" si="2037">AB791</f>
        <v>0</v>
      </c>
      <c r="AC790" s="15">
        <f t="shared" si="2037"/>
        <v>0</v>
      </c>
      <c r="AD790" s="15">
        <f t="shared" si="2037"/>
        <v>0</v>
      </c>
      <c r="AE790" s="15">
        <f t="shared" si="2037"/>
        <v>6154</v>
      </c>
      <c r="AF790" s="15">
        <f t="shared" si="2037"/>
        <v>0</v>
      </c>
      <c r="AG790" s="15">
        <f t="shared" si="2037"/>
        <v>0</v>
      </c>
      <c r="AH790" s="15">
        <f t="shared" si="2037"/>
        <v>0</v>
      </c>
      <c r="AI790" s="15">
        <f t="shared" si="2037"/>
        <v>0</v>
      </c>
      <c r="AJ790" s="15">
        <f t="shared" si="2037"/>
        <v>0</v>
      </c>
      <c r="AK790" s="92">
        <f t="shared" si="2037"/>
        <v>6154</v>
      </c>
      <c r="AL790" s="92">
        <f t="shared" si="2037"/>
        <v>0</v>
      </c>
      <c r="AM790" s="15">
        <f t="shared" si="2037"/>
        <v>0</v>
      </c>
      <c r="AN790" s="15">
        <f t="shared" si="2037"/>
        <v>0</v>
      </c>
      <c r="AO790" s="15">
        <f t="shared" si="2037"/>
        <v>-1546</v>
      </c>
      <c r="AP790" s="15">
        <f t="shared" si="2037"/>
        <v>0</v>
      </c>
      <c r="AQ790" s="15">
        <f t="shared" ref="AM790:AR794" si="2038">AQ791</f>
        <v>4608</v>
      </c>
      <c r="AR790" s="15">
        <f t="shared" si="2038"/>
        <v>0</v>
      </c>
    </row>
    <row r="791" spans="1:44" ht="35.25" hidden="1" customHeight="1">
      <c r="A791" s="29" t="s">
        <v>601</v>
      </c>
      <c r="B791" s="27">
        <v>914</v>
      </c>
      <c r="C791" s="27" t="s">
        <v>7</v>
      </c>
      <c r="D791" s="27" t="s">
        <v>8</v>
      </c>
      <c r="E791" s="27" t="s">
        <v>186</v>
      </c>
      <c r="F791" s="27"/>
      <c r="G791" s="11">
        <f t="shared" ref="G791:V794" si="2039">G792</f>
        <v>7029</v>
      </c>
      <c r="H791" s="11">
        <f t="shared" si="2039"/>
        <v>0</v>
      </c>
      <c r="I791" s="11">
        <f t="shared" si="2039"/>
        <v>-875</v>
      </c>
      <c r="J791" s="11">
        <f t="shared" si="2039"/>
        <v>0</v>
      </c>
      <c r="K791" s="11">
        <f t="shared" si="2039"/>
        <v>0</v>
      </c>
      <c r="L791" s="11">
        <f t="shared" si="2039"/>
        <v>0</v>
      </c>
      <c r="M791" s="11">
        <f t="shared" si="2039"/>
        <v>6154</v>
      </c>
      <c r="N791" s="11">
        <f t="shared" si="2039"/>
        <v>0</v>
      </c>
      <c r="O791" s="11">
        <f t="shared" si="2039"/>
        <v>0</v>
      </c>
      <c r="P791" s="11">
        <f t="shared" si="2039"/>
        <v>0</v>
      </c>
      <c r="Q791" s="11">
        <f t="shared" si="2039"/>
        <v>0</v>
      </c>
      <c r="R791" s="11">
        <f t="shared" si="2039"/>
        <v>0</v>
      </c>
      <c r="S791" s="11">
        <f t="shared" si="2039"/>
        <v>6154</v>
      </c>
      <c r="T791" s="11">
        <f t="shared" si="2039"/>
        <v>0</v>
      </c>
      <c r="U791" s="11">
        <f t="shared" si="2039"/>
        <v>0</v>
      </c>
      <c r="V791" s="11">
        <f t="shared" si="2039"/>
        <v>0</v>
      </c>
      <c r="W791" s="11">
        <f t="shared" si="2036"/>
        <v>0</v>
      </c>
      <c r="X791" s="11">
        <f t="shared" si="2036"/>
        <v>0</v>
      </c>
      <c r="Y791" s="11">
        <f t="shared" si="2036"/>
        <v>6154</v>
      </c>
      <c r="Z791" s="11">
        <f t="shared" si="2036"/>
        <v>0</v>
      </c>
      <c r="AA791" s="11">
        <f t="shared" si="2036"/>
        <v>0</v>
      </c>
      <c r="AB791" s="11">
        <f t="shared" si="2037"/>
        <v>0</v>
      </c>
      <c r="AC791" s="11">
        <f t="shared" si="2037"/>
        <v>0</v>
      </c>
      <c r="AD791" s="11">
        <f t="shared" si="2037"/>
        <v>0</v>
      </c>
      <c r="AE791" s="11">
        <f t="shared" si="2037"/>
        <v>6154</v>
      </c>
      <c r="AF791" s="11">
        <f t="shared" si="2037"/>
        <v>0</v>
      </c>
      <c r="AG791" s="11">
        <f t="shared" si="2037"/>
        <v>0</v>
      </c>
      <c r="AH791" s="11">
        <f t="shared" si="2037"/>
        <v>0</v>
      </c>
      <c r="AI791" s="11">
        <f t="shared" si="2037"/>
        <v>0</v>
      </c>
      <c r="AJ791" s="11">
        <f t="shared" si="2037"/>
        <v>0</v>
      </c>
      <c r="AK791" s="88">
        <f t="shared" si="2037"/>
        <v>6154</v>
      </c>
      <c r="AL791" s="88">
        <f t="shared" si="2037"/>
        <v>0</v>
      </c>
      <c r="AM791" s="11">
        <f t="shared" si="2038"/>
        <v>0</v>
      </c>
      <c r="AN791" s="11">
        <f t="shared" si="2038"/>
        <v>0</v>
      </c>
      <c r="AO791" s="11">
        <f t="shared" si="2038"/>
        <v>-1546</v>
      </c>
      <c r="AP791" s="11">
        <f t="shared" si="2038"/>
        <v>0</v>
      </c>
      <c r="AQ791" s="11">
        <f t="shared" si="2038"/>
        <v>4608</v>
      </c>
      <c r="AR791" s="11">
        <f t="shared" si="2038"/>
        <v>0</v>
      </c>
    </row>
    <row r="792" spans="1:44" ht="18.75" hidden="1" customHeight="1">
      <c r="A792" s="26" t="s">
        <v>15</v>
      </c>
      <c r="B792" s="27">
        <v>914</v>
      </c>
      <c r="C792" s="27" t="s">
        <v>7</v>
      </c>
      <c r="D792" s="27" t="s">
        <v>8</v>
      </c>
      <c r="E792" s="27" t="s">
        <v>187</v>
      </c>
      <c r="F792" s="27"/>
      <c r="G792" s="11">
        <f t="shared" si="2039"/>
        <v>7029</v>
      </c>
      <c r="H792" s="11">
        <f t="shared" si="2039"/>
        <v>0</v>
      </c>
      <c r="I792" s="11">
        <f t="shared" si="2039"/>
        <v>-875</v>
      </c>
      <c r="J792" s="11">
        <f t="shared" si="2039"/>
        <v>0</v>
      </c>
      <c r="K792" s="11">
        <f t="shared" si="2039"/>
        <v>0</v>
      </c>
      <c r="L792" s="11">
        <f t="shared" si="2039"/>
        <v>0</v>
      </c>
      <c r="M792" s="11">
        <f t="shared" si="2039"/>
        <v>6154</v>
      </c>
      <c r="N792" s="11">
        <f t="shared" si="2039"/>
        <v>0</v>
      </c>
      <c r="O792" s="11">
        <f t="shared" si="2039"/>
        <v>0</v>
      </c>
      <c r="P792" s="11">
        <f t="shared" si="2039"/>
        <v>0</v>
      </c>
      <c r="Q792" s="11">
        <f t="shared" si="2039"/>
        <v>0</v>
      </c>
      <c r="R792" s="11">
        <f t="shared" si="2039"/>
        <v>0</v>
      </c>
      <c r="S792" s="11">
        <f t="shared" si="2039"/>
        <v>6154</v>
      </c>
      <c r="T792" s="11">
        <f t="shared" si="2039"/>
        <v>0</v>
      </c>
      <c r="U792" s="11">
        <f t="shared" si="2036"/>
        <v>0</v>
      </c>
      <c r="V792" s="11">
        <f t="shared" si="2036"/>
        <v>0</v>
      </c>
      <c r="W792" s="11">
        <f t="shared" si="2036"/>
        <v>0</v>
      </c>
      <c r="X792" s="11">
        <f t="shared" si="2036"/>
        <v>0</v>
      </c>
      <c r="Y792" s="11">
        <f t="shared" si="2036"/>
        <v>6154</v>
      </c>
      <c r="Z792" s="11">
        <f t="shared" si="2036"/>
        <v>0</v>
      </c>
      <c r="AA792" s="11">
        <f t="shared" si="2037"/>
        <v>0</v>
      </c>
      <c r="AB792" s="11">
        <f t="shared" si="2037"/>
        <v>0</v>
      </c>
      <c r="AC792" s="11">
        <f t="shared" si="2037"/>
        <v>0</v>
      </c>
      <c r="AD792" s="11">
        <f t="shared" si="2037"/>
        <v>0</v>
      </c>
      <c r="AE792" s="11">
        <f t="shared" si="2037"/>
        <v>6154</v>
      </c>
      <c r="AF792" s="11">
        <f t="shared" si="2037"/>
        <v>0</v>
      </c>
      <c r="AG792" s="11">
        <f t="shared" si="2037"/>
        <v>0</v>
      </c>
      <c r="AH792" s="11">
        <f t="shared" si="2037"/>
        <v>0</v>
      </c>
      <c r="AI792" s="11">
        <f t="shared" si="2037"/>
        <v>0</v>
      </c>
      <c r="AJ792" s="11">
        <f t="shared" si="2037"/>
        <v>0</v>
      </c>
      <c r="AK792" s="88">
        <f t="shared" si="2037"/>
        <v>6154</v>
      </c>
      <c r="AL792" s="88">
        <f t="shared" si="2037"/>
        <v>0</v>
      </c>
      <c r="AM792" s="11">
        <f t="shared" si="2038"/>
        <v>0</v>
      </c>
      <c r="AN792" s="11">
        <f t="shared" si="2038"/>
        <v>0</v>
      </c>
      <c r="AO792" s="11">
        <f t="shared" si="2038"/>
        <v>-1546</v>
      </c>
      <c r="AP792" s="11">
        <f t="shared" si="2038"/>
        <v>0</v>
      </c>
      <c r="AQ792" s="11">
        <f t="shared" si="2038"/>
        <v>4608</v>
      </c>
      <c r="AR792" s="11">
        <f t="shared" si="2038"/>
        <v>0</v>
      </c>
    </row>
    <row r="793" spans="1:44" ht="18" hidden="1" customHeight="1">
      <c r="A793" s="26" t="s">
        <v>169</v>
      </c>
      <c r="B793" s="27">
        <v>914</v>
      </c>
      <c r="C793" s="27" t="s">
        <v>7</v>
      </c>
      <c r="D793" s="27" t="s">
        <v>8</v>
      </c>
      <c r="E793" s="27" t="s">
        <v>188</v>
      </c>
      <c r="F793" s="27"/>
      <c r="G793" s="11">
        <f t="shared" si="2039"/>
        <v>7029</v>
      </c>
      <c r="H793" s="11">
        <f t="shared" si="2039"/>
        <v>0</v>
      </c>
      <c r="I793" s="11">
        <f t="shared" si="2039"/>
        <v>-875</v>
      </c>
      <c r="J793" s="11">
        <f t="shared" si="2039"/>
        <v>0</v>
      </c>
      <c r="K793" s="11">
        <f t="shared" si="2039"/>
        <v>0</v>
      </c>
      <c r="L793" s="11">
        <f t="shared" si="2039"/>
        <v>0</v>
      </c>
      <c r="M793" s="11">
        <f t="shared" si="2039"/>
        <v>6154</v>
      </c>
      <c r="N793" s="11">
        <f t="shared" si="2039"/>
        <v>0</v>
      </c>
      <c r="O793" s="11">
        <f t="shared" si="2039"/>
        <v>0</v>
      </c>
      <c r="P793" s="11">
        <f t="shared" si="2039"/>
        <v>0</v>
      </c>
      <c r="Q793" s="11">
        <f t="shared" si="2039"/>
        <v>0</v>
      </c>
      <c r="R793" s="11">
        <f t="shared" si="2039"/>
        <v>0</v>
      </c>
      <c r="S793" s="11">
        <f t="shared" si="2039"/>
        <v>6154</v>
      </c>
      <c r="T793" s="11">
        <f t="shared" si="2039"/>
        <v>0</v>
      </c>
      <c r="U793" s="11">
        <f t="shared" si="2036"/>
        <v>0</v>
      </c>
      <c r="V793" s="11">
        <f t="shared" si="2036"/>
        <v>0</v>
      </c>
      <c r="W793" s="11">
        <f t="shared" si="2036"/>
        <v>0</v>
      </c>
      <c r="X793" s="11">
        <f t="shared" si="2036"/>
        <v>0</v>
      </c>
      <c r="Y793" s="11">
        <f t="shared" si="2036"/>
        <v>6154</v>
      </c>
      <c r="Z793" s="11">
        <f t="shared" si="2036"/>
        <v>0</v>
      </c>
      <c r="AA793" s="11">
        <f t="shared" si="2037"/>
        <v>0</v>
      </c>
      <c r="AB793" s="11">
        <f t="shared" si="2037"/>
        <v>0</v>
      </c>
      <c r="AC793" s="11">
        <f t="shared" si="2037"/>
        <v>0</v>
      </c>
      <c r="AD793" s="11">
        <f t="shared" si="2037"/>
        <v>0</v>
      </c>
      <c r="AE793" s="11">
        <f t="shared" si="2037"/>
        <v>6154</v>
      </c>
      <c r="AF793" s="11">
        <f t="shared" si="2037"/>
        <v>0</v>
      </c>
      <c r="AG793" s="11">
        <f t="shared" si="2037"/>
        <v>0</v>
      </c>
      <c r="AH793" s="11">
        <f t="shared" si="2037"/>
        <v>0</v>
      </c>
      <c r="AI793" s="11">
        <f t="shared" si="2037"/>
        <v>0</v>
      </c>
      <c r="AJ793" s="11">
        <f t="shared" si="2037"/>
        <v>0</v>
      </c>
      <c r="AK793" s="88">
        <f t="shared" si="2037"/>
        <v>6154</v>
      </c>
      <c r="AL793" s="88">
        <f t="shared" si="2037"/>
        <v>0</v>
      </c>
      <c r="AM793" s="11">
        <f t="shared" si="2038"/>
        <v>0</v>
      </c>
      <c r="AN793" s="11">
        <f t="shared" si="2038"/>
        <v>0</v>
      </c>
      <c r="AO793" s="11">
        <f t="shared" si="2038"/>
        <v>-1546</v>
      </c>
      <c r="AP793" s="11">
        <f t="shared" si="2038"/>
        <v>0</v>
      </c>
      <c r="AQ793" s="11">
        <f t="shared" si="2038"/>
        <v>4608</v>
      </c>
      <c r="AR793" s="11">
        <f t="shared" si="2038"/>
        <v>0</v>
      </c>
    </row>
    <row r="794" spans="1:44" ht="33.6" hidden="1">
      <c r="A794" s="26" t="s">
        <v>181</v>
      </c>
      <c r="B794" s="27">
        <v>914</v>
      </c>
      <c r="C794" s="27" t="s">
        <v>7</v>
      </c>
      <c r="D794" s="27" t="s">
        <v>8</v>
      </c>
      <c r="E794" s="27" t="s">
        <v>188</v>
      </c>
      <c r="F794" s="27" t="s">
        <v>182</v>
      </c>
      <c r="G794" s="8">
        <f t="shared" si="2039"/>
        <v>7029</v>
      </c>
      <c r="H794" s="8">
        <f t="shared" si="2039"/>
        <v>0</v>
      </c>
      <c r="I794" s="8">
        <f t="shared" si="2039"/>
        <v>-875</v>
      </c>
      <c r="J794" s="8">
        <f t="shared" si="2039"/>
        <v>0</v>
      </c>
      <c r="K794" s="8">
        <f t="shared" si="2039"/>
        <v>0</v>
      </c>
      <c r="L794" s="8">
        <f t="shared" si="2039"/>
        <v>0</v>
      </c>
      <c r="M794" s="8">
        <f t="shared" si="2039"/>
        <v>6154</v>
      </c>
      <c r="N794" s="8">
        <f t="shared" si="2039"/>
        <v>0</v>
      </c>
      <c r="O794" s="8">
        <f t="shared" si="2039"/>
        <v>0</v>
      </c>
      <c r="P794" s="8">
        <f t="shared" si="2039"/>
        <v>0</v>
      </c>
      <c r="Q794" s="8">
        <f t="shared" si="2039"/>
        <v>0</v>
      </c>
      <c r="R794" s="8">
        <f t="shared" si="2039"/>
        <v>0</v>
      </c>
      <c r="S794" s="8">
        <f t="shared" si="2039"/>
        <v>6154</v>
      </c>
      <c r="T794" s="8">
        <f t="shared" si="2039"/>
        <v>0</v>
      </c>
      <c r="U794" s="8">
        <f t="shared" si="2036"/>
        <v>0</v>
      </c>
      <c r="V794" s="8">
        <f t="shared" si="2036"/>
        <v>0</v>
      </c>
      <c r="W794" s="8">
        <f t="shared" si="2036"/>
        <v>0</v>
      </c>
      <c r="X794" s="8">
        <f t="shared" si="2036"/>
        <v>0</v>
      </c>
      <c r="Y794" s="8">
        <f t="shared" si="2036"/>
        <v>6154</v>
      </c>
      <c r="Z794" s="8">
        <f t="shared" si="2036"/>
        <v>0</v>
      </c>
      <c r="AA794" s="8">
        <f t="shared" si="2037"/>
        <v>0</v>
      </c>
      <c r="AB794" s="8">
        <f t="shared" si="2037"/>
        <v>0</v>
      </c>
      <c r="AC794" s="8">
        <f t="shared" si="2037"/>
        <v>0</v>
      </c>
      <c r="AD794" s="8">
        <f t="shared" si="2037"/>
        <v>0</v>
      </c>
      <c r="AE794" s="8">
        <f t="shared" si="2037"/>
        <v>6154</v>
      </c>
      <c r="AF794" s="8">
        <f t="shared" si="2037"/>
        <v>0</v>
      </c>
      <c r="AG794" s="8">
        <f t="shared" si="2037"/>
        <v>0</v>
      </c>
      <c r="AH794" s="8">
        <f t="shared" si="2037"/>
        <v>0</v>
      </c>
      <c r="AI794" s="8">
        <f t="shared" si="2037"/>
        <v>0</v>
      </c>
      <c r="AJ794" s="8">
        <f t="shared" si="2037"/>
        <v>0</v>
      </c>
      <c r="AK794" s="85">
        <f t="shared" si="2037"/>
        <v>6154</v>
      </c>
      <c r="AL794" s="85">
        <f t="shared" si="2037"/>
        <v>0</v>
      </c>
      <c r="AM794" s="8">
        <f t="shared" si="2038"/>
        <v>0</v>
      </c>
      <c r="AN794" s="8">
        <f t="shared" si="2038"/>
        <v>0</v>
      </c>
      <c r="AO794" s="8">
        <f t="shared" si="2038"/>
        <v>-1546</v>
      </c>
      <c r="AP794" s="8">
        <f t="shared" si="2038"/>
        <v>0</v>
      </c>
      <c r="AQ794" s="8">
        <f t="shared" si="2038"/>
        <v>4608</v>
      </c>
      <c r="AR794" s="8">
        <f t="shared" si="2038"/>
        <v>0</v>
      </c>
    </row>
    <row r="795" spans="1:44" ht="17.25" hidden="1" customHeight="1">
      <c r="A795" s="26" t="s">
        <v>169</v>
      </c>
      <c r="B795" s="27">
        <v>914</v>
      </c>
      <c r="C795" s="27" t="s">
        <v>7</v>
      </c>
      <c r="D795" s="27" t="s">
        <v>8</v>
      </c>
      <c r="E795" s="27" t="s">
        <v>188</v>
      </c>
      <c r="F795" s="27" t="s">
        <v>183</v>
      </c>
      <c r="G795" s="9">
        <v>7029</v>
      </c>
      <c r="H795" s="9"/>
      <c r="I795" s="9">
        <v>-875</v>
      </c>
      <c r="J795" s="9"/>
      <c r="K795" s="9"/>
      <c r="L795" s="9"/>
      <c r="M795" s="9">
        <f t="shared" ref="M795" si="2040">G795+I795+J795+K795+L795</f>
        <v>6154</v>
      </c>
      <c r="N795" s="9">
        <f t="shared" ref="N795" si="2041">H795+L795</f>
        <v>0</v>
      </c>
      <c r="O795" s="9"/>
      <c r="P795" s="9"/>
      <c r="Q795" s="9"/>
      <c r="R795" s="9"/>
      <c r="S795" s="9">
        <f t="shared" ref="S795" si="2042">M795+O795+P795+Q795+R795</f>
        <v>6154</v>
      </c>
      <c r="T795" s="9">
        <f t="shared" ref="T795" si="2043">N795+R795</f>
        <v>0</v>
      </c>
      <c r="U795" s="9"/>
      <c r="V795" s="9"/>
      <c r="W795" s="9"/>
      <c r="X795" s="9"/>
      <c r="Y795" s="9">
        <f t="shared" ref="Y795" si="2044">S795+U795+V795+W795+X795</f>
        <v>6154</v>
      </c>
      <c r="Z795" s="9">
        <f t="shared" ref="Z795" si="2045">T795+X795</f>
        <v>0</v>
      </c>
      <c r="AA795" s="9"/>
      <c r="AB795" s="9"/>
      <c r="AC795" s="9"/>
      <c r="AD795" s="9"/>
      <c r="AE795" s="9">
        <f t="shared" ref="AE795" si="2046">Y795+AA795+AB795+AC795+AD795</f>
        <v>6154</v>
      </c>
      <c r="AF795" s="9">
        <f t="shared" ref="AF795" si="2047">Z795+AD795</f>
        <v>0</v>
      </c>
      <c r="AG795" s="9"/>
      <c r="AH795" s="9"/>
      <c r="AI795" s="9"/>
      <c r="AJ795" s="9"/>
      <c r="AK795" s="86">
        <f t="shared" ref="AK795" si="2048">AE795+AG795+AH795+AI795+AJ795</f>
        <v>6154</v>
      </c>
      <c r="AL795" s="86">
        <f t="shared" ref="AL795" si="2049">AF795+AJ795</f>
        <v>0</v>
      </c>
      <c r="AM795" s="9"/>
      <c r="AN795" s="9"/>
      <c r="AO795" s="9">
        <v>-1546</v>
      </c>
      <c r="AP795" s="9"/>
      <c r="AQ795" s="9">
        <f t="shared" ref="AQ795" si="2050">AK795+AM795+AN795+AO795+AP795</f>
        <v>4608</v>
      </c>
      <c r="AR795" s="9">
        <f t="shared" ref="AR795" si="2051">AL795+AP795</f>
        <v>0</v>
      </c>
    </row>
    <row r="796" spans="1:44" ht="18.75" hidden="1" customHeight="1">
      <c r="A796" s="26"/>
      <c r="B796" s="27"/>
      <c r="C796" s="27"/>
      <c r="D796" s="27"/>
      <c r="E796" s="27"/>
      <c r="F796" s="27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86"/>
      <c r="AL796" s="86"/>
      <c r="AM796" s="9"/>
      <c r="AN796" s="9"/>
      <c r="AO796" s="9"/>
      <c r="AP796" s="9"/>
      <c r="AQ796" s="9"/>
      <c r="AR796" s="9"/>
    </row>
    <row r="797" spans="1:44" ht="17.399999999999999" hidden="1">
      <c r="A797" s="24" t="s">
        <v>20</v>
      </c>
      <c r="B797" s="25" t="s">
        <v>448</v>
      </c>
      <c r="C797" s="25" t="s">
        <v>21</v>
      </c>
      <c r="D797" s="25" t="s">
        <v>22</v>
      </c>
      <c r="E797" s="25"/>
      <c r="F797" s="25"/>
      <c r="G797" s="13">
        <f t="shared" ref="G797:V798" si="2052">G798</f>
        <v>7980</v>
      </c>
      <c r="H797" s="13">
        <f t="shared" si="2052"/>
        <v>0</v>
      </c>
      <c r="I797" s="13">
        <f t="shared" si="2052"/>
        <v>0</v>
      </c>
      <c r="J797" s="13">
        <f t="shared" si="2052"/>
        <v>0</v>
      </c>
      <c r="K797" s="13">
        <f t="shared" si="2052"/>
        <v>0</v>
      </c>
      <c r="L797" s="13">
        <f t="shared" si="2052"/>
        <v>0</v>
      </c>
      <c r="M797" s="13">
        <f t="shared" si="2052"/>
        <v>7980</v>
      </c>
      <c r="N797" s="13">
        <f t="shared" si="2052"/>
        <v>0</v>
      </c>
      <c r="O797" s="13">
        <f t="shared" si="2052"/>
        <v>0</v>
      </c>
      <c r="P797" s="13">
        <f t="shared" si="2052"/>
        <v>0</v>
      </c>
      <c r="Q797" s="13">
        <f t="shared" si="2052"/>
        <v>0</v>
      </c>
      <c r="R797" s="13">
        <f t="shared" si="2052"/>
        <v>0</v>
      </c>
      <c r="S797" s="13">
        <f t="shared" si="2052"/>
        <v>7980</v>
      </c>
      <c r="T797" s="13">
        <f t="shared" si="2052"/>
        <v>0</v>
      </c>
      <c r="U797" s="13">
        <f t="shared" si="2052"/>
        <v>0</v>
      </c>
      <c r="V797" s="13">
        <f t="shared" si="2052"/>
        <v>0</v>
      </c>
      <c r="W797" s="13">
        <f t="shared" ref="U797:AJ801" si="2053">W798</f>
        <v>0</v>
      </c>
      <c r="X797" s="13">
        <f t="shared" si="2053"/>
        <v>0</v>
      </c>
      <c r="Y797" s="13">
        <f t="shared" si="2053"/>
        <v>7980</v>
      </c>
      <c r="Z797" s="13">
        <f t="shared" si="2053"/>
        <v>0</v>
      </c>
      <c r="AA797" s="13">
        <f t="shared" si="2053"/>
        <v>-7980</v>
      </c>
      <c r="AB797" s="13">
        <f t="shared" si="2053"/>
        <v>29711</v>
      </c>
      <c r="AC797" s="13">
        <f t="shared" si="2053"/>
        <v>0</v>
      </c>
      <c r="AD797" s="13">
        <f t="shared" si="2053"/>
        <v>0</v>
      </c>
      <c r="AE797" s="13">
        <f t="shared" si="2053"/>
        <v>29711</v>
      </c>
      <c r="AF797" s="13">
        <f t="shared" si="2053"/>
        <v>0</v>
      </c>
      <c r="AG797" s="13">
        <f t="shared" si="2053"/>
        <v>0</v>
      </c>
      <c r="AH797" s="13">
        <f t="shared" si="2053"/>
        <v>0</v>
      </c>
      <c r="AI797" s="13">
        <f t="shared" si="2053"/>
        <v>0</v>
      </c>
      <c r="AJ797" s="13">
        <f t="shared" si="2053"/>
        <v>0</v>
      </c>
      <c r="AK797" s="90">
        <f t="shared" ref="AG797:AR801" si="2054">AK798</f>
        <v>29711</v>
      </c>
      <c r="AL797" s="90">
        <f t="shared" si="2054"/>
        <v>0</v>
      </c>
      <c r="AM797" s="13">
        <f t="shared" si="2054"/>
        <v>0</v>
      </c>
      <c r="AN797" s="13">
        <f t="shared" si="2054"/>
        <v>0</v>
      </c>
      <c r="AO797" s="13">
        <f t="shared" si="2054"/>
        <v>0</v>
      </c>
      <c r="AP797" s="13">
        <f t="shared" si="2054"/>
        <v>0</v>
      </c>
      <c r="AQ797" s="13">
        <f t="shared" si="2054"/>
        <v>29711</v>
      </c>
      <c r="AR797" s="13">
        <f t="shared" si="2054"/>
        <v>0</v>
      </c>
    </row>
    <row r="798" spans="1:44" ht="36" hidden="1" customHeight="1">
      <c r="A798" s="26" t="s">
        <v>9</v>
      </c>
      <c r="B798" s="27" t="s">
        <v>448</v>
      </c>
      <c r="C798" s="27" t="s">
        <v>21</v>
      </c>
      <c r="D798" s="27" t="s">
        <v>22</v>
      </c>
      <c r="E798" s="27" t="s">
        <v>39</v>
      </c>
      <c r="F798" s="27"/>
      <c r="G798" s="9">
        <f>G799</f>
        <v>7980</v>
      </c>
      <c r="H798" s="9">
        <f>H799</f>
        <v>0</v>
      </c>
      <c r="I798" s="9">
        <f t="shared" si="2052"/>
        <v>0</v>
      </c>
      <c r="J798" s="9">
        <f t="shared" si="2052"/>
        <v>0</v>
      </c>
      <c r="K798" s="9">
        <f t="shared" si="2052"/>
        <v>0</v>
      </c>
      <c r="L798" s="9">
        <f t="shared" si="2052"/>
        <v>0</v>
      </c>
      <c r="M798" s="9">
        <f t="shared" si="2052"/>
        <v>7980</v>
      </c>
      <c r="N798" s="9">
        <f t="shared" si="2052"/>
        <v>0</v>
      </c>
      <c r="O798" s="9">
        <f t="shared" si="2052"/>
        <v>0</v>
      </c>
      <c r="P798" s="9">
        <f t="shared" si="2052"/>
        <v>0</v>
      </c>
      <c r="Q798" s="9">
        <f t="shared" si="2052"/>
        <v>0</v>
      </c>
      <c r="R798" s="9">
        <f t="shared" si="2052"/>
        <v>0</v>
      </c>
      <c r="S798" s="9">
        <f t="shared" si="2052"/>
        <v>7980</v>
      </c>
      <c r="T798" s="9">
        <f t="shared" si="2052"/>
        <v>0</v>
      </c>
      <c r="U798" s="9">
        <f t="shared" si="2053"/>
        <v>0</v>
      </c>
      <c r="V798" s="9">
        <f t="shared" si="2053"/>
        <v>0</v>
      </c>
      <c r="W798" s="9">
        <f t="shared" si="2053"/>
        <v>0</v>
      </c>
      <c r="X798" s="9">
        <f t="shared" si="2053"/>
        <v>0</v>
      </c>
      <c r="Y798" s="9">
        <f t="shared" si="2053"/>
        <v>7980</v>
      </c>
      <c r="Z798" s="9">
        <f t="shared" si="2053"/>
        <v>0</v>
      </c>
      <c r="AA798" s="9">
        <f t="shared" si="2053"/>
        <v>-7980</v>
      </c>
      <c r="AB798" s="9">
        <f t="shared" si="2053"/>
        <v>29711</v>
      </c>
      <c r="AC798" s="9">
        <f t="shared" si="2053"/>
        <v>0</v>
      </c>
      <c r="AD798" s="9">
        <f t="shared" si="2053"/>
        <v>0</v>
      </c>
      <c r="AE798" s="9">
        <f t="shared" si="2053"/>
        <v>29711</v>
      </c>
      <c r="AF798" s="9">
        <f t="shared" si="2053"/>
        <v>0</v>
      </c>
      <c r="AG798" s="9">
        <f t="shared" si="2054"/>
        <v>0</v>
      </c>
      <c r="AH798" s="9">
        <f t="shared" si="2054"/>
        <v>0</v>
      </c>
      <c r="AI798" s="9">
        <f t="shared" si="2054"/>
        <v>0</v>
      </c>
      <c r="AJ798" s="9">
        <f t="shared" si="2054"/>
        <v>0</v>
      </c>
      <c r="AK798" s="86">
        <f t="shared" si="2054"/>
        <v>29711</v>
      </c>
      <c r="AL798" s="86">
        <f t="shared" si="2054"/>
        <v>0</v>
      </c>
      <c r="AM798" s="9">
        <f t="shared" si="2054"/>
        <v>0</v>
      </c>
      <c r="AN798" s="9">
        <f t="shared" si="2054"/>
        <v>0</v>
      </c>
      <c r="AO798" s="9">
        <f t="shared" si="2054"/>
        <v>0</v>
      </c>
      <c r="AP798" s="9">
        <f t="shared" si="2054"/>
        <v>0</v>
      </c>
      <c r="AQ798" s="9">
        <f t="shared" si="2054"/>
        <v>29711</v>
      </c>
      <c r="AR798" s="9">
        <f t="shared" si="2054"/>
        <v>0</v>
      </c>
    </row>
    <row r="799" spans="1:44" ht="18" hidden="1" customHeight="1">
      <c r="A799" s="26" t="s">
        <v>15</v>
      </c>
      <c r="B799" s="27" t="s">
        <v>448</v>
      </c>
      <c r="C799" s="27" t="s">
        <v>21</v>
      </c>
      <c r="D799" s="27" t="s">
        <v>22</v>
      </c>
      <c r="E799" s="27" t="s">
        <v>42</v>
      </c>
      <c r="F799" s="27"/>
      <c r="G799" s="9">
        <f t="shared" ref="G799:V801" si="2055">G800</f>
        <v>7980</v>
      </c>
      <c r="H799" s="9">
        <f t="shared" si="2055"/>
        <v>0</v>
      </c>
      <c r="I799" s="9">
        <f t="shared" si="2055"/>
        <v>0</v>
      </c>
      <c r="J799" s="9">
        <f t="shared" si="2055"/>
        <v>0</v>
      </c>
      <c r="K799" s="9">
        <f t="shared" si="2055"/>
        <v>0</v>
      </c>
      <c r="L799" s="9">
        <f t="shared" si="2055"/>
        <v>0</v>
      </c>
      <c r="M799" s="9">
        <f t="shared" si="2055"/>
        <v>7980</v>
      </c>
      <c r="N799" s="9">
        <f t="shared" si="2055"/>
        <v>0</v>
      </c>
      <c r="O799" s="9">
        <f t="shared" si="2055"/>
        <v>0</v>
      </c>
      <c r="P799" s="9">
        <f t="shared" si="2055"/>
        <v>0</v>
      </c>
      <c r="Q799" s="9">
        <f t="shared" si="2055"/>
        <v>0</v>
      </c>
      <c r="R799" s="9">
        <f t="shared" si="2055"/>
        <v>0</v>
      </c>
      <c r="S799" s="9">
        <f t="shared" si="2055"/>
        <v>7980</v>
      </c>
      <c r="T799" s="9">
        <f t="shared" si="2055"/>
        <v>0</v>
      </c>
      <c r="U799" s="9">
        <f t="shared" si="2055"/>
        <v>0</v>
      </c>
      <c r="V799" s="9">
        <f t="shared" si="2055"/>
        <v>0</v>
      </c>
      <c r="W799" s="9">
        <f t="shared" si="2053"/>
        <v>0</v>
      </c>
      <c r="X799" s="9">
        <f t="shared" si="2053"/>
        <v>0</v>
      </c>
      <c r="Y799" s="9">
        <f t="shared" si="2053"/>
        <v>7980</v>
      </c>
      <c r="Z799" s="9">
        <f t="shared" si="2053"/>
        <v>0</v>
      </c>
      <c r="AA799" s="9">
        <f t="shared" si="2053"/>
        <v>-7980</v>
      </c>
      <c r="AB799" s="9">
        <f t="shared" si="2053"/>
        <v>29711</v>
      </c>
      <c r="AC799" s="9">
        <f t="shared" si="2053"/>
        <v>0</v>
      </c>
      <c r="AD799" s="9">
        <f t="shared" si="2053"/>
        <v>0</v>
      </c>
      <c r="AE799" s="9">
        <f t="shared" si="2053"/>
        <v>29711</v>
      </c>
      <c r="AF799" s="9">
        <f t="shared" si="2053"/>
        <v>0</v>
      </c>
      <c r="AG799" s="9">
        <f t="shared" si="2054"/>
        <v>0</v>
      </c>
      <c r="AH799" s="9">
        <f t="shared" si="2054"/>
        <v>0</v>
      </c>
      <c r="AI799" s="9">
        <f t="shared" si="2054"/>
        <v>0</v>
      </c>
      <c r="AJ799" s="9">
        <f t="shared" si="2054"/>
        <v>0</v>
      </c>
      <c r="AK799" s="86">
        <f t="shared" si="2054"/>
        <v>29711</v>
      </c>
      <c r="AL799" s="86">
        <f t="shared" si="2054"/>
        <v>0</v>
      </c>
      <c r="AM799" s="9">
        <f t="shared" si="2054"/>
        <v>0</v>
      </c>
      <c r="AN799" s="9">
        <f t="shared" si="2054"/>
        <v>0</v>
      </c>
      <c r="AO799" s="9">
        <f t="shared" si="2054"/>
        <v>0</v>
      </c>
      <c r="AP799" s="9">
        <f t="shared" si="2054"/>
        <v>0</v>
      </c>
      <c r="AQ799" s="9">
        <f t="shared" si="2054"/>
        <v>29711</v>
      </c>
      <c r="AR799" s="9">
        <f t="shared" si="2054"/>
        <v>0</v>
      </c>
    </row>
    <row r="800" spans="1:44" ht="18.75" hidden="1" customHeight="1">
      <c r="A800" s="26" t="s">
        <v>169</v>
      </c>
      <c r="B800" s="27" t="s">
        <v>448</v>
      </c>
      <c r="C800" s="27" t="s">
        <v>21</v>
      </c>
      <c r="D800" s="27" t="s">
        <v>22</v>
      </c>
      <c r="E800" s="27" t="s">
        <v>472</v>
      </c>
      <c r="F800" s="27"/>
      <c r="G800" s="9">
        <f t="shared" si="2055"/>
        <v>7980</v>
      </c>
      <c r="H800" s="9">
        <f t="shared" si="2055"/>
        <v>0</v>
      </c>
      <c r="I800" s="9">
        <f t="shared" si="2055"/>
        <v>0</v>
      </c>
      <c r="J800" s="9">
        <f t="shared" si="2055"/>
        <v>0</v>
      </c>
      <c r="K800" s="9">
        <f t="shared" si="2055"/>
        <v>0</v>
      </c>
      <c r="L800" s="9">
        <f t="shared" si="2055"/>
        <v>0</v>
      </c>
      <c r="M800" s="9">
        <f t="shared" si="2055"/>
        <v>7980</v>
      </c>
      <c r="N800" s="9">
        <f t="shared" si="2055"/>
        <v>0</v>
      </c>
      <c r="O800" s="9">
        <f t="shared" si="2055"/>
        <v>0</v>
      </c>
      <c r="P800" s="9">
        <f t="shared" si="2055"/>
        <v>0</v>
      </c>
      <c r="Q800" s="9">
        <f t="shared" si="2055"/>
        <v>0</v>
      </c>
      <c r="R800" s="9">
        <f t="shared" si="2055"/>
        <v>0</v>
      </c>
      <c r="S800" s="9">
        <f t="shared" si="2055"/>
        <v>7980</v>
      </c>
      <c r="T800" s="9">
        <f t="shared" si="2055"/>
        <v>0</v>
      </c>
      <c r="U800" s="9">
        <f t="shared" si="2053"/>
        <v>0</v>
      </c>
      <c r="V800" s="9">
        <f t="shared" si="2053"/>
        <v>0</v>
      </c>
      <c r="W800" s="9">
        <f t="shared" si="2053"/>
        <v>0</v>
      </c>
      <c r="X800" s="9">
        <f t="shared" si="2053"/>
        <v>0</v>
      </c>
      <c r="Y800" s="9">
        <f t="shared" si="2053"/>
        <v>7980</v>
      </c>
      <c r="Z800" s="9">
        <f t="shared" si="2053"/>
        <v>0</v>
      </c>
      <c r="AA800" s="9">
        <f t="shared" si="2053"/>
        <v>-7980</v>
      </c>
      <c r="AB800" s="9">
        <f t="shared" si="2053"/>
        <v>29711</v>
      </c>
      <c r="AC800" s="9">
        <f t="shared" si="2053"/>
        <v>0</v>
      </c>
      <c r="AD800" s="9">
        <f t="shared" si="2053"/>
        <v>0</v>
      </c>
      <c r="AE800" s="9">
        <f t="shared" si="2053"/>
        <v>29711</v>
      </c>
      <c r="AF800" s="9">
        <f t="shared" si="2053"/>
        <v>0</v>
      </c>
      <c r="AG800" s="9">
        <f t="shared" si="2054"/>
        <v>0</v>
      </c>
      <c r="AH800" s="9">
        <f t="shared" si="2054"/>
        <v>0</v>
      </c>
      <c r="AI800" s="9">
        <f t="shared" si="2054"/>
        <v>0</v>
      </c>
      <c r="AJ800" s="9">
        <f t="shared" si="2054"/>
        <v>0</v>
      </c>
      <c r="AK800" s="86">
        <f t="shared" si="2054"/>
        <v>29711</v>
      </c>
      <c r="AL800" s="86">
        <f t="shared" si="2054"/>
        <v>0</v>
      </c>
      <c r="AM800" s="9">
        <f t="shared" si="2054"/>
        <v>0</v>
      </c>
      <c r="AN800" s="9">
        <f t="shared" si="2054"/>
        <v>0</v>
      </c>
      <c r="AO800" s="9">
        <f t="shared" si="2054"/>
        <v>0</v>
      </c>
      <c r="AP800" s="9">
        <f t="shared" si="2054"/>
        <v>0</v>
      </c>
      <c r="AQ800" s="9">
        <f t="shared" si="2054"/>
        <v>29711</v>
      </c>
      <c r="AR800" s="9">
        <f t="shared" si="2054"/>
        <v>0</v>
      </c>
    </row>
    <row r="801" spans="1:44" ht="33.6" hidden="1">
      <c r="A801" s="26" t="s">
        <v>181</v>
      </c>
      <c r="B801" s="27" t="s">
        <v>448</v>
      </c>
      <c r="C801" s="27" t="s">
        <v>21</v>
      </c>
      <c r="D801" s="27" t="s">
        <v>22</v>
      </c>
      <c r="E801" s="27" t="s">
        <v>472</v>
      </c>
      <c r="F801" s="27" t="s">
        <v>182</v>
      </c>
      <c r="G801" s="9">
        <f t="shared" si="2055"/>
        <v>7980</v>
      </c>
      <c r="H801" s="9">
        <f t="shared" si="2055"/>
        <v>0</v>
      </c>
      <c r="I801" s="9">
        <f t="shared" si="2055"/>
        <v>0</v>
      </c>
      <c r="J801" s="9">
        <f t="shared" si="2055"/>
        <v>0</v>
      </c>
      <c r="K801" s="9">
        <f t="shared" si="2055"/>
        <v>0</v>
      </c>
      <c r="L801" s="9">
        <f t="shared" si="2055"/>
        <v>0</v>
      </c>
      <c r="M801" s="9">
        <f t="shared" si="2055"/>
        <v>7980</v>
      </c>
      <c r="N801" s="9">
        <f t="shared" si="2055"/>
        <v>0</v>
      </c>
      <c r="O801" s="9">
        <f t="shared" si="2055"/>
        <v>0</v>
      </c>
      <c r="P801" s="9">
        <f t="shared" si="2055"/>
        <v>0</v>
      </c>
      <c r="Q801" s="9">
        <f t="shared" si="2055"/>
        <v>0</v>
      </c>
      <c r="R801" s="9">
        <f t="shared" si="2055"/>
        <v>0</v>
      </c>
      <c r="S801" s="9">
        <f t="shared" si="2055"/>
        <v>7980</v>
      </c>
      <c r="T801" s="9">
        <f t="shared" si="2055"/>
        <v>0</v>
      </c>
      <c r="U801" s="9">
        <f t="shared" si="2053"/>
        <v>0</v>
      </c>
      <c r="V801" s="9">
        <f t="shared" si="2053"/>
        <v>0</v>
      </c>
      <c r="W801" s="9">
        <f t="shared" si="2053"/>
        <v>0</v>
      </c>
      <c r="X801" s="9">
        <f t="shared" si="2053"/>
        <v>0</v>
      </c>
      <c r="Y801" s="9">
        <f t="shared" si="2053"/>
        <v>7980</v>
      </c>
      <c r="Z801" s="9">
        <f t="shared" si="2053"/>
        <v>0</v>
      </c>
      <c r="AA801" s="9">
        <f t="shared" si="2053"/>
        <v>-7980</v>
      </c>
      <c r="AB801" s="9">
        <f t="shared" si="2053"/>
        <v>29711</v>
      </c>
      <c r="AC801" s="9">
        <f t="shared" si="2053"/>
        <v>0</v>
      </c>
      <c r="AD801" s="9">
        <f t="shared" si="2053"/>
        <v>0</v>
      </c>
      <c r="AE801" s="9">
        <f t="shared" si="2053"/>
        <v>29711</v>
      </c>
      <c r="AF801" s="9">
        <f t="shared" si="2053"/>
        <v>0</v>
      </c>
      <c r="AG801" s="9">
        <f t="shared" si="2054"/>
        <v>0</v>
      </c>
      <c r="AH801" s="9">
        <f t="shared" si="2054"/>
        <v>0</v>
      </c>
      <c r="AI801" s="9">
        <f t="shared" si="2054"/>
        <v>0</v>
      </c>
      <c r="AJ801" s="9">
        <f t="shared" si="2054"/>
        <v>0</v>
      </c>
      <c r="AK801" s="86">
        <f t="shared" si="2054"/>
        <v>29711</v>
      </c>
      <c r="AL801" s="86">
        <f t="shared" si="2054"/>
        <v>0</v>
      </c>
      <c r="AM801" s="9">
        <f t="shared" si="2054"/>
        <v>0</v>
      </c>
      <c r="AN801" s="9">
        <f t="shared" si="2054"/>
        <v>0</v>
      </c>
      <c r="AO801" s="9">
        <f t="shared" si="2054"/>
        <v>0</v>
      </c>
      <c r="AP801" s="9">
        <f t="shared" si="2054"/>
        <v>0</v>
      </c>
      <c r="AQ801" s="9">
        <f t="shared" si="2054"/>
        <v>29711</v>
      </c>
      <c r="AR801" s="9">
        <f t="shared" si="2054"/>
        <v>0</v>
      </c>
    </row>
    <row r="802" spans="1:44" ht="18" hidden="1" customHeight="1">
      <c r="A802" s="26" t="s">
        <v>169</v>
      </c>
      <c r="B802" s="27" t="s">
        <v>448</v>
      </c>
      <c r="C802" s="27" t="s">
        <v>21</v>
      </c>
      <c r="D802" s="27" t="s">
        <v>22</v>
      </c>
      <c r="E802" s="27" t="s">
        <v>472</v>
      </c>
      <c r="F802" s="27" t="s">
        <v>183</v>
      </c>
      <c r="G802" s="9">
        <v>7980</v>
      </c>
      <c r="H802" s="9"/>
      <c r="I802" s="9"/>
      <c r="J802" s="9"/>
      <c r="K802" s="9"/>
      <c r="L802" s="9"/>
      <c r="M802" s="9">
        <f t="shared" ref="M802" si="2056">G802+I802+J802+K802+L802</f>
        <v>7980</v>
      </c>
      <c r="N802" s="9">
        <f t="shared" ref="N802" si="2057">H802+L802</f>
        <v>0</v>
      </c>
      <c r="O802" s="9"/>
      <c r="P802" s="9"/>
      <c r="Q802" s="9"/>
      <c r="R802" s="9"/>
      <c r="S802" s="9">
        <f t="shared" ref="S802" si="2058">M802+O802+P802+Q802+R802</f>
        <v>7980</v>
      </c>
      <c r="T802" s="9">
        <f t="shared" ref="T802" si="2059">N802+R802</f>
        <v>0</v>
      </c>
      <c r="U802" s="9"/>
      <c r="V802" s="9"/>
      <c r="W802" s="9"/>
      <c r="X802" s="9"/>
      <c r="Y802" s="9">
        <f t="shared" ref="Y802" si="2060">S802+U802+V802+W802+X802</f>
        <v>7980</v>
      </c>
      <c r="Z802" s="9">
        <f t="shared" ref="Z802" si="2061">T802+X802</f>
        <v>0</v>
      </c>
      <c r="AA802" s="9">
        <v>-7980</v>
      </c>
      <c r="AB802" s="9">
        <v>29711</v>
      </c>
      <c r="AC802" s="9"/>
      <c r="AD802" s="9"/>
      <c r="AE802" s="9">
        <f t="shared" ref="AE802" si="2062">Y802+AA802+AB802+AC802+AD802</f>
        <v>29711</v>
      </c>
      <c r="AF802" s="9">
        <f t="shared" ref="AF802" si="2063">Z802+AD802</f>
        <v>0</v>
      </c>
      <c r="AG802" s="9"/>
      <c r="AH802" s="9"/>
      <c r="AI802" s="9"/>
      <c r="AJ802" s="9"/>
      <c r="AK802" s="86">
        <f t="shared" ref="AK802" si="2064">AE802+AG802+AH802+AI802+AJ802</f>
        <v>29711</v>
      </c>
      <c r="AL802" s="86">
        <f t="shared" ref="AL802" si="2065">AF802+AJ802</f>
        <v>0</v>
      </c>
      <c r="AM802" s="9"/>
      <c r="AN802" s="9"/>
      <c r="AO802" s="9"/>
      <c r="AP802" s="9"/>
      <c r="AQ802" s="9">
        <f t="shared" ref="AQ802" si="2066">AK802+AM802+AN802+AO802+AP802</f>
        <v>29711</v>
      </c>
      <c r="AR802" s="9">
        <f t="shared" ref="AR802" si="2067">AL802+AP802</f>
        <v>0</v>
      </c>
    </row>
    <row r="803" spans="1:44" hidden="1">
      <c r="A803" s="26"/>
      <c r="B803" s="27"/>
      <c r="C803" s="27"/>
      <c r="D803" s="27"/>
      <c r="E803" s="27"/>
      <c r="F803" s="27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86"/>
      <c r="AL803" s="86"/>
      <c r="AM803" s="9"/>
      <c r="AN803" s="9"/>
      <c r="AO803" s="9"/>
      <c r="AP803" s="9"/>
      <c r="AQ803" s="9"/>
      <c r="AR803" s="9"/>
    </row>
    <row r="804" spans="1:44" ht="42" hidden="1" customHeight="1">
      <c r="A804" s="21" t="s">
        <v>491</v>
      </c>
      <c r="B804" s="22">
        <v>915</v>
      </c>
      <c r="C804" s="23"/>
      <c r="D804" s="23"/>
      <c r="E804" s="22"/>
      <c r="F804" s="23"/>
      <c r="G804" s="6">
        <f>G806+G838</f>
        <v>15740</v>
      </c>
      <c r="H804" s="6">
        <f>H806+H838</f>
        <v>0</v>
      </c>
      <c r="I804" s="6">
        <f>I806+I831+I838</f>
        <v>0</v>
      </c>
      <c r="J804" s="6">
        <f t="shared" ref="J804:N804" si="2068">J806+J831+J838</f>
        <v>0</v>
      </c>
      <c r="K804" s="6">
        <f t="shared" si="2068"/>
        <v>0</v>
      </c>
      <c r="L804" s="6">
        <f t="shared" si="2068"/>
        <v>18068</v>
      </c>
      <c r="M804" s="6">
        <f t="shared" si="2068"/>
        <v>33808</v>
      </c>
      <c r="N804" s="6">
        <f t="shared" si="2068"/>
        <v>18068</v>
      </c>
      <c r="O804" s="6">
        <f>O806+O831+O838</f>
        <v>-2955</v>
      </c>
      <c r="P804" s="6">
        <f t="shared" ref="P804:T804" si="2069">P806+P831+P838</f>
        <v>0</v>
      </c>
      <c r="Q804" s="6">
        <f t="shared" si="2069"/>
        <v>0</v>
      </c>
      <c r="R804" s="6">
        <f t="shared" si="2069"/>
        <v>0</v>
      </c>
      <c r="S804" s="6">
        <f t="shared" si="2069"/>
        <v>30853</v>
      </c>
      <c r="T804" s="6">
        <f t="shared" si="2069"/>
        <v>18068</v>
      </c>
      <c r="U804" s="6">
        <f>U806+U831+U838</f>
        <v>0</v>
      </c>
      <c r="V804" s="6">
        <f t="shared" ref="V804:Z804" si="2070">V806+V831+V838</f>
        <v>0</v>
      </c>
      <c r="W804" s="6">
        <f t="shared" si="2070"/>
        <v>0</v>
      </c>
      <c r="X804" s="6">
        <f t="shared" si="2070"/>
        <v>0</v>
      </c>
      <c r="Y804" s="6">
        <f t="shared" si="2070"/>
        <v>30853</v>
      </c>
      <c r="Z804" s="6">
        <f t="shared" si="2070"/>
        <v>18068</v>
      </c>
      <c r="AA804" s="6">
        <f>AA806+AA831+AA838</f>
        <v>0</v>
      </c>
      <c r="AB804" s="6">
        <f t="shared" ref="AB804:AF804" si="2071">AB806+AB831+AB838</f>
        <v>0</v>
      </c>
      <c r="AC804" s="6">
        <f t="shared" si="2071"/>
        <v>0</v>
      </c>
      <c r="AD804" s="6">
        <f t="shared" si="2071"/>
        <v>0</v>
      </c>
      <c r="AE804" s="6">
        <f t="shared" si="2071"/>
        <v>30853</v>
      </c>
      <c r="AF804" s="6">
        <f t="shared" si="2071"/>
        <v>18068</v>
      </c>
      <c r="AG804" s="6">
        <f>AG806+AG831+AG838</f>
        <v>0</v>
      </c>
      <c r="AH804" s="6">
        <f t="shared" ref="AH804:AL804" si="2072">AH806+AH831+AH838</f>
        <v>0</v>
      </c>
      <c r="AI804" s="6">
        <f t="shared" si="2072"/>
        <v>0</v>
      </c>
      <c r="AJ804" s="6">
        <f t="shared" si="2072"/>
        <v>0</v>
      </c>
      <c r="AK804" s="83">
        <f t="shared" si="2072"/>
        <v>30853</v>
      </c>
      <c r="AL804" s="83">
        <f t="shared" si="2072"/>
        <v>18068</v>
      </c>
      <c r="AM804" s="6">
        <f>AM806+AM831+AM838</f>
        <v>0</v>
      </c>
      <c r="AN804" s="6">
        <f t="shared" ref="AN804:AR804" si="2073">AN806+AN831+AN838</f>
        <v>0</v>
      </c>
      <c r="AO804" s="6">
        <f t="shared" si="2073"/>
        <v>0</v>
      </c>
      <c r="AP804" s="6">
        <f t="shared" si="2073"/>
        <v>0</v>
      </c>
      <c r="AQ804" s="6">
        <f t="shared" si="2073"/>
        <v>30853</v>
      </c>
      <c r="AR804" s="6">
        <f t="shared" si="2073"/>
        <v>18068</v>
      </c>
    </row>
    <row r="805" spans="1:44" ht="18" hidden="1" customHeight="1">
      <c r="A805" s="21"/>
      <c r="B805" s="22"/>
      <c r="C805" s="23"/>
      <c r="D805" s="23"/>
      <c r="E805" s="22"/>
      <c r="F805" s="23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83"/>
      <c r="AL805" s="83"/>
      <c r="AM805" s="6"/>
      <c r="AN805" s="6"/>
      <c r="AO805" s="6"/>
      <c r="AP805" s="6"/>
      <c r="AQ805" s="6"/>
      <c r="AR805" s="6"/>
    </row>
    <row r="806" spans="1:44" ht="17.399999999999999" hidden="1">
      <c r="A806" s="24" t="s">
        <v>170</v>
      </c>
      <c r="B806" s="25">
        <v>915</v>
      </c>
      <c r="C806" s="25" t="s">
        <v>33</v>
      </c>
      <c r="D806" s="25" t="s">
        <v>80</v>
      </c>
      <c r="E806" s="25"/>
      <c r="F806" s="59"/>
      <c r="G806" s="13">
        <f>G807</f>
        <v>7987</v>
      </c>
      <c r="H806" s="13">
        <f>H807</f>
        <v>0</v>
      </c>
      <c r="I806" s="13">
        <f t="shared" ref="I806:X807" si="2074">I807</f>
        <v>0</v>
      </c>
      <c r="J806" s="13">
        <f t="shared" si="2074"/>
        <v>0</v>
      </c>
      <c r="K806" s="13">
        <f t="shared" si="2074"/>
        <v>0</v>
      </c>
      <c r="L806" s="13">
        <f t="shared" si="2074"/>
        <v>0</v>
      </c>
      <c r="M806" s="13">
        <f t="shared" si="2074"/>
        <v>7987</v>
      </c>
      <c r="N806" s="13">
        <f t="shared" si="2074"/>
        <v>0</v>
      </c>
      <c r="O806" s="13">
        <f t="shared" si="2074"/>
        <v>0</v>
      </c>
      <c r="P806" s="13">
        <f t="shared" si="2074"/>
        <v>0</v>
      </c>
      <c r="Q806" s="13">
        <f t="shared" si="2074"/>
        <v>0</v>
      </c>
      <c r="R806" s="13">
        <f t="shared" si="2074"/>
        <v>0</v>
      </c>
      <c r="S806" s="13">
        <f t="shared" si="2074"/>
        <v>7987</v>
      </c>
      <c r="T806" s="13">
        <f t="shared" si="2074"/>
        <v>0</v>
      </c>
      <c r="U806" s="13">
        <f t="shared" si="2074"/>
        <v>0</v>
      </c>
      <c r="V806" s="13">
        <f t="shared" si="2074"/>
        <v>0</v>
      </c>
      <c r="W806" s="13">
        <f t="shared" si="2074"/>
        <v>0</v>
      </c>
      <c r="X806" s="13">
        <f t="shared" si="2074"/>
        <v>0</v>
      </c>
      <c r="Y806" s="13">
        <f t="shared" ref="U806:AJ807" si="2075">Y807</f>
        <v>7987</v>
      </c>
      <c r="Z806" s="13">
        <f t="shared" si="2075"/>
        <v>0</v>
      </c>
      <c r="AA806" s="13">
        <f t="shared" si="2075"/>
        <v>0</v>
      </c>
      <c r="AB806" s="13">
        <f t="shared" si="2075"/>
        <v>0</v>
      </c>
      <c r="AC806" s="13">
        <f t="shared" si="2075"/>
        <v>0</v>
      </c>
      <c r="AD806" s="13">
        <f t="shared" si="2075"/>
        <v>0</v>
      </c>
      <c r="AE806" s="13">
        <f t="shared" si="2075"/>
        <v>7987</v>
      </c>
      <c r="AF806" s="13">
        <f t="shared" si="2075"/>
        <v>0</v>
      </c>
      <c r="AG806" s="13">
        <f t="shared" si="2075"/>
        <v>0</v>
      </c>
      <c r="AH806" s="13">
        <f t="shared" si="2075"/>
        <v>0</v>
      </c>
      <c r="AI806" s="13">
        <f t="shared" si="2075"/>
        <v>0</v>
      </c>
      <c r="AJ806" s="13">
        <f t="shared" si="2075"/>
        <v>0</v>
      </c>
      <c r="AK806" s="90">
        <f t="shared" ref="AG806:AR807" si="2076">AK807</f>
        <v>7987</v>
      </c>
      <c r="AL806" s="90">
        <f t="shared" si="2076"/>
        <v>0</v>
      </c>
      <c r="AM806" s="13">
        <f t="shared" si="2076"/>
        <v>0</v>
      </c>
      <c r="AN806" s="13">
        <f t="shared" si="2076"/>
        <v>0</v>
      </c>
      <c r="AO806" s="13">
        <f t="shared" si="2076"/>
        <v>0</v>
      </c>
      <c r="AP806" s="13">
        <f t="shared" si="2076"/>
        <v>0</v>
      </c>
      <c r="AQ806" s="13">
        <f t="shared" si="2076"/>
        <v>7987</v>
      </c>
      <c r="AR806" s="13">
        <f t="shared" si="2076"/>
        <v>0</v>
      </c>
    </row>
    <row r="807" spans="1:44" ht="66.75" hidden="1" customHeight="1">
      <c r="A807" s="26" t="s">
        <v>434</v>
      </c>
      <c r="B807" s="27">
        <v>915</v>
      </c>
      <c r="C807" s="27" t="s">
        <v>33</v>
      </c>
      <c r="D807" s="27" t="s">
        <v>80</v>
      </c>
      <c r="E807" s="27" t="s">
        <v>223</v>
      </c>
      <c r="F807" s="60"/>
      <c r="G807" s="11">
        <f>G808</f>
        <v>7987</v>
      </c>
      <c r="H807" s="11">
        <f>H808</f>
        <v>0</v>
      </c>
      <c r="I807" s="11">
        <f t="shared" si="2074"/>
        <v>0</v>
      </c>
      <c r="J807" s="11">
        <f t="shared" si="2074"/>
        <v>0</v>
      </c>
      <c r="K807" s="11">
        <f t="shared" si="2074"/>
        <v>0</v>
      </c>
      <c r="L807" s="11">
        <f t="shared" si="2074"/>
        <v>0</v>
      </c>
      <c r="M807" s="11">
        <f t="shared" si="2074"/>
        <v>7987</v>
      </c>
      <c r="N807" s="11">
        <f t="shared" si="2074"/>
        <v>0</v>
      </c>
      <c r="O807" s="11">
        <f t="shared" si="2074"/>
        <v>0</v>
      </c>
      <c r="P807" s="11">
        <f t="shared" si="2074"/>
        <v>0</v>
      </c>
      <c r="Q807" s="11">
        <f t="shared" si="2074"/>
        <v>0</v>
      </c>
      <c r="R807" s="11">
        <f t="shared" si="2074"/>
        <v>0</v>
      </c>
      <c r="S807" s="11">
        <f t="shared" si="2074"/>
        <v>7987</v>
      </c>
      <c r="T807" s="11">
        <f t="shared" si="2074"/>
        <v>0</v>
      </c>
      <c r="U807" s="11">
        <f t="shared" si="2075"/>
        <v>0</v>
      </c>
      <c r="V807" s="11">
        <f t="shared" si="2075"/>
        <v>0</v>
      </c>
      <c r="W807" s="11">
        <f t="shared" si="2075"/>
        <v>0</v>
      </c>
      <c r="X807" s="11">
        <f t="shared" si="2075"/>
        <v>0</v>
      </c>
      <c r="Y807" s="11">
        <f t="shared" si="2075"/>
        <v>7987</v>
      </c>
      <c r="Z807" s="11">
        <f t="shared" si="2075"/>
        <v>0</v>
      </c>
      <c r="AA807" s="11">
        <f t="shared" si="2075"/>
        <v>0</v>
      </c>
      <c r="AB807" s="11">
        <f t="shared" si="2075"/>
        <v>0</v>
      </c>
      <c r="AC807" s="11">
        <f t="shared" si="2075"/>
        <v>0</v>
      </c>
      <c r="AD807" s="11">
        <f t="shared" si="2075"/>
        <v>0</v>
      </c>
      <c r="AE807" s="11">
        <f t="shared" si="2075"/>
        <v>7987</v>
      </c>
      <c r="AF807" s="11">
        <f t="shared" si="2075"/>
        <v>0</v>
      </c>
      <c r="AG807" s="11">
        <f t="shared" si="2076"/>
        <v>0</v>
      </c>
      <c r="AH807" s="11">
        <f t="shared" si="2076"/>
        <v>0</v>
      </c>
      <c r="AI807" s="11">
        <f t="shared" si="2076"/>
        <v>0</v>
      </c>
      <c r="AJ807" s="11">
        <f t="shared" si="2076"/>
        <v>0</v>
      </c>
      <c r="AK807" s="88">
        <f t="shared" si="2076"/>
        <v>7987</v>
      </c>
      <c r="AL807" s="88">
        <f t="shared" si="2076"/>
        <v>0</v>
      </c>
      <c r="AM807" s="11">
        <f t="shared" si="2076"/>
        <v>0</v>
      </c>
      <c r="AN807" s="11">
        <f t="shared" si="2076"/>
        <v>0</v>
      </c>
      <c r="AO807" s="11">
        <f t="shared" si="2076"/>
        <v>0</v>
      </c>
      <c r="AP807" s="11">
        <f t="shared" si="2076"/>
        <v>0</v>
      </c>
      <c r="AQ807" s="11">
        <f t="shared" si="2076"/>
        <v>7987</v>
      </c>
      <c r="AR807" s="11">
        <f t="shared" si="2076"/>
        <v>0</v>
      </c>
    </row>
    <row r="808" spans="1:44" ht="16.5" hidden="1" customHeight="1">
      <c r="A808" s="26" t="s">
        <v>267</v>
      </c>
      <c r="B808" s="27">
        <v>915</v>
      </c>
      <c r="C808" s="27" t="s">
        <v>33</v>
      </c>
      <c r="D808" s="27" t="s">
        <v>80</v>
      </c>
      <c r="E808" s="27" t="s">
        <v>268</v>
      </c>
      <c r="F808" s="60"/>
      <c r="G808" s="11">
        <f t="shared" ref="G808:H808" si="2077">G809+G812+G815+G818+G821+G824+G827</f>
        <v>7987</v>
      </c>
      <c r="H808" s="11">
        <f t="shared" si="2077"/>
        <v>0</v>
      </c>
      <c r="I808" s="11">
        <f t="shared" ref="I808:N808" si="2078">I809+I812+I815+I818+I821+I824+I827</f>
        <v>0</v>
      </c>
      <c r="J808" s="11">
        <f t="shared" si="2078"/>
        <v>0</v>
      </c>
      <c r="K808" s="11">
        <f t="shared" si="2078"/>
        <v>0</v>
      </c>
      <c r="L808" s="11">
        <f t="shared" si="2078"/>
        <v>0</v>
      </c>
      <c r="M808" s="11">
        <f t="shared" si="2078"/>
        <v>7987</v>
      </c>
      <c r="N808" s="11">
        <f t="shared" si="2078"/>
        <v>0</v>
      </c>
      <c r="O808" s="11">
        <f t="shared" ref="O808:T808" si="2079">O809+O812+O815+O818+O821+O824+O827</f>
        <v>0</v>
      </c>
      <c r="P808" s="11">
        <f t="shared" si="2079"/>
        <v>0</v>
      </c>
      <c r="Q808" s="11">
        <f t="shared" si="2079"/>
        <v>0</v>
      </c>
      <c r="R808" s="11">
        <f t="shared" si="2079"/>
        <v>0</v>
      </c>
      <c r="S808" s="11">
        <f t="shared" si="2079"/>
        <v>7987</v>
      </c>
      <c r="T808" s="11">
        <f t="shared" si="2079"/>
        <v>0</v>
      </c>
      <c r="U808" s="11">
        <f t="shared" ref="U808:Z808" si="2080">U809+U812+U815+U818+U821+U824+U827</f>
        <v>0</v>
      </c>
      <c r="V808" s="11">
        <f t="shared" si="2080"/>
        <v>0</v>
      </c>
      <c r="W808" s="11">
        <f t="shared" si="2080"/>
        <v>0</v>
      </c>
      <c r="X808" s="11">
        <f t="shared" si="2080"/>
        <v>0</v>
      </c>
      <c r="Y808" s="11">
        <f t="shared" si="2080"/>
        <v>7987</v>
      </c>
      <c r="Z808" s="11">
        <f t="shared" si="2080"/>
        <v>0</v>
      </c>
      <c r="AA808" s="11">
        <f t="shared" ref="AA808:AF808" si="2081">AA809+AA812+AA815+AA818+AA821+AA824+AA827</f>
        <v>0</v>
      </c>
      <c r="AB808" s="11">
        <f t="shared" si="2081"/>
        <v>0</v>
      </c>
      <c r="AC808" s="11">
        <f t="shared" si="2081"/>
        <v>0</v>
      </c>
      <c r="AD808" s="11">
        <f t="shared" si="2081"/>
        <v>0</v>
      </c>
      <c r="AE808" s="11">
        <f t="shared" si="2081"/>
        <v>7987</v>
      </c>
      <c r="AF808" s="11">
        <f t="shared" si="2081"/>
        <v>0</v>
      </c>
      <c r="AG808" s="11">
        <f t="shared" ref="AG808:AL808" si="2082">AG809+AG812+AG815+AG818+AG821+AG824+AG827</f>
        <v>0</v>
      </c>
      <c r="AH808" s="11">
        <f t="shared" si="2082"/>
        <v>0</v>
      </c>
      <c r="AI808" s="11">
        <f t="shared" si="2082"/>
        <v>0</v>
      </c>
      <c r="AJ808" s="11">
        <f t="shared" si="2082"/>
        <v>0</v>
      </c>
      <c r="AK808" s="88">
        <f t="shared" si="2082"/>
        <v>7987</v>
      </c>
      <c r="AL808" s="88">
        <f t="shared" si="2082"/>
        <v>0</v>
      </c>
      <c r="AM808" s="11">
        <f t="shared" ref="AM808:AR808" si="2083">AM809+AM812+AM815+AM818+AM821+AM824+AM827</f>
        <v>0</v>
      </c>
      <c r="AN808" s="11">
        <f t="shared" si="2083"/>
        <v>0</v>
      </c>
      <c r="AO808" s="11">
        <f t="shared" si="2083"/>
        <v>0</v>
      </c>
      <c r="AP808" s="11">
        <f t="shared" si="2083"/>
        <v>0</v>
      </c>
      <c r="AQ808" s="11">
        <f t="shared" si="2083"/>
        <v>7987</v>
      </c>
      <c r="AR808" s="11">
        <f t="shared" si="2083"/>
        <v>0</v>
      </c>
    </row>
    <row r="809" spans="1:44" ht="69.75" hidden="1" customHeight="1">
      <c r="A809" s="26" t="s">
        <v>544</v>
      </c>
      <c r="B809" s="27">
        <v>915</v>
      </c>
      <c r="C809" s="27" t="s">
        <v>33</v>
      </c>
      <c r="D809" s="27" t="s">
        <v>80</v>
      </c>
      <c r="E809" s="27" t="s">
        <v>533</v>
      </c>
      <c r="F809" s="35"/>
      <c r="G809" s="11">
        <f>G810</f>
        <v>60</v>
      </c>
      <c r="H809" s="11">
        <f>H810</f>
        <v>0</v>
      </c>
      <c r="I809" s="11">
        <f t="shared" ref="I809:X810" si="2084">I810</f>
        <v>0</v>
      </c>
      <c r="J809" s="11">
        <f t="shared" si="2084"/>
        <v>0</v>
      </c>
      <c r="K809" s="11">
        <f t="shared" si="2084"/>
        <v>0</v>
      </c>
      <c r="L809" s="11">
        <f t="shared" si="2084"/>
        <v>0</v>
      </c>
      <c r="M809" s="11">
        <f t="shared" si="2084"/>
        <v>60</v>
      </c>
      <c r="N809" s="11">
        <f t="shared" si="2084"/>
        <v>0</v>
      </c>
      <c r="O809" s="11">
        <f t="shared" si="2084"/>
        <v>0</v>
      </c>
      <c r="P809" s="11">
        <f t="shared" si="2084"/>
        <v>0</v>
      </c>
      <c r="Q809" s="11">
        <f t="shared" si="2084"/>
        <v>0</v>
      </c>
      <c r="R809" s="11">
        <f t="shared" si="2084"/>
        <v>0</v>
      </c>
      <c r="S809" s="11">
        <f t="shared" si="2084"/>
        <v>60</v>
      </c>
      <c r="T809" s="11">
        <f t="shared" si="2084"/>
        <v>0</v>
      </c>
      <c r="U809" s="11">
        <f t="shared" si="2084"/>
        <v>0</v>
      </c>
      <c r="V809" s="11">
        <f t="shared" si="2084"/>
        <v>0</v>
      </c>
      <c r="W809" s="11">
        <f t="shared" si="2084"/>
        <v>0</v>
      </c>
      <c r="X809" s="11">
        <f t="shared" si="2084"/>
        <v>0</v>
      </c>
      <c r="Y809" s="11">
        <f t="shared" ref="U809:AJ810" si="2085">Y810</f>
        <v>60</v>
      </c>
      <c r="Z809" s="11">
        <f t="shared" si="2085"/>
        <v>0</v>
      </c>
      <c r="AA809" s="11">
        <f t="shared" si="2085"/>
        <v>0</v>
      </c>
      <c r="AB809" s="11">
        <f t="shared" si="2085"/>
        <v>0</v>
      </c>
      <c r="AC809" s="11">
        <f t="shared" si="2085"/>
        <v>0</v>
      </c>
      <c r="AD809" s="11">
        <f t="shared" si="2085"/>
        <v>0</v>
      </c>
      <c r="AE809" s="11">
        <f t="shared" si="2085"/>
        <v>60</v>
      </c>
      <c r="AF809" s="11">
        <f t="shared" si="2085"/>
        <v>0</v>
      </c>
      <c r="AG809" s="11">
        <f t="shared" si="2085"/>
        <v>0</v>
      </c>
      <c r="AH809" s="11">
        <f t="shared" si="2085"/>
        <v>0</v>
      </c>
      <c r="AI809" s="11">
        <f t="shared" si="2085"/>
        <v>0</v>
      </c>
      <c r="AJ809" s="11">
        <f t="shared" si="2085"/>
        <v>0</v>
      </c>
      <c r="AK809" s="88">
        <f t="shared" ref="AG809:AR810" si="2086">AK810</f>
        <v>60</v>
      </c>
      <c r="AL809" s="88">
        <f t="shared" si="2086"/>
        <v>0</v>
      </c>
      <c r="AM809" s="11">
        <f t="shared" si="2086"/>
        <v>0</v>
      </c>
      <c r="AN809" s="11">
        <f t="shared" si="2086"/>
        <v>0</v>
      </c>
      <c r="AO809" s="11">
        <f t="shared" si="2086"/>
        <v>0</v>
      </c>
      <c r="AP809" s="11">
        <f t="shared" si="2086"/>
        <v>0</v>
      </c>
      <c r="AQ809" s="11">
        <f t="shared" si="2086"/>
        <v>60</v>
      </c>
      <c r="AR809" s="11">
        <f t="shared" si="2086"/>
        <v>0</v>
      </c>
    </row>
    <row r="810" spans="1:44" ht="18.75" hidden="1" customHeight="1">
      <c r="A810" s="26" t="s">
        <v>101</v>
      </c>
      <c r="B810" s="27">
        <v>915</v>
      </c>
      <c r="C810" s="27" t="s">
        <v>33</v>
      </c>
      <c r="D810" s="27" t="s">
        <v>80</v>
      </c>
      <c r="E810" s="27" t="s">
        <v>533</v>
      </c>
      <c r="F810" s="35">
        <v>300</v>
      </c>
      <c r="G810" s="11">
        <f>G811</f>
        <v>60</v>
      </c>
      <c r="H810" s="11">
        <f>H811</f>
        <v>0</v>
      </c>
      <c r="I810" s="11">
        <f t="shared" si="2084"/>
        <v>0</v>
      </c>
      <c r="J810" s="11">
        <f t="shared" si="2084"/>
        <v>0</v>
      </c>
      <c r="K810" s="11">
        <f t="shared" si="2084"/>
        <v>0</v>
      </c>
      <c r="L810" s="11">
        <f t="shared" si="2084"/>
        <v>0</v>
      </c>
      <c r="M810" s="11">
        <f t="shared" si="2084"/>
        <v>60</v>
      </c>
      <c r="N810" s="11">
        <f t="shared" si="2084"/>
        <v>0</v>
      </c>
      <c r="O810" s="11">
        <f t="shared" si="2084"/>
        <v>0</v>
      </c>
      <c r="P810" s="11">
        <f t="shared" si="2084"/>
        <v>0</v>
      </c>
      <c r="Q810" s="11">
        <f t="shared" si="2084"/>
        <v>0</v>
      </c>
      <c r="R810" s="11">
        <f t="shared" si="2084"/>
        <v>0</v>
      </c>
      <c r="S810" s="11">
        <f t="shared" si="2084"/>
        <v>60</v>
      </c>
      <c r="T810" s="11">
        <f t="shared" si="2084"/>
        <v>0</v>
      </c>
      <c r="U810" s="11">
        <f t="shared" si="2085"/>
        <v>0</v>
      </c>
      <c r="V810" s="11">
        <f t="shared" si="2085"/>
        <v>0</v>
      </c>
      <c r="W810" s="11">
        <f t="shared" si="2085"/>
        <v>0</v>
      </c>
      <c r="X810" s="11">
        <f t="shared" si="2085"/>
        <v>0</v>
      </c>
      <c r="Y810" s="11">
        <f t="shared" si="2085"/>
        <v>60</v>
      </c>
      <c r="Z810" s="11">
        <f t="shared" si="2085"/>
        <v>0</v>
      </c>
      <c r="AA810" s="11">
        <f t="shared" si="2085"/>
        <v>0</v>
      </c>
      <c r="AB810" s="11">
        <f t="shared" si="2085"/>
        <v>0</v>
      </c>
      <c r="AC810" s="11">
        <f t="shared" si="2085"/>
        <v>0</v>
      </c>
      <c r="AD810" s="11">
        <f t="shared" si="2085"/>
        <v>0</v>
      </c>
      <c r="AE810" s="11">
        <f t="shared" si="2085"/>
        <v>60</v>
      </c>
      <c r="AF810" s="11">
        <f t="shared" si="2085"/>
        <v>0</v>
      </c>
      <c r="AG810" s="11">
        <f t="shared" si="2086"/>
        <v>0</v>
      </c>
      <c r="AH810" s="11">
        <f t="shared" si="2086"/>
        <v>0</v>
      </c>
      <c r="AI810" s="11">
        <f t="shared" si="2086"/>
        <v>0</v>
      </c>
      <c r="AJ810" s="11">
        <f t="shared" si="2086"/>
        <v>0</v>
      </c>
      <c r="AK810" s="88">
        <f t="shared" si="2086"/>
        <v>60</v>
      </c>
      <c r="AL810" s="88">
        <f t="shared" si="2086"/>
        <v>0</v>
      </c>
      <c r="AM810" s="11">
        <f t="shared" si="2086"/>
        <v>0</v>
      </c>
      <c r="AN810" s="11">
        <f t="shared" si="2086"/>
        <v>0</v>
      </c>
      <c r="AO810" s="11">
        <f t="shared" si="2086"/>
        <v>0</v>
      </c>
      <c r="AP810" s="11">
        <f t="shared" si="2086"/>
        <v>0</v>
      </c>
      <c r="AQ810" s="11">
        <f t="shared" si="2086"/>
        <v>60</v>
      </c>
      <c r="AR810" s="11">
        <f t="shared" si="2086"/>
        <v>0</v>
      </c>
    </row>
    <row r="811" spans="1:44" ht="18.75" hidden="1" customHeight="1">
      <c r="A811" s="26" t="s">
        <v>271</v>
      </c>
      <c r="B811" s="27">
        <v>915</v>
      </c>
      <c r="C811" s="27" t="s">
        <v>33</v>
      </c>
      <c r="D811" s="27" t="s">
        <v>80</v>
      </c>
      <c r="E811" s="27" t="s">
        <v>533</v>
      </c>
      <c r="F811" s="35">
        <v>310</v>
      </c>
      <c r="G811" s="9">
        <v>60</v>
      </c>
      <c r="H811" s="9"/>
      <c r="I811" s="9"/>
      <c r="J811" s="9"/>
      <c r="K811" s="9"/>
      <c r="L811" s="9"/>
      <c r="M811" s="9">
        <f t="shared" ref="M811" si="2087">G811+I811+J811+K811+L811</f>
        <v>60</v>
      </c>
      <c r="N811" s="9">
        <f t="shared" ref="N811" si="2088">H811+L811</f>
        <v>0</v>
      </c>
      <c r="O811" s="9"/>
      <c r="P811" s="9"/>
      <c r="Q811" s="9"/>
      <c r="R811" s="9"/>
      <c r="S811" s="9">
        <f t="shared" ref="S811" si="2089">M811+O811+P811+Q811+R811</f>
        <v>60</v>
      </c>
      <c r="T811" s="9">
        <f t="shared" ref="T811" si="2090">N811+R811</f>
        <v>0</v>
      </c>
      <c r="U811" s="9"/>
      <c r="V811" s="9"/>
      <c r="W811" s="9"/>
      <c r="X811" s="9"/>
      <c r="Y811" s="9">
        <f t="shared" ref="Y811" si="2091">S811+U811+V811+W811+X811</f>
        <v>60</v>
      </c>
      <c r="Z811" s="9">
        <f t="shared" ref="Z811" si="2092">T811+X811</f>
        <v>0</v>
      </c>
      <c r="AA811" s="9"/>
      <c r="AB811" s="9"/>
      <c r="AC811" s="9"/>
      <c r="AD811" s="9"/>
      <c r="AE811" s="9">
        <f t="shared" ref="AE811" si="2093">Y811+AA811+AB811+AC811+AD811</f>
        <v>60</v>
      </c>
      <c r="AF811" s="9">
        <f t="shared" ref="AF811" si="2094">Z811+AD811</f>
        <v>0</v>
      </c>
      <c r="AG811" s="9"/>
      <c r="AH811" s="9"/>
      <c r="AI811" s="9"/>
      <c r="AJ811" s="9"/>
      <c r="AK811" s="86">
        <f t="shared" ref="AK811" si="2095">AE811+AG811+AH811+AI811+AJ811</f>
        <v>60</v>
      </c>
      <c r="AL811" s="86">
        <f t="shared" ref="AL811" si="2096">AF811+AJ811</f>
        <v>0</v>
      </c>
      <c r="AM811" s="9"/>
      <c r="AN811" s="9"/>
      <c r="AO811" s="9"/>
      <c r="AP811" s="9"/>
      <c r="AQ811" s="9">
        <f t="shared" ref="AQ811" si="2097">AK811+AM811+AN811+AO811+AP811</f>
        <v>60</v>
      </c>
      <c r="AR811" s="9">
        <f t="shared" ref="AR811" si="2098">AL811+AP811</f>
        <v>0</v>
      </c>
    </row>
    <row r="812" spans="1:44" ht="20.25" hidden="1" customHeight="1">
      <c r="A812" s="26" t="s">
        <v>245</v>
      </c>
      <c r="B812" s="27">
        <v>915</v>
      </c>
      <c r="C812" s="27" t="s">
        <v>33</v>
      </c>
      <c r="D812" s="27" t="s">
        <v>80</v>
      </c>
      <c r="E812" s="27" t="s">
        <v>534</v>
      </c>
      <c r="F812" s="35"/>
      <c r="G812" s="9">
        <f>G813</f>
        <v>430</v>
      </c>
      <c r="H812" s="9">
        <f>H813</f>
        <v>0</v>
      </c>
      <c r="I812" s="9">
        <f t="shared" ref="I812:X813" si="2099">I813</f>
        <v>0</v>
      </c>
      <c r="J812" s="9">
        <f t="shared" si="2099"/>
        <v>0</v>
      </c>
      <c r="K812" s="9">
        <f t="shared" si="2099"/>
        <v>0</v>
      </c>
      <c r="L812" s="9">
        <f t="shared" si="2099"/>
        <v>0</v>
      </c>
      <c r="M812" s="9">
        <f t="shared" si="2099"/>
        <v>430</v>
      </c>
      <c r="N812" s="9">
        <f t="shared" si="2099"/>
        <v>0</v>
      </c>
      <c r="O812" s="9">
        <f t="shared" si="2099"/>
        <v>0</v>
      </c>
      <c r="P812" s="9">
        <f t="shared" si="2099"/>
        <v>0</v>
      </c>
      <c r="Q812" s="9">
        <f t="shared" si="2099"/>
        <v>0</v>
      </c>
      <c r="R812" s="9">
        <f t="shared" si="2099"/>
        <v>0</v>
      </c>
      <c r="S812" s="9">
        <f t="shared" si="2099"/>
        <v>430</v>
      </c>
      <c r="T812" s="9">
        <f t="shared" si="2099"/>
        <v>0</v>
      </c>
      <c r="U812" s="9">
        <f t="shared" si="2099"/>
        <v>0</v>
      </c>
      <c r="V812" s="9">
        <f t="shared" si="2099"/>
        <v>0</v>
      </c>
      <c r="W812" s="9">
        <f t="shared" si="2099"/>
        <v>0</v>
      </c>
      <c r="X812" s="9">
        <f t="shared" si="2099"/>
        <v>0</v>
      </c>
      <c r="Y812" s="9">
        <f t="shared" ref="U812:AJ813" si="2100">Y813</f>
        <v>430</v>
      </c>
      <c r="Z812" s="9">
        <f t="shared" si="2100"/>
        <v>0</v>
      </c>
      <c r="AA812" s="9">
        <f t="shared" si="2100"/>
        <v>0</v>
      </c>
      <c r="AB812" s="9">
        <f t="shared" si="2100"/>
        <v>0</v>
      </c>
      <c r="AC812" s="9">
        <f t="shared" si="2100"/>
        <v>0</v>
      </c>
      <c r="AD812" s="9">
        <f t="shared" si="2100"/>
        <v>0</v>
      </c>
      <c r="AE812" s="9">
        <f t="shared" si="2100"/>
        <v>430</v>
      </c>
      <c r="AF812" s="9">
        <f t="shared" si="2100"/>
        <v>0</v>
      </c>
      <c r="AG812" s="9">
        <f t="shared" si="2100"/>
        <v>0</v>
      </c>
      <c r="AH812" s="9">
        <f t="shared" si="2100"/>
        <v>0</v>
      </c>
      <c r="AI812" s="9">
        <f t="shared" si="2100"/>
        <v>0</v>
      </c>
      <c r="AJ812" s="9">
        <f t="shared" si="2100"/>
        <v>0</v>
      </c>
      <c r="AK812" s="86">
        <f t="shared" ref="AG812:AR813" si="2101">AK813</f>
        <v>430</v>
      </c>
      <c r="AL812" s="86">
        <f t="shared" si="2101"/>
        <v>0</v>
      </c>
      <c r="AM812" s="9">
        <f t="shared" si="2101"/>
        <v>0</v>
      </c>
      <c r="AN812" s="9">
        <f t="shared" si="2101"/>
        <v>0</v>
      </c>
      <c r="AO812" s="9">
        <f t="shared" si="2101"/>
        <v>0</v>
      </c>
      <c r="AP812" s="9">
        <f t="shared" si="2101"/>
        <v>0</v>
      </c>
      <c r="AQ812" s="9">
        <f t="shared" si="2101"/>
        <v>430</v>
      </c>
      <c r="AR812" s="9">
        <f t="shared" si="2101"/>
        <v>0</v>
      </c>
    </row>
    <row r="813" spans="1:44" ht="20.25" hidden="1" customHeight="1">
      <c r="A813" s="26" t="s">
        <v>101</v>
      </c>
      <c r="B813" s="27">
        <v>915</v>
      </c>
      <c r="C813" s="27" t="s">
        <v>33</v>
      </c>
      <c r="D813" s="27" t="s">
        <v>80</v>
      </c>
      <c r="E813" s="27" t="s">
        <v>534</v>
      </c>
      <c r="F813" s="35">
        <v>300</v>
      </c>
      <c r="G813" s="9">
        <f>G814</f>
        <v>430</v>
      </c>
      <c r="H813" s="9">
        <f>H814</f>
        <v>0</v>
      </c>
      <c r="I813" s="9">
        <f t="shared" si="2099"/>
        <v>0</v>
      </c>
      <c r="J813" s="9">
        <f t="shared" si="2099"/>
        <v>0</v>
      </c>
      <c r="K813" s="9">
        <f t="shared" si="2099"/>
        <v>0</v>
      </c>
      <c r="L813" s="9">
        <f t="shared" si="2099"/>
        <v>0</v>
      </c>
      <c r="M813" s="9">
        <f t="shared" si="2099"/>
        <v>430</v>
      </c>
      <c r="N813" s="9">
        <f t="shared" si="2099"/>
        <v>0</v>
      </c>
      <c r="O813" s="9">
        <f t="shared" si="2099"/>
        <v>0</v>
      </c>
      <c r="P813" s="9">
        <f t="shared" si="2099"/>
        <v>0</v>
      </c>
      <c r="Q813" s="9">
        <f t="shared" si="2099"/>
        <v>0</v>
      </c>
      <c r="R813" s="9">
        <f t="shared" si="2099"/>
        <v>0</v>
      </c>
      <c r="S813" s="9">
        <f t="shared" si="2099"/>
        <v>430</v>
      </c>
      <c r="T813" s="9">
        <f t="shared" si="2099"/>
        <v>0</v>
      </c>
      <c r="U813" s="9">
        <f t="shared" si="2100"/>
        <v>0</v>
      </c>
      <c r="V813" s="9">
        <f t="shared" si="2100"/>
        <v>0</v>
      </c>
      <c r="W813" s="9">
        <f t="shared" si="2100"/>
        <v>0</v>
      </c>
      <c r="X813" s="9">
        <f t="shared" si="2100"/>
        <v>0</v>
      </c>
      <c r="Y813" s="9">
        <f t="shared" si="2100"/>
        <v>430</v>
      </c>
      <c r="Z813" s="9">
        <f t="shared" si="2100"/>
        <v>0</v>
      </c>
      <c r="AA813" s="9">
        <f t="shared" si="2100"/>
        <v>0</v>
      </c>
      <c r="AB813" s="9">
        <f t="shared" si="2100"/>
        <v>0</v>
      </c>
      <c r="AC813" s="9">
        <f t="shared" si="2100"/>
        <v>0</v>
      </c>
      <c r="AD813" s="9">
        <f t="shared" si="2100"/>
        <v>0</v>
      </c>
      <c r="AE813" s="9">
        <f t="shared" si="2100"/>
        <v>430</v>
      </c>
      <c r="AF813" s="9">
        <f t="shared" si="2100"/>
        <v>0</v>
      </c>
      <c r="AG813" s="9">
        <f t="shared" si="2101"/>
        <v>0</v>
      </c>
      <c r="AH813" s="9">
        <f t="shared" si="2101"/>
        <v>0</v>
      </c>
      <c r="AI813" s="9">
        <f t="shared" si="2101"/>
        <v>0</v>
      </c>
      <c r="AJ813" s="9">
        <f t="shared" si="2101"/>
        <v>0</v>
      </c>
      <c r="AK813" s="86">
        <f t="shared" si="2101"/>
        <v>430</v>
      </c>
      <c r="AL813" s="86">
        <f t="shared" si="2101"/>
        <v>0</v>
      </c>
      <c r="AM813" s="9">
        <f t="shared" si="2101"/>
        <v>0</v>
      </c>
      <c r="AN813" s="9">
        <f t="shared" si="2101"/>
        <v>0</v>
      </c>
      <c r="AO813" s="9">
        <f t="shared" si="2101"/>
        <v>0</v>
      </c>
      <c r="AP813" s="9">
        <f t="shared" si="2101"/>
        <v>0</v>
      </c>
      <c r="AQ813" s="9">
        <f t="shared" si="2101"/>
        <v>430</v>
      </c>
      <c r="AR813" s="9">
        <f t="shared" si="2101"/>
        <v>0</v>
      </c>
    </row>
    <row r="814" spans="1:44" ht="20.25" hidden="1" customHeight="1">
      <c r="A814" s="26" t="s">
        <v>271</v>
      </c>
      <c r="B814" s="27">
        <v>915</v>
      </c>
      <c r="C814" s="27" t="s">
        <v>33</v>
      </c>
      <c r="D814" s="27" t="s">
        <v>80</v>
      </c>
      <c r="E814" s="27" t="s">
        <v>534</v>
      </c>
      <c r="F814" s="35">
        <v>310</v>
      </c>
      <c r="G814" s="9">
        <v>430</v>
      </c>
      <c r="H814" s="9"/>
      <c r="I814" s="9"/>
      <c r="J814" s="9"/>
      <c r="K814" s="9"/>
      <c r="L814" s="9"/>
      <c r="M814" s="9">
        <f t="shared" ref="M814" si="2102">G814+I814+J814+K814+L814</f>
        <v>430</v>
      </c>
      <c r="N814" s="9">
        <f t="shared" ref="N814" si="2103">H814+L814</f>
        <v>0</v>
      </c>
      <c r="O814" s="9"/>
      <c r="P814" s="9"/>
      <c r="Q814" s="9"/>
      <c r="R814" s="9"/>
      <c r="S814" s="9">
        <f t="shared" ref="S814" si="2104">M814+O814+P814+Q814+R814</f>
        <v>430</v>
      </c>
      <c r="T814" s="9">
        <f t="shared" ref="T814" si="2105">N814+R814</f>
        <v>0</v>
      </c>
      <c r="U814" s="9"/>
      <c r="V814" s="9"/>
      <c r="W814" s="9"/>
      <c r="X814" s="9"/>
      <c r="Y814" s="9">
        <f t="shared" ref="Y814" si="2106">S814+U814+V814+W814+X814</f>
        <v>430</v>
      </c>
      <c r="Z814" s="9">
        <f t="shared" ref="Z814" si="2107">T814+X814</f>
        <v>0</v>
      </c>
      <c r="AA814" s="9"/>
      <c r="AB814" s="9"/>
      <c r="AC814" s="9"/>
      <c r="AD814" s="9"/>
      <c r="AE814" s="9">
        <f t="shared" ref="AE814" si="2108">Y814+AA814+AB814+AC814+AD814</f>
        <v>430</v>
      </c>
      <c r="AF814" s="9">
        <f t="shared" ref="AF814" si="2109">Z814+AD814</f>
        <v>0</v>
      </c>
      <c r="AG814" s="9"/>
      <c r="AH814" s="9"/>
      <c r="AI814" s="9"/>
      <c r="AJ814" s="9"/>
      <c r="AK814" s="86">
        <f t="shared" ref="AK814" si="2110">AE814+AG814+AH814+AI814+AJ814</f>
        <v>430</v>
      </c>
      <c r="AL814" s="86">
        <f t="shared" ref="AL814" si="2111">AF814+AJ814</f>
        <v>0</v>
      </c>
      <c r="AM814" s="9"/>
      <c r="AN814" s="9"/>
      <c r="AO814" s="9"/>
      <c r="AP814" s="9"/>
      <c r="AQ814" s="9">
        <f t="shared" ref="AQ814" si="2112">AK814+AM814+AN814+AO814+AP814</f>
        <v>430</v>
      </c>
      <c r="AR814" s="9">
        <f t="shared" ref="AR814" si="2113">AL814+AP814</f>
        <v>0</v>
      </c>
    </row>
    <row r="815" spans="1:44" ht="68.25" hidden="1" customHeight="1">
      <c r="A815" s="26" t="s">
        <v>545</v>
      </c>
      <c r="B815" s="27">
        <v>915</v>
      </c>
      <c r="C815" s="27" t="s">
        <v>33</v>
      </c>
      <c r="D815" s="27" t="s">
        <v>80</v>
      </c>
      <c r="E815" s="27" t="s">
        <v>535</v>
      </c>
      <c r="F815" s="35"/>
      <c r="G815" s="11">
        <f>G816</f>
        <v>136</v>
      </c>
      <c r="H815" s="11">
        <f>H816</f>
        <v>0</v>
      </c>
      <c r="I815" s="11">
        <f t="shared" ref="I815:X816" si="2114">I816</f>
        <v>0</v>
      </c>
      <c r="J815" s="11">
        <f t="shared" si="2114"/>
        <v>0</v>
      </c>
      <c r="K815" s="11">
        <f t="shared" si="2114"/>
        <v>0</v>
      </c>
      <c r="L815" s="11">
        <f t="shared" si="2114"/>
        <v>0</v>
      </c>
      <c r="M815" s="11">
        <f t="shared" si="2114"/>
        <v>136</v>
      </c>
      <c r="N815" s="11">
        <f t="shared" si="2114"/>
        <v>0</v>
      </c>
      <c r="O815" s="11">
        <f t="shared" si="2114"/>
        <v>0</v>
      </c>
      <c r="P815" s="11">
        <f t="shared" si="2114"/>
        <v>0</v>
      </c>
      <c r="Q815" s="11">
        <f t="shared" si="2114"/>
        <v>0</v>
      </c>
      <c r="R815" s="11">
        <f t="shared" si="2114"/>
        <v>0</v>
      </c>
      <c r="S815" s="11">
        <f t="shared" si="2114"/>
        <v>136</v>
      </c>
      <c r="T815" s="11">
        <f t="shared" si="2114"/>
        <v>0</v>
      </c>
      <c r="U815" s="11">
        <f t="shared" si="2114"/>
        <v>0</v>
      </c>
      <c r="V815" s="11">
        <f t="shared" si="2114"/>
        <v>0</v>
      </c>
      <c r="W815" s="11">
        <f t="shared" si="2114"/>
        <v>0</v>
      </c>
      <c r="X815" s="11">
        <f t="shared" si="2114"/>
        <v>0</v>
      </c>
      <c r="Y815" s="11">
        <f t="shared" ref="U815:AJ816" si="2115">Y816</f>
        <v>136</v>
      </c>
      <c r="Z815" s="11">
        <f t="shared" si="2115"/>
        <v>0</v>
      </c>
      <c r="AA815" s="11">
        <f t="shared" si="2115"/>
        <v>0</v>
      </c>
      <c r="AB815" s="11">
        <f t="shared" si="2115"/>
        <v>0</v>
      </c>
      <c r="AC815" s="11">
        <f t="shared" si="2115"/>
        <v>0</v>
      </c>
      <c r="AD815" s="11">
        <f t="shared" si="2115"/>
        <v>0</v>
      </c>
      <c r="AE815" s="11">
        <f t="shared" si="2115"/>
        <v>136</v>
      </c>
      <c r="AF815" s="11">
        <f t="shared" si="2115"/>
        <v>0</v>
      </c>
      <c r="AG815" s="11">
        <f t="shared" si="2115"/>
        <v>0</v>
      </c>
      <c r="AH815" s="11">
        <f t="shared" si="2115"/>
        <v>0</v>
      </c>
      <c r="AI815" s="11">
        <f t="shared" si="2115"/>
        <v>0</v>
      </c>
      <c r="AJ815" s="11">
        <f t="shared" si="2115"/>
        <v>0</v>
      </c>
      <c r="AK815" s="88">
        <f t="shared" ref="AG815:AR816" si="2116">AK816</f>
        <v>136</v>
      </c>
      <c r="AL815" s="88">
        <f t="shared" si="2116"/>
        <v>0</v>
      </c>
      <c r="AM815" s="11">
        <f t="shared" si="2116"/>
        <v>0</v>
      </c>
      <c r="AN815" s="11">
        <f t="shared" si="2116"/>
        <v>0</v>
      </c>
      <c r="AO815" s="11">
        <f t="shared" si="2116"/>
        <v>0</v>
      </c>
      <c r="AP815" s="11">
        <f t="shared" si="2116"/>
        <v>0</v>
      </c>
      <c r="AQ815" s="11">
        <f t="shared" si="2116"/>
        <v>136</v>
      </c>
      <c r="AR815" s="11">
        <f t="shared" si="2116"/>
        <v>0</v>
      </c>
    </row>
    <row r="816" spans="1:44" ht="20.25" hidden="1" customHeight="1">
      <c r="A816" s="26" t="s">
        <v>101</v>
      </c>
      <c r="B816" s="27">
        <v>915</v>
      </c>
      <c r="C816" s="27" t="s">
        <v>33</v>
      </c>
      <c r="D816" s="27" t="s">
        <v>80</v>
      </c>
      <c r="E816" s="27" t="s">
        <v>535</v>
      </c>
      <c r="F816" s="35">
        <v>300</v>
      </c>
      <c r="G816" s="11">
        <f>G817</f>
        <v>136</v>
      </c>
      <c r="H816" s="11">
        <f>H817</f>
        <v>0</v>
      </c>
      <c r="I816" s="11">
        <f t="shared" si="2114"/>
        <v>0</v>
      </c>
      <c r="J816" s="11">
        <f t="shared" si="2114"/>
        <v>0</v>
      </c>
      <c r="K816" s="11">
        <f t="shared" si="2114"/>
        <v>0</v>
      </c>
      <c r="L816" s="11">
        <f t="shared" si="2114"/>
        <v>0</v>
      </c>
      <c r="M816" s="11">
        <f t="shared" si="2114"/>
        <v>136</v>
      </c>
      <c r="N816" s="11">
        <f t="shared" si="2114"/>
        <v>0</v>
      </c>
      <c r="O816" s="11">
        <f t="shared" si="2114"/>
        <v>0</v>
      </c>
      <c r="P816" s="11">
        <f t="shared" si="2114"/>
        <v>0</v>
      </c>
      <c r="Q816" s="11">
        <f t="shared" si="2114"/>
        <v>0</v>
      </c>
      <c r="R816" s="11">
        <f t="shared" si="2114"/>
        <v>0</v>
      </c>
      <c r="S816" s="11">
        <f t="shared" si="2114"/>
        <v>136</v>
      </c>
      <c r="T816" s="11">
        <f t="shared" si="2114"/>
        <v>0</v>
      </c>
      <c r="U816" s="11">
        <f t="shared" si="2115"/>
        <v>0</v>
      </c>
      <c r="V816" s="11">
        <f t="shared" si="2115"/>
        <v>0</v>
      </c>
      <c r="W816" s="11">
        <f t="shared" si="2115"/>
        <v>0</v>
      </c>
      <c r="X816" s="11">
        <f t="shared" si="2115"/>
        <v>0</v>
      </c>
      <c r="Y816" s="11">
        <f t="shared" si="2115"/>
        <v>136</v>
      </c>
      <c r="Z816" s="11">
        <f t="shared" si="2115"/>
        <v>0</v>
      </c>
      <c r="AA816" s="11">
        <f t="shared" si="2115"/>
        <v>0</v>
      </c>
      <c r="AB816" s="11">
        <f t="shared" si="2115"/>
        <v>0</v>
      </c>
      <c r="AC816" s="11">
        <f t="shared" si="2115"/>
        <v>0</v>
      </c>
      <c r="AD816" s="11">
        <f t="shared" si="2115"/>
        <v>0</v>
      </c>
      <c r="AE816" s="11">
        <f t="shared" si="2115"/>
        <v>136</v>
      </c>
      <c r="AF816" s="11">
        <f t="shared" si="2115"/>
        <v>0</v>
      </c>
      <c r="AG816" s="11">
        <f t="shared" si="2116"/>
        <v>0</v>
      </c>
      <c r="AH816" s="11">
        <f t="shared" si="2116"/>
        <v>0</v>
      </c>
      <c r="AI816" s="11">
        <f t="shared" si="2116"/>
        <v>0</v>
      </c>
      <c r="AJ816" s="11">
        <f t="shared" si="2116"/>
        <v>0</v>
      </c>
      <c r="AK816" s="88">
        <f t="shared" si="2116"/>
        <v>136</v>
      </c>
      <c r="AL816" s="88">
        <f t="shared" si="2116"/>
        <v>0</v>
      </c>
      <c r="AM816" s="11">
        <f t="shared" si="2116"/>
        <v>0</v>
      </c>
      <c r="AN816" s="11">
        <f t="shared" si="2116"/>
        <v>0</v>
      </c>
      <c r="AO816" s="11">
        <f t="shared" si="2116"/>
        <v>0</v>
      </c>
      <c r="AP816" s="11">
        <f t="shared" si="2116"/>
        <v>0</v>
      </c>
      <c r="AQ816" s="11">
        <f t="shared" si="2116"/>
        <v>136</v>
      </c>
      <c r="AR816" s="11">
        <f t="shared" si="2116"/>
        <v>0</v>
      </c>
    </row>
    <row r="817" spans="1:44" ht="18.75" hidden="1" customHeight="1">
      <c r="A817" s="26" t="s">
        <v>271</v>
      </c>
      <c r="B817" s="27">
        <v>915</v>
      </c>
      <c r="C817" s="27" t="s">
        <v>33</v>
      </c>
      <c r="D817" s="27" t="s">
        <v>80</v>
      </c>
      <c r="E817" s="27" t="s">
        <v>535</v>
      </c>
      <c r="F817" s="35">
        <v>310</v>
      </c>
      <c r="G817" s="9">
        <v>136</v>
      </c>
      <c r="H817" s="9"/>
      <c r="I817" s="9"/>
      <c r="J817" s="9"/>
      <c r="K817" s="9"/>
      <c r="L817" s="9"/>
      <c r="M817" s="9">
        <f t="shared" ref="M817" si="2117">G817+I817+J817+K817+L817</f>
        <v>136</v>
      </c>
      <c r="N817" s="9">
        <f t="shared" ref="N817" si="2118">H817+L817</f>
        <v>0</v>
      </c>
      <c r="O817" s="9"/>
      <c r="P817" s="9"/>
      <c r="Q817" s="9"/>
      <c r="R817" s="9"/>
      <c r="S817" s="9">
        <f t="shared" ref="S817" si="2119">M817+O817+P817+Q817+R817</f>
        <v>136</v>
      </c>
      <c r="T817" s="9">
        <f t="shared" ref="T817" si="2120">N817+R817</f>
        <v>0</v>
      </c>
      <c r="U817" s="9"/>
      <c r="V817" s="9"/>
      <c r="W817" s="9"/>
      <c r="X817" s="9"/>
      <c r="Y817" s="9">
        <f t="shared" ref="Y817" si="2121">S817+U817+V817+W817+X817</f>
        <v>136</v>
      </c>
      <c r="Z817" s="9">
        <f t="shared" ref="Z817" si="2122">T817+X817</f>
        <v>0</v>
      </c>
      <c r="AA817" s="9"/>
      <c r="AB817" s="9"/>
      <c r="AC817" s="9"/>
      <c r="AD817" s="9"/>
      <c r="AE817" s="9">
        <f t="shared" ref="AE817" si="2123">Y817+AA817+AB817+AC817+AD817</f>
        <v>136</v>
      </c>
      <c r="AF817" s="9">
        <f t="shared" ref="AF817" si="2124">Z817+AD817</f>
        <v>0</v>
      </c>
      <c r="AG817" s="9"/>
      <c r="AH817" s="9"/>
      <c r="AI817" s="9"/>
      <c r="AJ817" s="9"/>
      <c r="AK817" s="86">
        <f t="shared" ref="AK817" si="2125">AE817+AG817+AH817+AI817+AJ817</f>
        <v>136</v>
      </c>
      <c r="AL817" s="86">
        <f t="shared" ref="AL817" si="2126">AF817+AJ817</f>
        <v>0</v>
      </c>
      <c r="AM817" s="9"/>
      <c r="AN817" s="9"/>
      <c r="AO817" s="9"/>
      <c r="AP817" s="9"/>
      <c r="AQ817" s="9">
        <f t="shared" ref="AQ817" si="2127">AK817+AM817+AN817+AO817+AP817</f>
        <v>136</v>
      </c>
      <c r="AR817" s="9">
        <f t="shared" ref="AR817" si="2128">AL817+AP817</f>
        <v>0</v>
      </c>
    </row>
    <row r="818" spans="1:44" ht="83.25" hidden="1" customHeight="1">
      <c r="A818" s="26" t="s">
        <v>546</v>
      </c>
      <c r="B818" s="27">
        <v>915</v>
      </c>
      <c r="C818" s="27" t="s">
        <v>33</v>
      </c>
      <c r="D818" s="27" t="s">
        <v>80</v>
      </c>
      <c r="E818" s="27" t="s">
        <v>536</v>
      </c>
      <c r="F818" s="35"/>
      <c r="G818" s="11">
        <f>G819</f>
        <v>43</v>
      </c>
      <c r="H818" s="11">
        <f>H819</f>
        <v>0</v>
      </c>
      <c r="I818" s="11">
        <f t="shared" ref="I818:X819" si="2129">I819</f>
        <v>0</v>
      </c>
      <c r="J818" s="11">
        <f t="shared" si="2129"/>
        <v>0</v>
      </c>
      <c r="K818" s="11">
        <f t="shared" si="2129"/>
        <v>0</v>
      </c>
      <c r="L818" s="11">
        <f t="shared" si="2129"/>
        <v>0</v>
      </c>
      <c r="M818" s="11">
        <f t="shared" si="2129"/>
        <v>43</v>
      </c>
      <c r="N818" s="11">
        <f t="shared" si="2129"/>
        <v>0</v>
      </c>
      <c r="O818" s="11">
        <f t="shared" si="2129"/>
        <v>0</v>
      </c>
      <c r="P818" s="11">
        <f t="shared" si="2129"/>
        <v>0</v>
      </c>
      <c r="Q818" s="11">
        <f t="shared" si="2129"/>
        <v>0</v>
      </c>
      <c r="R818" s="11">
        <f t="shared" si="2129"/>
        <v>0</v>
      </c>
      <c r="S818" s="11">
        <f t="shared" si="2129"/>
        <v>43</v>
      </c>
      <c r="T818" s="11">
        <f t="shared" si="2129"/>
        <v>0</v>
      </c>
      <c r="U818" s="11">
        <f t="shared" si="2129"/>
        <v>0</v>
      </c>
      <c r="V818" s="11">
        <f t="shared" si="2129"/>
        <v>0</v>
      </c>
      <c r="W818" s="11">
        <f t="shared" si="2129"/>
        <v>0</v>
      </c>
      <c r="X818" s="11">
        <f t="shared" si="2129"/>
        <v>0</v>
      </c>
      <c r="Y818" s="11">
        <f t="shared" ref="U818:AJ819" si="2130">Y819</f>
        <v>43</v>
      </c>
      <c r="Z818" s="11">
        <f t="shared" si="2130"/>
        <v>0</v>
      </c>
      <c r="AA818" s="11">
        <f t="shared" si="2130"/>
        <v>0</v>
      </c>
      <c r="AB818" s="11">
        <f t="shared" si="2130"/>
        <v>0</v>
      </c>
      <c r="AC818" s="11">
        <f t="shared" si="2130"/>
        <v>0</v>
      </c>
      <c r="AD818" s="11">
        <f t="shared" si="2130"/>
        <v>0</v>
      </c>
      <c r="AE818" s="11">
        <f t="shared" si="2130"/>
        <v>43</v>
      </c>
      <c r="AF818" s="11">
        <f t="shared" si="2130"/>
        <v>0</v>
      </c>
      <c r="AG818" s="11">
        <f t="shared" si="2130"/>
        <v>0</v>
      </c>
      <c r="AH818" s="11">
        <f t="shared" si="2130"/>
        <v>0</v>
      </c>
      <c r="AI818" s="11">
        <f t="shared" si="2130"/>
        <v>0</v>
      </c>
      <c r="AJ818" s="11">
        <f t="shared" si="2130"/>
        <v>0</v>
      </c>
      <c r="AK818" s="88">
        <f t="shared" ref="AG818:AR819" si="2131">AK819</f>
        <v>43</v>
      </c>
      <c r="AL818" s="88">
        <f t="shared" si="2131"/>
        <v>0</v>
      </c>
      <c r="AM818" s="11">
        <f t="shared" si="2131"/>
        <v>0</v>
      </c>
      <c r="AN818" s="11">
        <f t="shared" si="2131"/>
        <v>0</v>
      </c>
      <c r="AO818" s="11">
        <f t="shared" si="2131"/>
        <v>0</v>
      </c>
      <c r="AP818" s="11">
        <f t="shared" si="2131"/>
        <v>0</v>
      </c>
      <c r="AQ818" s="11">
        <f t="shared" si="2131"/>
        <v>43</v>
      </c>
      <c r="AR818" s="11">
        <f t="shared" si="2131"/>
        <v>0</v>
      </c>
    </row>
    <row r="819" spans="1:44" ht="18" hidden="1" customHeight="1">
      <c r="A819" s="26" t="s">
        <v>101</v>
      </c>
      <c r="B819" s="27">
        <v>915</v>
      </c>
      <c r="C819" s="27" t="s">
        <v>33</v>
      </c>
      <c r="D819" s="27" t="s">
        <v>80</v>
      </c>
      <c r="E819" s="27" t="s">
        <v>536</v>
      </c>
      <c r="F819" s="35">
        <v>300</v>
      </c>
      <c r="G819" s="11">
        <f>G820</f>
        <v>43</v>
      </c>
      <c r="H819" s="11">
        <f>H820</f>
        <v>0</v>
      </c>
      <c r="I819" s="11">
        <f t="shared" si="2129"/>
        <v>0</v>
      </c>
      <c r="J819" s="11">
        <f t="shared" si="2129"/>
        <v>0</v>
      </c>
      <c r="K819" s="11">
        <f t="shared" si="2129"/>
        <v>0</v>
      </c>
      <c r="L819" s="11">
        <f t="shared" si="2129"/>
        <v>0</v>
      </c>
      <c r="M819" s="11">
        <f t="shared" si="2129"/>
        <v>43</v>
      </c>
      <c r="N819" s="11">
        <f t="shared" si="2129"/>
        <v>0</v>
      </c>
      <c r="O819" s="11">
        <f t="shared" si="2129"/>
        <v>0</v>
      </c>
      <c r="P819" s="11">
        <f t="shared" si="2129"/>
        <v>0</v>
      </c>
      <c r="Q819" s="11">
        <f t="shared" si="2129"/>
        <v>0</v>
      </c>
      <c r="R819" s="11">
        <f t="shared" si="2129"/>
        <v>0</v>
      </c>
      <c r="S819" s="11">
        <f t="shared" si="2129"/>
        <v>43</v>
      </c>
      <c r="T819" s="11">
        <f t="shared" si="2129"/>
        <v>0</v>
      </c>
      <c r="U819" s="11">
        <f t="shared" si="2130"/>
        <v>0</v>
      </c>
      <c r="V819" s="11">
        <f t="shared" si="2130"/>
        <v>0</v>
      </c>
      <c r="W819" s="11">
        <f t="shared" si="2130"/>
        <v>0</v>
      </c>
      <c r="X819" s="11">
        <f t="shared" si="2130"/>
        <v>0</v>
      </c>
      <c r="Y819" s="11">
        <f t="shared" si="2130"/>
        <v>43</v>
      </c>
      <c r="Z819" s="11">
        <f t="shared" si="2130"/>
        <v>0</v>
      </c>
      <c r="AA819" s="11">
        <f t="shared" si="2130"/>
        <v>0</v>
      </c>
      <c r="AB819" s="11">
        <f t="shared" si="2130"/>
        <v>0</v>
      </c>
      <c r="AC819" s="11">
        <f t="shared" si="2130"/>
        <v>0</v>
      </c>
      <c r="AD819" s="11">
        <f t="shared" si="2130"/>
        <v>0</v>
      </c>
      <c r="AE819" s="11">
        <f t="shared" si="2130"/>
        <v>43</v>
      </c>
      <c r="AF819" s="11">
        <f t="shared" si="2130"/>
        <v>0</v>
      </c>
      <c r="AG819" s="11">
        <f t="shared" si="2131"/>
        <v>0</v>
      </c>
      <c r="AH819" s="11">
        <f t="shared" si="2131"/>
        <v>0</v>
      </c>
      <c r="AI819" s="11">
        <f t="shared" si="2131"/>
        <v>0</v>
      </c>
      <c r="AJ819" s="11">
        <f t="shared" si="2131"/>
        <v>0</v>
      </c>
      <c r="AK819" s="88">
        <f t="shared" si="2131"/>
        <v>43</v>
      </c>
      <c r="AL819" s="88">
        <f t="shared" si="2131"/>
        <v>0</v>
      </c>
      <c r="AM819" s="11">
        <f t="shared" si="2131"/>
        <v>0</v>
      </c>
      <c r="AN819" s="11">
        <f t="shared" si="2131"/>
        <v>0</v>
      </c>
      <c r="AO819" s="11">
        <f t="shared" si="2131"/>
        <v>0</v>
      </c>
      <c r="AP819" s="11">
        <f t="shared" si="2131"/>
        <v>0</v>
      </c>
      <c r="AQ819" s="11">
        <f t="shared" si="2131"/>
        <v>43</v>
      </c>
      <c r="AR819" s="11">
        <f t="shared" si="2131"/>
        <v>0</v>
      </c>
    </row>
    <row r="820" spans="1:44" ht="20.25" hidden="1" customHeight="1">
      <c r="A820" s="26" t="s">
        <v>271</v>
      </c>
      <c r="B820" s="27">
        <v>915</v>
      </c>
      <c r="C820" s="27" t="s">
        <v>33</v>
      </c>
      <c r="D820" s="27" t="s">
        <v>80</v>
      </c>
      <c r="E820" s="27" t="s">
        <v>536</v>
      </c>
      <c r="F820" s="35">
        <v>310</v>
      </c>
      <c r="G820" s="9">
        <v>43</v>
      </c>
      <c r="H820" s="9"/>
      <c r="I820" s="9"/>
      <c r="J820" s="9"/>
      <c r="K820" s="9"/>
      <c r="L820" s="9"/>
      <c r="M820" s="9">
        <f t="shared" ref="M820" si="2132">G820+I820+J820+K820+L820</f>
        <v>43</v>
      </c>
      <c r="N820" s="9">
        <f t="shared" ref="N820" si="2133">H820+L820</f>
        <v>0</v>
      </c>
      <c r="O820" s="9"/>
      <c r="P820" s="9"/>
      <c r="Q820" s="9"/>
      <c r="R820" s="9"/>
      <c r="S820" s="9">
        <f t="shared" ref="S820" si="2134">M820+O820+P820+Q820+R820</f>
        <v>43</v>
      </c>
      <c r="T820" s="9">
        <f t="shared" ref="T820" si="2135">N820+R820</f>
        <v>0</v>
      </c>
      <c r="U820" s="9"/>
      <c r="V820" s="9"/>
      <c r="W820" s="9"/>
      <c r="X820" s="9"/>
      <c r="Y820" s="9">
        <f t="shared" ref="Y820" si="2136">S820+U820+V820+W820+X820</f>
        <v>43</v>
      </c>
      <c r="Z820" s="9">
        <f t="shared" ref="Z820" si="2137">T820+X820</f>
        <v>0</v>
      </c>
      <c r="AA820" s="9"/>
      <c r="AB820" s="9"/>
      <c r="AC820" s="9"/>
      <c r="AD820" s="9"/>
      <c r="AE820" s="9">
        <f t="shared" ref="AE820" si="2138">Y820+AA820+AB820+AC820+AD820</f>
        <v>43</v>
      </c>
      <c r="AF820" s="9">
        <f t="shared" ref="AF820" si="2139">Z820+AD820</f>
        <v>0</v>
      </c>
      <c r="AG820" s="9"/>
      <c r="AH820" s="9"/>
      <c r="AI820" s="9"/>
      <c r="AJ820" s="9"/>
      <c r="AK820" s="86">
        <f t="shared" ref="AK820" si="2140">AE820+AG820+AH820+AI820+AJ820</f>
        <v>43</v>
      </c>
      <c r="AL820" s="86">
        <f t="shared" ref="AL820" si="2141">AF820+AJ820</f>
        <v>0</v>
      </c>
      <c r="AM820" s="9"/>
      <c r="AN820" s="9"/>
      <c r="AO820" s="9"/>
      <c r="AP820" s="9"/>
      <c r="AQ820" s="9">
        <f t="shared" ref="AQ820" si="2142">AK820+AM820+AN820+AO820+AP820</f>
        <v>43</v>
      </c>
      <c r="AR820" s="9">
        <f t="shared" ref="AR820" si="2143">AL820+AP820</f>
        <v>0</v>
      </c>
    </row>
    <row r="821" spans="1:44" ht="33.75" hidden="1" customHeight="1">
      <c r="A821" s="26" t="s">
        <v>246</v>
      </c>
      <c r="B821" s="27">
        <v>915</v>
      </c>
      <c r="C821" s="27" t="s">
        <v>33</v>
      </c>
      <c r="D821" s="27" t="s">
        <v>80</v>
      </c>
      <c r="E821" s="27" t="s">
        <v>537</v>
      </c>
      <c r="F821" s="35"/>
      <c r="G821" s="9">
        <f>G822</f>
        <v>174</v>
      </c>
      <c r="H821" s="9">
        <f>H822</f>
        <v>0</v>
      </c>
      <c r="I821" s="9">
        <f t="shared" ref="I821:X822" si="2144">I822</f>
        <v>0</v>
      </c>
      <c r="J821" s="9">
        <f t="shared" si="2144"/>
        <v>0</v>
      </c>
      <c r="K821" s="9">
        <f t="shared" si="2144"/>
        <v>0</v>
      </c>
      <c r="L821" s="9">
        <f t="shared" si="2144"/>
        <v>0</v>
      </c>
      <c r="M821" s="9">
        <f t="shared" si="2144"/>
        <v>174</v>
      </c>
      <c r="N821" s="9">
        <f t="shared" si="2144"/>
        <v>0</v>
      </c>
      <c r="O821" s="9">
        <f t="shared" si="2144"/>
        <v>0</v>
      </c>
      <c r="P821" s="9">
        <f t="shared" si="2144"/>
        <v>0</v>
      </c>
      <c r="Q821" s="9">
        <f t="shared" si="2144"/>
        <v>0</v>
      </c>
      <c r="R821" s="9">
        <f t="shared" si="2144"/>
        <v>0</v>
      </c>
      <c r="S821" s="9">
        <f t="shared" si="2144"/>
        <v>174</v>
      </c>
      <c r="T821" s="9">
        <f t="shared" si="2144"/>
        <v>0</v>
      </c>
      <c r="U821" s="9">
        <f t="shared" si="2144"/>
        <v>0</v>
      </c>
      <c r="V821" s="9">
        <f t="shared" si="2144"/>
        <v>0</v>
      </c>
      <c r="W821" s="9">
        <f t="shared" si="2144"/>
        <v>0</v>
      </c>
      <c r="X821" s="9">
        <f t="shared" si="2144"/>
        <v>0</v>
      </c>
      <c r="Y821" s="9">
        <f t="shared" ref="U821:AJ822" si="2145">Y822</f>
        <v>174</v>
      </c>
      <c r="Z821" s="9">
        <f t="shared" si="2145"/>
        <v>0</v>
      </c>
      <c r="AA821" s="9">
        <f t="shared" si="2145"/>
        <v>0</v>
      </c>
      <c r="AB821" s="9">
        <f t="shared" si="2145"/>
        <v>0</v>
      </c>
      <c r="AC821" s="9">
        <f t="shared" si="2145"/>
        <v>0</v>
      </c>
      <c r="AD821" s="9">
        <f t="shared" si="2145"/>
        <v>0</v>
      </c>
      <c r="AE821" s="9">
        <f t="shared" si="2145"/>
        <v>174</v>
      </c>
      <c r="AF821" s="9">
        <f t="shared" si="2145"/>
        <v>0</v>
      </c>
      <c r="AG821" s="9">
        <f t="shared" si="2145"/>
        <v>0</v>
      </c>
      <c r="AH821" s="9">
        <f t="shared" si="2145"/>
        <v>0</v>
      </c>
      <c r="AI821" s="9">
        <f t="shared" si="2145"/>
        <v>0</v>
      </c>
      <c r="AJ821" s="9">
        <f t="shared" si="2145"/>
        <v>0</v>
      </c>
      <c r="AK821" s="86">
        <f t="shared" ref="AG821:AR822" si="2146">AK822</f>
        <v>174</v>
      </c>
      <c r="AL821" s="86">
        <f t="shared" si="2146"/>
        <v>0</v>
      </c>
      <c r="AM821" s="9">
        <f t="shared" si="2146"/>
        <v>0</v>
      </c>
      <c r="AN821" s="9">
        <f t="shared" si="2146"/>
        <v>0</v>
      </c>
      <c r="AO821" s="9">
        <f t="shared" si="2146"/>
        <v>0</v>
      </c>
      <c r="AP821" s="9">
        <f t="shared" si="2146"/>
        <v>0</v>
      </c>
      <c r="AQ821" s="9">
        <f t="shared" si="2146"/>
        <v>174</v>
      </c>
      <c r="AR821" s="9">
        <f t="shared" si="2146"/>
        <v>0</v>
      </c>
    </row>
    <row r="822" spans="1:44" ht="20.25" hidden="1" customHeight="1">
      <c r="A822" s="26" t="s">
        <v>101</v>
      </c>
      <c r="B822" s="27">
        <v>915</v>
      </c>
      <c r="C822" s="27" t="s">
        <v>33</v>
      </c>
      <c r="D822" s="27" t="s">
        <v>80</v>
      </c>
      <c r="E822" s="27" t="s">
        <v>537</v>
      </c>
      <c r="F822" s="35">
        <v>300</v>
      </c>
      <c r="G822" s="9">
        <f>G823</f>
        <v>174</v>
      </c>
      <c r="H822" s="9">
        <f>H823</f>
        <v>0</v>
      </c>
      <c r="I822" s="9">
        <f t="shared" si="2144"/>
        <v>0</v>
      </c>
      <c r="J822" s="9">
        <f t="shared" si="2144"/>
        <v>0</v>
      </c>
      <c r="K822" s="9">
        <f t="shared" si="2144"/>
        <v>0</v>
      </c>
      <c r="L822" s="9">
        <f t="shared" si="2144"/>
        <v>0</v>
      </c>
      <c r="M822" s="9">
        <f t="shared" si="2144"/>
        <v>174</v>
      </c>
      <c r="N822" s="9">
        <f t="shared" si="2144"/>
        <v>0</v>
      </c>
      <c r="O822" s="9">
        <f t="shared" si="2144"/>
        <v>0</v>
      </c>
      <c r="P822" s="9">
        <f t="shared" si="2144"/>
        <v>0</v>
      </c>
      <c r="Q822" s="9">
        <f t="shared" si="2144"/>
        <v>0</v>
      </c>
      <c r="R822" s="9">
        <f t="shared" si="2144"/>
        <v>0</v>
      </c>
      <c r="S822" s="9">
        <f t="shared" si="2144"/>
        <v>174</v>
      </c>
      <c r="T822" s="9">
        <f t="shared" si="2144"/>
        <v>0</v>
      </c>
      <c r="U822" s="9">
        <f t="shared" si="2145"/>
        <v>0</v>
      </c>
      <c r="V822" s="9">
        <f t="shared" si="2145"/>
        <v>0</v>
      </c>
      <c r="W822" s="9">
        <f t="shared" si="2145"/>
        <v>0</v>
      </c>
      <c r="X822" s="9">
        <f t="shared" si="2145"/>
        <v>0</v>
      </c>
      <c r="Y822" s="9">
        <f t="shared" si="2145"/>
        <v>174</v>
      </c>
      <c r="Z822" s="9">
        <f t="shared" si="2145"/>
        <v>0</v>
      </c>
      <c r="AA822" s="9">
        <f t="shared" si="2145"/>
        <v>0</v>
      </c>
      <c r="AB822" s="9">
        <f t="shared" si="2145"/>
        <v>0</v>
      </c>
      <c r="AC822" s="9">
        <f t="shared" si="2145"/>
        <v>0</v>
      </c>
      <c r="AD822" s="9">
        <f t="shared" si="2145"/>
        <v>0</v>
      </c>
      <c r="AE822" s="9">
        <f t="shared" si="2145"/>
        <v>174</v>
      </c>
      <c r="AF822" s="9">
        <f t="shared" si="2145"/>
        <v>0</v>
      </c>
      <c r="AG822" s="9">
        <f t="shared" si="2146"/>
        <v>0</v>
      </c>
      <c r="AH822" s="9">
        <f t="shared" si="2146"/>
        <v>0</v>
      </c>
      <c r="AI822" s="9">
        <f t="shared" si="2146"/>
        <v>0</v>
      </c>
      <c r="AJ822" s="9">
        <f t="shared" si="2146"/>
        <v>0</v>
      </c>
      <c r="AK822" s="86">
        <f t="shared" si="2146"/>
        <v>174</v>
      </c>
      <c r="AL822" s="86">
        <f t="shared" si="2146"/>
        <v>0</v>
      </c>
      <c r="AM822" s="9">
        <f t="shared" si="2146"/>
        <v>0</v>
      </c>
      <c r="AN822" s="9">
        <f t="shared" si="2146"/>
        <v>0</v>
      </c>
      <c r="AO822" s="9">
        <f t="shared" si="2146"/>
        <v>0</v>
      </c>
      <c r="AP822" s="9">
        <f t="shared" si="2146"/>
        <v>0</v>
      </c>
      <c r="AQ822" s="9">
        <f t="shared" si="2146"/>
        <v>174</v>
      </c>
      <c r="AR822" s="9">
        <f t="shared" si="2146"/>
        <v>0</v>
      </c>
    </row>
    <row r="823" spans="1:44" ht="18.75" hidden="1" customHeight="1">
      <c r="A823" s="26" t="s">
        <v>271</v>
      </c>
      <c r="B823" s="27">
        <v>915</v>
      </c>
      <c r="C823" s="27" t="s">
        <v>33</v>
      </c>
      <c r="D823" s="27" t="s">
        <v>80</v>
      </c>
      <c r="E823" s="27" t="s">
        <v>537</v>
      </c>
      <c r="F823" s="35">
        <v>310</v>
      </c>
      <c r="G823" s="9">
        <v>174</v>
      </c>
      <c r="H823" s="9"/>
      <c r="I823" s="9"/>
      <c r="J823" s="9"/>
      <c r="K823" s="9"/>
      <c r="L823" s="9"/>
      <c r="M823" s="9">
        <f t="shared" ref="M823" si="2147">G823+I823+J823+K823+L823</f>
        <v>174</v>
      </c>
      <c r="N823" s="9">
        <f t="shared" ref="N823" si="2148">H823+L823</f>
        <v>0</v>
      </c>
      <c r="O823" s="9"/>
      <c r="P823" s="9"/>
      <c r="Q823" s="9"/>
      <c r="R823" s="9"/>
      <c r="S823" s="9">
        <f t="shared" ref="S823" si="2149">M823+O823+P823+Q823+R823</f>
        <v>174</v>
      </c>
      <c r="T823" s="9">
        <f t="shared" ref="T823" si="2150">N823+R823</f>
        <v>0</v>
      </c>
      <c r="U823" s="9"/>
      <c r="V823" s="9"/>
      <c r="W823" s="9"/>
      <c r="X823" s="9"/>
      <c r="Y823" s="9">
        <f t="shared" ref="Y823" si="2151">S823+U823+V823+W823+X823</f>
        <v>174</v>
      </c>
      <c r="Z823" s="9">
        <f t="shared" ref="Z823" si="2152">T823+X823</f>
        <v>0</v>
      </c>
      <c r="AA823" s="9"/>
      <c r="AB823" s="9"/>
      <c r="AC823" s="9"/>
      <c r="AD823" s="9"/>
      <c r="AE823" s="9">
        <f t="shared" ref="AE823" si="2153">Y823+AA823+AB823+AC823+AD823</f>
        <v>174</v>
      </c>
      <c r="AF823" s="9">
        <f t="shared" ref="AF823" si="2154">Z823+AD823</f>
        <v>0</v>
      </c>
      <c r="AG823" s="9"/>
      <c r="AH823" s="9"/>
      <c r="AI823" s="9"/>
      <c r="AJ823" s="9"/>
      <c r="AK823" s="86">
        <f t="shared" ref="AK823" si="2155">AE823+AG823+AH823+AI823+AJ823</f>
        <v>174</v>
      </c>
      <c r="AL823" s="86">
        <f t="shared" ref="AL823" si="2156">AF823+AJ823</f>
        <v>0</v>
      </c>
      <c r="AM823" s="9"/>
      <c r="AN823" s="9"/>
      <c r="AO823" s="9"/>
      <c r="AP823" s="9"/>
      <c r="AQ823" s="9">
        <f t="shared" ref="AQ823" si="2157">AK823+AM823+AN823+AO823+AP823</f>
        <v>174</v>
      </c>
      <c r="AR823" s="9">
        <f t="shared" ref="AR823" si="2158">AL823+AP823</f>
        <v>0</v>
      </c>
    </row>
    <row r="824" spans="1:44" ht="50.25" hidden="1" customHeight="1">
      <c r="A824" s="26" t="s">
        <v>412</v>
      </c>
      <c r="B824" s="27">
        <v>915</v>
      </c>
      <c r="C824" s="27" t="s">
        <v>33</v>
      </c>
      <c r="D824" s="27" t="s">
        <v>80</v>
      </c>
      <c r="E824" s="27" t="s">
        <v>538</v>
      </c>
      <c r="F824" s="35"/>
      <c r="G824" s="9">
        <f>G825</f>
        <v>300</v>
      </c>
      <c r="H824" s="9">
        <f>H825</f>
        <v>0</v>
      </c>
      <c r="I824" s="9">
        <f t="shared" ref="I824:X825" si="2159">I825</f>
        <v>0</v>
      </c>
      <c r="J824" s="9">
        <f t="shared" si="2159"/>
        <v>0</v>
      </c>
      <c r="K824" s="9">
        <f t="shared" si="2159"/>
        <v>0</v>
      </c>
      <c r="L824" s="9">
        <f t="shared" si="2159"/>
        <v>0</v>
      </c>
      <c r="M824" s="9">
        <f t="shared" si="2159"/>
        <v>300</v>
      </c>
      <c r="N824" s="9">
        <f t="shared" si="2159"/>
        <v>0</v>
      </c>
      <c r="O824" s="9">
        <f t="shared" si="2159"/>
        <v>0</v>
      </c>
      <c r="P824" s="9">
        <f t="shared" si="2159"/>
        <v>0</v>
      </c>
      <c r="Q824" s="9">
        <f t="shared" si="2159"/>
        <v>0</v>
      </c>
      <c r="R824" s="9">
        <f t="shared" si="2159"/>
        <v>0</v>
      </c>
      <c r="S824" s="9">
        <f t="shared" si="2159"/>
        <v>300</v>
      </c>
      <c r="T824" s="9">
        <f t="shared" si="2159"/>
        <v>0</v>
      </c>
      <c r="U824" s="9">
        <f t="shared" si="2159"/>
        <v>0</v>
      </c>
      <c r="V824" s="9">
        <f t="shared" si="2159"/>
        <v>0</v>
      </c>
      <c r="W824" s="9">
        <f t="shared" si="2159"/>
        <v>0</v>
      </c>
      <c r="X824" s="9">
        <f t="shared" si="2159"/>
        <v>0</v>
      </c>
      <c r="Y824" s="9">
        <f t="shared" ref="U824:AJ825" si="2160">Y825</f>
        <v>300</v>
      </c>
      <c r="Z824" s="9">
        <f t="shared" si="2160"/>
        <v>0</v>
      </c>
      <c r="AA824" s="9">
        <f t="shared" si="2160"/>
        <v>0</v>
      </c>
      <c r="AB824" s="9">
        <f t="shared" si="2160"/>
        <v>0</v>
      </c>
      <c r="AC824" s="9">
        <f t="shared" si="2160"/>
        <v>0</v>
      </c>
      <c r="AD824" s="9">
        <f t="shared" si="2160"/>
        <v>0</v>
      </c>
      <c r="AE824" s="9">
        <f t="shared" si="2160"/>
        <v>300</v>
      </c>
      <c r="AF824" s="9">
        <f t="shared" si="2160"/>
        <v>0</v>
      </c>
      <c r="AG824" s="9">
        <f t="shared" si="2160"/>
        <v>0</v>
      </c>
      <c r="AH824" s="9">
        <f t="shared" si="2160"/>
        <v>0</v>
      </c>
      <c r="AI824" s="9">
        <f t="shared" si="2160"/>
        <v>0</v>
      </c>
      <c r="AJ824" s="9">
        <f t="shared" si="2160"/>
        <v>0</v>
      </c>
      <c r="AK824" s="86">
        <f t="shared" ref="AG824:AR825" si="2161">AK825</f>
        <v>300</v>
      </c>
      <c r="AL824" s="86">
        <f t="shared" si="2161"/>
        <v>0</v>
      </c>
      <c r="AM824" s="9">
        <f t="shared" si="2161"/>
        <v>0</v>
      </c>
      <c r="AN824" s="9">
        <f t="shared" si="2161"/>
        <v>0</v>
      </c>
      <c r="AO824" s="9">
        <f t="shared" si="2161"/>
        <v>0</v>
      </c>
      <c r="AP824" s="9">
        <f t="shared" si="2161"/>
        <v>0</v>
      </c>
      <c r="AQ824" s="9">
        <f t="shared" si="2161"/>
        <v>300</v>
      </c>
      <c r="AR824" s="9">
        <f t="shared" si="2161"/>
        <v>0</v>
      </c>
    </row>
    <row r="825" spans="1:44" ht="18" hidden="1" customHeight="1">
      <c r="A825" s="26" t="s">
        <v>101</v>
      </c>
      <c r="B825" s="27">
        <v>915</v>
      </c>
      <c r="C825" s="27" t="s">
        <v>33</v>
      </c>
      <c r="D825" s="27" t="s">
        <v>80</v>
      </c>
      <c r="E825" s="27" t="s">
        <v>538</v>
      </c>
      <c r="F825" s="35">
        <v>300</v>
      </c>
      <c r="G825" s="9">
        <f>G826</f>
        <v>300</v>
      </c>
      <c r="H825" s="9">
        <f>H826</f>
        <v>0</v>
      </c>
      <c r="I825" s="9">
        <f t="shared" si="2159"/>
        <v>0</v>
      </c>
      <c r="J825" s="9">
        <f t="shared" si="2159"/>
        <v>0</v>
      </c>
      <c r="K825" s="9">
        <f t="shared" si="2159"/>
        <v>0</v>
      </c>
      <c r="L825" s="9">
        <f t="shared" si="2159"/>
        <v>0</v>
      </c>
      <c r="M825" s="9">
        <f t="shared" si="2159"/>
        <v>300</v>
      </c>
      <c r="N825" s="9">
        <f t="shared" si="2159"/>
        <v>0</v>
      </c>
      <c r="O825" s="9">
        <f t="shared" si="2159"/>
        <v>0</v>
      </c>
      <c r="P825" s="9">
        <f t="shared" si="2159"/>
        <v>0</v>
      </c>
      <c r="Q825" s="9">
        <f t="shared" si="2159"/>
        <v>0</v>
      </c>
      <c r="R825" s="9">
        <f t="shared" si="2159"/>
        <v>0</v>
      </c>
      <c r="S825" s="9">
        <f t="shared" si="2159"/>
        <v>300</v>
      </c>
      <c r="T825" s="9">
        <f t="shared" si="2159"/>
        <v>0</v>
      </c>
      <c r="U825" s="9">
        <f t="shared" si="2160"/>
        <v>0</v>
      </c>
      <c r="V825" s="9">
        <f t="shared" si="2160"/>
        <v>0</v>
      </c>
      <c r="W825" s="9">
        <f t="shared" si="2160"/>
        <v>0</v>
      </c>
      <c r="X825" s="9">
        <f t="shared" si="2160"/>
        <v>0</v>
      </c>
      <c r="Y825" s="9">
        <f t="shared" si="2160"/>
        <v>300</v>
      </c>
      <c r="Z825" s="9">
        <f t="shared" si="2160"/>
        <v>0</v>
      </c>
      <c r="AA825" s="9">
        <f t="shared" si="2160"/>
        <v>0</v>
      </c>
      <c r="AB825" s="9">
        <f t="shared" si="2160"/>
        <v>0</v>
      </c>
      <c r="AC825" s="9">
        <f t="shared" si="2160"/>
        <v>0</v>
      </c>
      <c r="AD825" s="9">
        <f t="shared" si="2160"/>
        <v>0</v>
      </c>
      <c r="AE825" s="9">
        <f t="shared" si="2160"/>
        <v>300</v>
      </c>
      <c r="AF825" s="9">
        <f t="shared" si="2160"/>
        <v>0</v>
      </c>
      <c r="AG825" s="9">
        <f t="shared" si="2161"/>
        <v>0</v>
      </c>
      <c r="AH825" s="9">
        <f t="shared" si="2161"/>
        <v>0</v>
      </c>
      <c r="AI825" s="9">
        <f t="shared" si="2161"/>
        <v>0</v>
      </c>
      <c r="AJ825" s="9">
        <f t="shared" si="2161"/>
        <v>0</v>
      </c>
      <c r="AK825" s="86">
        <f t="shared" si="2161"/>
        <v>300</v>
      </c>
      <c r="AL825" s="86">
        <f t="shared" si="2161"/>
        <v>0</v>
      </c>
      <c r="AM825" s="9">
        <f t="shared" si="2161"/>
        <v>0</v>
      </c>
      <c r="AN825" s="9">
        <f t="shared" si="2161"/>
        <v>0</v>
      </c>
      <c r="AO825" s="9">
        <f t="shared" si="2161"/>
        <v>0</v>
      </c>
      <c r="AP825" s="9">
        <f t="shared" si="2161"/>
        <v>0</v>
      </c>
      <c r="AQ825" s="9">
        <f t="shared" si="2161"/>
        <v>300</v>
      </c>
      <c r="AR825" s="9">
        <f t="shared" si="2161"/>
        <v>0</v>
      </c>
    </row>
    <row r="826" spans="1:44" ht="21" hidden="1" customHeight="1">
      <c r="A826" s="26" t="s">
        <v>271</v>
      </c>
      <c r="B826" s="27">
        <v>915</v>
      </c>
      <c r="C826" s="27" t="s">
        <v>33</v>
      </c>
      <c r="D826" s="27" t="s">
        <v>80</v>
      </c>
      <c r="E826" s="27" t="s">
        <v>538</v>
      </c>
      <c r="F826" s="35">
        <v>310</v>
      </c>
      <c r="G826" s="9">
        <v>300</v>
      </c>
      <c r="H826" s="9"/>
      <c r="I826" s="9"/>
      <c r="J826" s="9"/>
      <c r="K826" s="9"/>
      <c r="L826" s="9"/>
      <c r="M826" s="9">
        <f t="shared" ref="M826" si="2162">G826+I826+J826+K826+L826</f>
        <v>300</v>
      </c>
      <c r="N826" s="9">
        <f t="shared" ref="N826" si="2163">H826+L826</f>
        <v>0</v>
      </c>
      <c r="O826" s="9"/>
      <c r="P826" s="9"/>
      <c r="Q826" s="9"/>
      <c r="R826" s="9"/>
      <c r="S826" s="9">
        <f t="shared" ref="S826" si="2164">M826+O826+P826+Q826+R826</f>
        <v>300</v>
      </c>
      <c r="T826" s="9">
        <f t="shared" ref="T826" si="2165">N826+R826</f>
        <v>0</v>
      </c>
      <c r="U826" s="9"/>
      <c r="V826" s="9"/>
      <c r="W826" s="9"/>
      <c r="X826" s="9"/>
      <c r="Y826" s="9">
        <f t="shared" ref="Y826" si="2166">S826+U826+V826+W826+X826</f>
        <v>300</v>
      </c>
      <c r="Z826" s="9">
        <f t="shared" ref="Z826" si="2167">T826+X826</f>
        <v>0</v>
      </c>
      <c r="AA826" s="9"/>
      <c r="AB826" s="9"/>
      <c r="AC826" s="9"/>
      <c r="AD826" s="9"/>
      <c r="AE826" s="9">
        <f t="shared" ref="AE826" si="2168">Y826+AA826+AB826+AC826+AD826</f>
        <v>300</v>
      </c>
      <c r="AF826" s="9">
        <f t="shared" ref="AF826" si="2169">Z826+AD826</f>
        <v>0</v>
      </c>
      <c r="AG826" s="9"/>
      <c r="AH826" s="9"/>
      <c r="AI826" s="9"/>
      <c r="AJ826" s="9"/>
      <c r="AK826" s="86">
        <f t="shared" ref="AK826" si="2170">AE826+AG826+AH826+AI826+AJ826</f>
        <v>300</v>
      </c>
      <c r="AL826" s="86">
        <f t="shared" ref="AL826" si="2171">AF826+AJ826</f>
        <v>0</v>
      </c>
      <c r="AM826" s="9"/>
      <c r="AN826" s="9"/>
      <c r="AO826" s="9"/>
      <c r="AP826" s="9"/>
      <c r="AQ826" s="9">
        <f t="shared" ref="AQ826" si="2172">AK826+AM826+AN826+AO826+AP826</f>
        <v>300</v>
      </c>
      <c r="AR826" s="9">
        <f t="shared" ref="AR826" si="2173">AL826+AP826</f>
        <v>0</v>
      </c>
    </row>
    <row r="827" spans="1:44" ht="35.25" hidden="1" customHeight="1">
      <c r="A827" s="26" t="s">
        <v>247</v>
      </c>
      <c r="B827" s="27">
        <v>915</v>
      </c>
      <c r="C827" s="27" t="s">
        <v>33</v>
      </c>
      <c r="D827" s="27" t="s">
        <v>80</v>
      </c>
      <c r="E827" s="27" t="s">
        <v>539</v>
      </c>
      <c r="F827" s="35"/>
      <c r="G827" s="9">
        <f>G828</f>
        <v>6844</v>
      </c>
      <c r="H827" s="9">
        <f>H828</f>
        <v>0</v>
      </c>
      <c r="I827" s="9">
        <f t="shared" ref="I827:X828" si="2174">I828</f>
        <v>0</v>
      </c>
      <c r="J827" s="9">
        <f t="shared" si="2174"/>
        <v>0</v>
      </c>
      <c r="K827" s="9">
        <f t="shared" si="2174"/>
        <v>0</v>
      </c>
      <c r="L827" s="9">
        <f t="shared" si="2174"/>
        <v>0</v>
      </c>
      <c r="M827" s="9">
        <f t="shared" si="2174"/>
        <v>6844</v>
      </c>
      <c r="N827" s="9">
        <f t="shared" si="2174"/>
        <v>0</v>
      </c>
      <c r="O827" s="9">
        <f t="shared" si="2174"/>
        <v>0</v>
      </c>
      <c r="P827" s="9">
        <f t="shared" si="2174"/>
        <v>0</v>
      </c>
      <c r="Q827" s="9">
        <f t="shared" si="2174"/>
        <v>0</v>
      </c>
      <c r="R827" s="9">
        <f t="shared" si="2174"/>
        <v>0</v>
      </c>
      <c r="S827" s="9">
        <f t="shared" si="2174"/>
        <v>6844</v>
      </c>
      <c r="T827" s="9">
        <f t="shared" si="2174"/>
        <v>0</v>
      </c>
      <c r="U827" s="9">
        <f t="shared" si="2174"/>
        <v>0</v>
      </c>
      <c r="V827" s="9">
        <f t="shared" si="2174"/>
        <v>0</v>
      </c>
      <c r="W827" s="9">
        <f t="shared" si="2174"/>
        <v>0</v>
      </c>
      <c r="X827" s="9">
        <f t="shared" si="2174"/>
        <v>0</v>
      </c>
      <c r="Y827" s="9">
        <f t="shared" ref="U827:AJ828" si="2175">Y828</f>
        <v>6844</v>
      </c>
      <c r="Z827" s="9">
        <f t="shared" si="2175"/>
        <v>0</v>
      </c>
      <c r="AA827" s="9">
        <f t="shared" si="2175"/>
        <v>0</v>
      </c>
      <c r="AB827" s="9">
        <f t="shared" si="2175"/>
        <v>0</v>
      </c>
      <c r="AC827" s="9">
        <f t="shared" si="2175"/>
        <v>0</v>
      </c>
      <c r="AD827" s="9">
        <f t="shared" si="2175"/>
        <v>0</v>
      </c>
      <c r="AE827" s="9">
        <f t="shared" si="2175"/>
        <v>6844</v>
      </c>
      <c r="AF827" s="9">
        <f t="shared" si="2175"/>
        <v>0</v>
      </c>
      <c r="AG827" s="9">
        <f t="shared" si="2175"/>
        <v>0</v>
      </c>
      <c r="AH827" s="9">
        <f t="shared" si="2175"/>
        <v>0</v>
      </c>
      <c r="AI827" s="9">
        <f t="shared" si="2175"/>
        <v>0</v>
      </c>
      <c r="AJ827" s="9">
        <f t="shared" si="2175"/>
        <v>0</v>
      </c>
      <c r="AK827" s="86">
        <f t="shared" ref="AG827:AR828" si="2176">AK828</f>
        <v>6844</v>
      </c>
      <c r="AL827" s="86">
        <f t="shared" si="2176"/>
        <v>0</v>
      </c>
      <c r="AM827" s="9">
        <f t="shared" si="2176"/>
        <v>0</v>
      </c>
      <c r="AN827" s="9">
        <f t="shared" si="2176"/>
        <v>0</v>
      </c>
      <c r="AO827" s="9">
        <f t="shared" si="2176"/>
        <v>0</v>
      </c>
      <c r="AP827" s="9">
        <f t="shared" si="2176"/>
        <v>0</v>
      </c>
      <c r="AQ827" s="9">
        <f t="shared" si="2176"/>
        <v>6844</v>
      </c>
      <c r="AR827" s="9">
        <f t="shared" si="2176"/>
        <v>0</v>
      </c>
    </row>
    <row r="828" spans="1:44" ht="18.75" hidden="1" customHeight="1">
      <c r="A828" s="26" t="s">
        <v>101</v>
      </c>
      <c r="B828" s="27">
        <v>915</v>
      </c>
      <c r="C828" s="27" t="s">
        <v>33</v>
      </c>
      <c r="D828" s="27" t="s">
        <v>80</v>
      </c>
      <c r="E828" s="27" t="s">
        <v>539</v>
      </c>
      <c r="F828" s="35">
        <v>300</v>
      </c>
      <c r="G828" s="9">
        <f>G829</f>
        <v>6844</v>
      </c>
      <c r="H828" s="9">
        <f>H829</f>
        <v>0</v>
      </c>
      <c r="I828" s="9">
        <f t="shared" si="2174"/>
        <v>0</v>
      </c>
      <c r="J828" s="9">
        <f t="shared" si="2174"/>
        <v>0</v>
      </c>
      <c r="K828" s="9">
        <f t="shared" si="2174"/>
        <v>0</v>
      </c>
      <c r="L828" s="9">
        <f t="shared" si="2174"/>
        <v>0</v>
      </c>
      <c r="M828" s="9">
        <f t="shared" si="2174"/>
        <v>6844</v>
      </c>
      <c r="N828" s="9">
        <f t="shared" si="2174"/>
        <v>0</v>
      </c>
      <c r="O828" s="9">
        <f t="shared" si="2174"/>
        <v>0</v>
      </c>
      <c r="P828" s="9">
        <f t="shared" si="2174"/>
        <v>0</v>
      </c>
      <c r="Q828" s="9">
        <f t="shared" si="2174"/>
        <v>0</v>
      </c>
      <c r="R828" s="9">
        <f t="shared" si="2174"/>
        <v>0</v>
      </c>
      <c r="S828" s="9">
        <f t="shared" si="2174"/>
        <v>6844</v>
      </c>
      <c r="T828" s="9">
        <f t="shared" si="2174"/>
        <v>0</v>
      </c>
      <c r="U828" s="9">
        <f t="shared" si="2175"/>
        <v>0</v>
      </c>
      <c r="V828" s="9">
        <f t="shared" si="2175"/>
        <v>0</v>
      </c>
      <c r="W828" s="9">
        <f t="shared" si="2175"/>
        <v>0</v>
      </c>
      <c r="X828" s="9">
        <f t="shared" si="2175"/>
        <v>0</v>
      </c>
      <c r="Y828" s="9">
        <f t="shared" si="2175"/>
        <v>6844</v>
      </c>
      <c r="Z828" s="9">
        <f t="shared" si="2175"/>
        <v>0</v>
      </c>
      <c r="AA828" s="9">
        <f t="shared" si="2175"/>
        <v>0</v>
      </c>
      <c r="AB828" s="9">
        <f t="shared" si="2175"/>
        <v>0</v>
      </c>
      <c r="AC828" s="9">
        <f t="shared" si="2175"/>
        <v>0</v>
      </c>
      <c r="AD828" s="9">
        <f t="shared" si="2175"/>
        <v>0</v>
      </c>
      <c r="AE828" s="9">
        <f t="shared" si="2175"/>
        <v>6844</v>
      </c>
      <c r="AF828" s="9">
        <f t="shared" si="2175"/>
        <v>0</v>
      </c>
      <c r="AG828" s="9">
        <f t="shared" si="2176"/>
        <v>0</v>
      </c>
      <c r="AH828" s="9">
        <f t="shared" si="2176"/>
        <v>0</v>
      </c>
      <c r="AI828" s="9">
        <f t="shared" si="2176"/>
        <v>0</v>
      </c>
      <c r="AJ828" s="9">
        <f t="shared" si="2176"/>
        <v>0</v>
      </c>
      <c r="AK828" s="86">
        <f t="shared" si="2176"/>
        <v>6844</v>
      </c>
      <c r="AL828" s="86">
        <f t="shared" si="2176"/>
        <v>0</v>
      </c>
      <c r="AM828" s="9">
        <f t="shared" si="2176"/>
        <v>0</v>
      </c>
      <c r="AN828" s="9">
        <f t="shared" si="2176"/>
        <v>0</v>
      </c>
      <c r="AO828" s="9">
        <f t="shared" si="2176"/>
        <v>0</v>
      </c>
      <c r="AP828" s="9">
        <f t="shared" si="2176"/>
        <v>0</v>
      </c>
      <c r="AQ828" s="9">
        <f t="shared" si="2176"/>
        <v>6844</v>
      </c>
      <c r="AR828" s="9">
        <f t="shared" si="2176"/>
        <v>0</v>
      </c>
    </row>
    <row r="829" spans="1:44" ht="21.75" hidden="1" customHeight="1">
      <c r="A829" s="26" t="s">
        <v>271</v>
      </c>
      <c r="B829" s="27">
        <v>915</v>
      </c>
      <c r="C829" s="27" t="s">
        <v>33</v>
      </c>
      <c r="D829" s="27" t="s">
        <v>80</v>
      </c>
      <c r="E829" s="27" t="s">
        <v>539</v>
      </c>
      <c r="F829" s="35">
        <v>310</v>
      </c>
      <c r="G829" s="9">
        <v>6844</v>
      </c>
      <c r="H829" s="9"/>
      <c r="I829" s="9"/>
      <c r="J829" s="9"/>
      <c r="K829" s="9"/>
      <c r="L829" s="9"/>
      <c r="M829" s="9">
        <f t="shared" ref="M829" si="2177">G829+I829+J829+K829+L829</f>
        <v>6844</v>
      </c>
      <c r="N829" s="9">
        <f t="shared" ref="N829" si="2178">H829+L829</f>
        <v>0</v>
      </c>
      <c r="O829" s="9"/>
      <c r="P829" s="9"/>
      <c r="Q829" s="9"/>
      <c r="R829" s="9"/>
      <c r="S829" s="9">
        <f t="shared" ref="S829" si="2179">M829+O829+P829+Q829+R829</f>
        <v>6844</v>
      </c>
      <c r="T829" s="9">
        <f t="shared" ref="T829" si="2180">N829+R829</f>
        <v>0</v>
      </c>
      <c r="U829" s="9"/>
      <c r="V829" s="9"/>
      <c r="W829" s="9"/>
      <c r="X829" s="9"/>
      <c r="Y829" s="9">
        <f t="shared" ref="Y829" si="2181">S829+U829+V829+W829+X829</f>
        <v>6844</v>
      </c>
      <c r="Z829" s="9">
        <f t="shared" ref="Z829" si="2182">T829+X829</f>
        <v>0</v>
      </c>
      <c r="AA829" s="9"/>
      <c r="AB829" s="9"/>
      <c r="AC829" s="9"/>
      <c r="AD829" s="9"/>
      <c r="AE829" s="9">
        <f t="shared" ref="AE829" si="2183">Y829+AA829+AB829+AC829+AD829</f>
        <v>6844</v>
      </c>
      <c r="AF829" s="9">
        <f t="shared" ref="AF829" si="2184">Z829+AD829</f>
        <v>0</v>
      </c>
      <c r="AG829" s="9"/>
      <c r="AH829" s="9"/>
      <c r="AI829" s="9"/>
      <c r="AJ829" s="9"/>
      <c r="AK829" s="86">
        <f t="shared" ref="AK829" si="2185">AE829+AG829+AH829+AI829+AJ829</f>
        <v>6844</v>
      </c>
      <c r="AL829" s="86">
        <f t="shared" ref="AL829" si="2186">AF829+AJ829</f>
        <v>0</v>
      </c>
      <c r="AM829" s="9"/>
      <c r="AN829" s="9"/>
      <c r="AO829" s="9"/>
      <c r="AP829" s="9"/>
      <c r="AQ829" s="9">
        <f t="shared" ref="AQ829" si="2187">AK829+AM829+AN829+AO829+AP829</f>
        <v>6844</v>
      </c>
      <c r="AR829" s="9">
        <f t="shared" ref="AR829" si="2188">AL829+AP829</f>
        <v>0</v>
      </c>
    </row>
    <row r="830" spans="1:44" ht="18" hidden="1" customHeight="1">
      <c r="A830" s="26"/>
      <c r="B830" s="27"/>
      <c r="C830" s="27"/>
      <c r="D830" s="27"/>
      <c r="E830" s="27"/>
      <c r="F830" s="35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86"/>
      <c r="AL830" s="86"/>
      <c r="AM830" s="9"/>
      <c r="AN830" s="9"/>
      <c r="AO830" s="9"/>
      <c r="AP830" s="9"/>
      <c r="AQ830" s="9"/>
      <c r="AR830" s="9"/>
    </row>
    <row r="831" spans="1:44" ht="21.75" hidden="1" customHeight="1">
      <c r="A831" s="24" t="s">
        <v>623</v>
      </c>
      <c r="B831" s="42">
        <v>915</v>
      </c>
      <c r="C831" s="25" t="s">
        <v>33</v>
      </c>
      <c r="D831" s="25" t="s">
        <v>29</v>
      </c>
      <c r="E831" s="25"/>
      <c r="F831" s="59"/>
      <c r="G831" s="9"/>
      <c r="H831" s="9"/>
      <c r="I831" s="9">
        <f>I832</f>
        <v>0</v>
      </c>
      <c r="J831" s="9">
        <f t="shared" ref="J831:Y833" si="2189">J832</f>
        <v>0</v>
      </c>
      <c r="K831" s="9">
        <f t="shared" si="2189"/>
        <v>0</v>
      </c>
      <c r="L831" s="15">
        <f t="shared" si="2189"/>
        <v>18068</v>
      </c>
      <c r="M831" s="15">
        <f t="shared" si="2189"/>
        <v>18068</v>
      </c>
      <c r="N831" s="15">
        <f t="shared" si="2189"/>
        <v>18068</v>
      </c>
      <c r="O831" s="9">
        <f>O832</f>
        <v>0</v>
      </c>
      <c r="P831" s="9">
        <f t="shared" si="2189"/>
        <v>0</v>
      </c>
      <c r="Q831" s="9">
        <f t="shared" si="2189"/>
        <v>0</v>
      </c>
      <c r="R831" s="15">
        <f t="shared" si="2189"/>
        <v>0</v>
      </c>
      <c r="S831" s="15">
        <f t="shared" si="2189"/>
        <v>18068</v>
      </c>
      <c r="T831" s="15">
        <f t="shared" si="2189"/>
        <v>18068</v>
      </c>
      <c r="U831" s="9">
        <f>U832</f>
        <v>0</v>
      </c>
      <c r="V831" s="9">
        <f t="shared" si="2189"/>
        <v>0</v>
      </c>
      <c r="W831" s="9">
        <f t="shared" si="2189"/>
        <v>0</v>
      </c>
      <c r="X831" s="15">
        <f t="shared" si="2189"/>
        <v>0</v>
      </c>
      <c r="Y831" s="15">
        <f t="shared" si="2189"/>
        <v>18068</v>
      </c>
      <c r="Z831" s="15">
        <f t="shared" ref="V831:Z833" si="2190">Z832</f>
        <v>18068</v>
      </c>
      <c r="AA831" s="9">
        <f>AA832</f>
        <v>0</v>
      </c>
      <c r="AB831" s="9">
        <f t="shared" ref="AB831:AQ833" si="2191">AB832</f>
        <v>0</v>
      </c>
      <c r="AC831" s="9">
        <f t="shared" si="2191"/>
        <v>0</v>
      </c>
      <c r="AD831" s="15">
        <f t="shared" si="2191"/>
        <v>0</v>
      </c>
      <c r="AE831" s="15">
        <f t="shared" si="2191"/>
        <v>18068</v>
      </c>
      <c r="AF831" s="15">
        <f t="shared" si="2191"/>
        <v>18068</v>
      </c>
      <c r="AG831" s="9">
        <f>AG832</f>
        <v>0</v>
      </c>
      <c r="AH831" s="9">
        <f t="shared" si="2191"/>
        <v>0</v>
      </c>
      <c r="AI831" s="9">
        <f t="shared" si="2191"/>
        <v>0</v>
      </c>
      <c r="AJ831" s="15">
        <f t="shared" si="2191"/>
        <v>0</v>
      </c>
      <c r="AK831" s="92">
        <f t="shared" si="2191"/>
        <v>18068</v>
      </c>
      <c r="AL831" s="92">
        <f t="shared" si="2191"/>
        <v>18068</v>
      </c>
      <c r="AM831" s="9">
        <f>AM832</f>
        <v>0</v>
      </c>
      <c r="AN831" s="9">
        <f t="shared" si="2191"/>
        <v>0</v>
      </c>
      <c r="AO831" s="9">
        <f t="shared" si="2191"/>
        <v>0</v>
      </c>
      <c r="AP831" s="15">
        <f t="shared" si="2191"/>
        <v>0</v>
      </c>
      <c r="AQ831" s="15">
        <f t="shared" si="2191"/>
        <v>18068</v>
      </c>
      <c r="AR831" s="15">
        <f t="shared" ref="AN831:AR833" si="2192">AR832</f>
        <v>18068</v>
      </c>
    </row>
    <row r="832" spans="1:44" ht="66" hidden="1" customHeight="1">
      <c r="A832" s="26" t="s">
        <v>434</v>
      </c>
      <c r="B832" s="43">
        <v>915</v>
      </c>
      <c r="C832" s="27" t="s">
        <v>33</v>
      </c>
      <c r="D832" s="27" t="s">
        <v>29</v>
      </c>
      <c r="E832" s="27" t="s">
        <v>223</v>
      </c>
      <c r="F832" s="35"/>
      <c r="G832" s="9"/>
      <c r="H832" s="9"/>
      <c r="I832" s="9">
        <f>I833</f>
        <v>0</v>
      </c>
      <c r="J832" s="9">
        <f t="shared" si="2189"/>
        <v>0</v>
      </c>
      <c r="K832" s="9">
        <f t="shared" si="2189"/>
        <v>0</v>
      </c>
      <c r="L832" s="9">
        <f t="shared" si="2189"/>
        <v>18068</v>
      </c>
      <c r="M832" s="9">
        <f t="shared" si="2189"/>
        <v>18068</v>
      </c>
      <c r="N832" s="9">
        <f t="shared" si="2189"/>
        <v>18068</v>
      </c>
      <c r="O832" s="9">
        <f>O833</f>
        <v>0</v>
      </c>
      <c r="P832" s="9">
        <f t="shared" si="2189"/>
        <v>0</v>
      </c>
      <c r="Q832" s="9">
        <f t="shared" si="2189"/>
        <v>0</v>
      </c>
      <c r="R832" s="9">
        <f t="shared" si="2189"/>
        <v>0</v>
      </c>
      <c r="S832" s="9">
        <f t="shared" si="2189"/>
        <v>18068</v>
      </c>
      <c r="T832" s="9">
        <f t="shared" si="2189"/>
        <v>18068</v>
      </c>
      <c r="U832" s="9">
        <f>U833</f>
        <v>0</v>
      </c>
      <c r="V832" s="9">
        <f t="shared" si="2190"/>
        <v>0</v>
      </c>
      <c r="W832" s="9">
        <f t="shared" si="2190"/>
        <v>0</v>
      </c>
      <c r="X832" s="9">
        <f t="shared" si="2190"/>
        <v>0</v>
      </c>
      <c r="Y832" s="9">
        <f t="shared" si="2190"/>
        <v>18068</v>
      </c>
      <c r="Z832" s="9">
        <f t="shared" si="2190"/>
        <v>18068</v>
      </c>
      <c r="AA832" s="9">
        <f>AA833</f>
        <v>0</v>
      </c>
      <c r="AB832" s="9">
        <f t="shared" si="2191"/>
        <v>0</v>
      </c>
      <c r="AC832" s="9">
        <f t="shared" si="2191"/>
        <v>0</v>
      </c>
      <c r="AD832" s="9">
        <f t="shared" si="2191"/>
        <v>0</v>
      </c>
      <c r="AE832" s="9">
        <f t="shared" si="2191"/>
        <v>18068</v>
      </c>
      <c r="AF832" s="9">
        <f t="shared" si="2191"/>
        <v>18068</v>
      </c>
      <c r="AG832" s="9">
        <f>AG833</f>
        <v>0</v>
      </c>
      <c r="AH832" s="9">
        <f t="shared" si="2191"/>
        <v>0</v>
      </c>
      <c r="AI832" s="9">
        <f t="shared" si="2191"/>
        <v>0</v>
      </c>
      <c r="AJ832" s="9">
        <f t="shared" si="2191"/>
        <v>0</v>
      </c>
      <c r="AK832" s="86">
        <f t="shared" si="2191"/>
        <v>18068</v>
      </c>
      <c r="AL832" s="86">
        <f t="shared" si="2191"/>
        <v>18068</v>
      </c>
      <c r="AM832" s="9">
        <f>AM833</f>
        <v>0</v>
      </c>
      <c r="AN832" s="9">
        <f t="shared" si="2192"/>
        <v>0</v>
      </c>
      <c r="AO832" s="9">
        <f t="shared" si="2192"/>
        <v>0</v>
      </c>
      <c r="AP832" s="9">
        <f t="shared" si="2192"/>
        <v>0</v>
      </c>
      <c r="AQ832" s="9">
        <f t="shared" si="2192"/>
        <v>18068</v>
      </c>
      <c r="AR832" s="9">
        <f t="shared" si="2192"/>
        <v>18068</v>
      </c>
    </row>
    <row r="833" spans="1:44" ht="17.25" hidden="1" customHeight="1">
      <c r="A833" s="29" t="s">
        <v>603</v>
      </c>
      <c r="B833" s="43">
        <v>915</v>
      </c>
      <c r="C833" s="27" t="s">
        <v>33</v>
      </c>
      <c r="D833" s="27" t="s">
        <v>29</v>
      </c>
      <c r="E833" s="27" t="s">
        <v>625</v>
      </c>
      <c r="F833" s="35"/>
      <c r="G833" s="9"/>
      <c r="H833" s="9"/>
      <c r="I833" s="9">
        <f>I834</f>
        <v>0</v>
      </c>
      <c r="J833" s="9">
        <f t="shared" si="2189"/>
        <v>0</v>
      </c>
      <c r="K833" s="9">
        <f t="shared" si="2189"/>
        <v>0</v>
      </c>
      <c r="L833" s="9">
        <f t="shared" si="2189"/>
        <v>18068</v>
      </c>
      <c r="M833" s="9">
        <f t="shared" si="2189"/>
        <v>18068</v>
      </c>
      <c r="N833" s="9">
        <f t="shared" si="2189"/>
        <v>18068</v>
      </c>
      <c r="O833" s="9">
        <f>O834</f>
        <v>0</v>
      </c>
      <c r="P833" s="9">
        <f t="shared" si="2189"/>
        <v>0</v>
      </c>
      <c r="Q833" s="9">
        <f t="shared" si="2189"/>
        <v>0</v>
      </c>
      <c r="R833" s="9">
        <f t="shared" si="2189"/>
        <v>0</v>
      </c>
      <c r="S833" s="9">
        <f t="shared" si="2189"/>
        <v>18068</v>
      </c>
      <c r="T833" s="9">
        <f t="shared" si="2189"/>
        <v>18068</v>
      </c>
      <c r="U833" s="9">
        <f>U834</f>
        <v>0</v>
      </c>
      <c r="V833" s="9">
        <f t="shared" si="2190"/>
        <v>0</v>
      </c>
      <c r="W833" s="9">
        <f t="shared" si="2190"/>
        <v>0</v>
      </c>
      <c r="X833" s="9">
        <f t="shared" si="2190"/>
        <v>0</v>
      </c>
      <c r="Y833" s="9">
        <f t="shared" si="2190"/>
        <v>18068</v>
      </c>
      <c r="Z833" s="9">
        <f t="shared" si="2190"/>
        <v>18068</v>
      </c>
      <c r="AA833" s="9">
        <f>AA834</f>
        <v>0</v>
      </c>
      <c r="AB833" s="9">
        <f t="shared" si="2191"/>
        <v>0</v>
      </c>
      <c r="AC833" s="9">
        <f t="shared" si="2191"/>
        <v>0</v>
      </c>
      <c r="AD833" s="9">
        <f t="shared" si="2191"/>
        <v>0</v>
      </c>
      <c r="AE833" s="9">
        <f t="shared" si="2191"/>
        <v>18068</v>
      </c>
      <c r="AF833" s="9">
        <f t="shared" si="2191"/>
        <v>18068</v>
      </c>
      <c r="AG833" s="9">
        <f>AG834</f>
        <v>0</v>
      </c>
      <c r="AH833" s="9">
        <f t="shared" si="2191"/>
        <v>0</v>
      </c>
      <c r="AI833" s="9">
        <f t="shared" si="2191"/>
        <v>0</v>
      </c>
      <c r="AJ833" s="9">
        <f t="shared" si="2191"/>
        <v>0</v>
      </c>
      <c r="AK833" s="86">
        <f t="shared" si="2191"/>
        <v>18068</v>
      </c>
      <c r="AL833" s="86">
        <f t="shared" si="2191"/>
        <v>18068</v>
      </c>
      <c r="AM833" s="9">
        <f>AM834</f>
        <v>0</v>
      </c>
      <c r="AN833" s="9">
        <f t="shared" si="2192"/>
        <v>0</v>
      </c>
      <c r="AO833" s="9">
        <f t="shared" si="2192"/>
        <v>0</v>
      </c>
      <c r="AP833" s="9">
        <f t="shared" si="2192"/>
        <v>0</v>
      </c>
      <c r="AQ833" s="9">
        <f t="shared" si="2192"/>
        <v>18068</v>
      </c>
      <c r="AR833" s="9">
        <f t="shared" si="2192"/>
        <v>18068</v>
      </c>
    </row>
    <row r="834" spans="1:44" ht="36.75" hidden="1" customHeight="1">
      <c r="A834" s="29" t="s">
        <v>624</v>
      </c>
      <c r="B834" s="43">
        <v>915</v>
      </c>
      <c r="C834" s="27" t="s">
        <v>33</v>
      </c>
      <c r="D834" s="27" t="s">
        <v>29</v>
      </c>
      <c r="E834" s="27" t="s">
        <v>626</v>
      </c>
      <c r="F834" s="35"/>
      <c r="G834" s="9"/>
      <c r="H834" s="9"/>
      <c r="I834" s="9">
        <f>I835</f>
        <v>0</v>
      </c>
      <c r="J834" s="9">
        <f t="shared" ref="J834:AR834" si="2193">J835</f>
        <v>0</v>
      </c>
      <c r="K834" s="9">
        <f t="shared" si="2193"/>
        <v>0</v>
      </c>
      <c r="L834" s="9">
        <f t="shared" si="2193"/>
        <v>18068</v>
      </c>
      <c r="M834" s="9">
        <f t="shared" si="2193"/>
        <v>18068</v>
      </c>
      <c r="N834" s="9">
        <f t="shared" si="2193"/>
        <v>18068</v>
      </c>
      <c r="O834" s="9">
        <f>O835</f>
        <v>0</v>
      </c>
      <c r="P834" s="9">
        <f t="shared" si="2193"/>
        <v>0</v>
      </c>
      <c r="Q834" s="9">
        <f t="shared" si="2193"/>
        <v>0</v>
      </c>
      <c r="R834" s="9">
        <f t="shared" si="2193"/>
        <v>0</v>
      </c>
      <c r="S834" s="9">
        <f t="shared" si="2193"/>
        <v>18068</v>
      </c>
      <c r="T834" s="9">
        <f t="shared" si="2193"/>
        <v>18068</v>
      </c>
      <c r="U834" s="9">
        <f>U835</f>
        <v>0</v>
      </c>
      <c r="V834" s="9">
        <f t="shared" si="2193"/>
        <v>0</v>
      </c>
      <c r="W834" s="9">
        <f t="shared" si="2193"/>
        <v>0</v>
      </c>
      <c r="X834" s="9">
        <f t="shared" si="2193"/>
        <v>0</v>
      </c>
      <c r="Y834" s="9">
        <f t="shared" si="2193"/>
        <v>18068</v>
      </c>
      <c r="Z834" s="9">
        <f t="shared" si="2193"/>
        <v>18068</v>
      </c>
      <c r="AA834" s="9">
        <f>AA835</f>
        <v>0</v>
      </c>
      <c r="AB834" s="9">
        <f t="shared" si="2193"/>
        <v>0</v>
      </c>
      <c r="AC834" s="9">
        <f t="shared" si="2193"/>
        <v>0</v>
      </c>
      <c r="AD834" s="9">
        <f t="shared" si="2193"/>
        <v>0</v>
      </c>
      <c r="AE834" s="9">
        <f t="shared" si="2193"/>
        <v>18068</v>
      </c>
      <c r="AF834" s="9">
        <f t="shared" si="2193"/>
        <v>18068</v>
      </c>
      <c r="AG834" s="9">
        <f>AG835</f>
        <v>0</v>
      </c>
      <c r="AH834" s="9">
        <f t="shared" si="2193"/>
        <v>0</v>
      </c>
      <c r="AI834" s="9">
        <f t="shared" si="2193"/>
        <v>0</v>
      </c>
      <c r="AJ834" s="9">
        <f t="shared" si="2193"/>
        <v>0</v>
      </c>
      <c r="AK834" s="86">
        <f t="shared" si="2193"/>
        <v>18068</v>
      </c>
      <c r="AL834" s="86">
        <f t="shared" si="2193"/>
        <v>18068</v>
      </c>
      <c r="AM834" s="9">
        <f>AM835</f>
        <v>0</v>
      </c>
      <c r="AN834" s="9">
        <f t="shared" si="2193"/>
        <v>0</v>
      </c>
      <c r="AO834" s="9">
        <f t="shared" si="2193"/>
        <v>0</v>
      </c>
      <c r="AP834" s="9">
        <f t="shared" si="2193"/>
        <v>0</v>
      </c>
      <c r="AQ834" s="9">
        <f t="shared" si="2193"/>
        <v>18068</v>
      </c>
      <c r="AR834" s="9">
        <f t="shared" si="2193"/>
        <v>18068</v>
      </c>
    </row>
    <row r="835" spans="1:44" ht="17.25" hidden="1" customHeight="1">
      <c r="A835" s="26" t="s">
        <v>101</v>
      </c>
      <c r="B835" s="43">
        <v>915</v>
      </c>
      <c r="C835" s="27" t="s">
        <v>33</v>
      </c>
      <c r="D835" s="27" t="s">
        <v>29</v>
      </c>
      <c r="E835" s="27" t="s">
        <v>626</v>
      </c>
      <c r="F835" s="35">
        <v>300</v>
      </c>
      <c r="G835" s="9"/>
      <c r="H835" s="9"/>
      <c r="I835" s="9">
        <f>I836</f>
        <v>0</v>
      </c>
      <c r="J835" s="9">
        <f t="shared" ref="J835:AR835" si="2194">J836</f>
        <v>0</v>
      </c>
      <c r="K835" s="9">
        <f t="shared" si="2194"/>
        <v>0</v>
      </c>
      <c r="L835" s="9">
        <f t="shared" si="2194"/>
        <v>18068</v>
      </c>
      <c r="M835" s="9">
        <f t="shared" si="2194"/>
        <v>18068</v>
      </c>
      <c r="N835" s="9">
        <f t="shared" si="2194"/>
        <v>18068</v>
      </c>
      <c r="O835" s="9">
        <f>O836</f>
        <v>0</v>
      </c>
      <c r="P835" s="9">
        <f t="shared" si="2194"/>
        <v>0</v>
      </c>
      <c r="Q835" s="9">
        <f t="shared" si="2194"/>
        <v>0</v>
      </c>
      <c r="R835" s="9">
        <f t="shared" si="2194"/>
        <v>0</v>
      </c>
      <c r="S835" s="9">
        <f t="shared" si="2194"/>
        <v>18068</v>
      </c>
      <c r="T835" s="9">
        <f t="shared" si="2194"/>
        <v>18068</v>
      </c>
      <c r="U835" s="9">
        <f>U836</f>
        <v>0</v>
      </c>
      <c r="V835" s="9">
        <f t="shared" si="2194"/>
        <v>0</v>
      </c>
      <c r="W835" s="9">
        <f t="shared" si="2194"/>
        <v>0</v>
      </c>
      <c r="X835" s="9">
        <f t="shared" si="2194"/>
        <v>0</v>
      </c>
      <c r="Y835" s="9">
        <f t="shared" si="2194"/>
        <v>18068</v>
      </c>
      <c r="Z835" s="9">
        <f t="shared" si="2194"/>
        <v>18068</v>
      </c>
      <c r="AA835" s="9">
        <f>AA836</f>
        <v>0</v>
      </c>
      <c r="AB835" s="9">
        <f t="shared" si="2194"/>
        <v>0</v>
      </c>
      <c r="AC835" s="9">
        <f t="shared" si="2194"/>
        <v>0</v>
      </c>
      <c r="AD835" s="9">
        <f t="shared" si="2194"/>
        <v>0</v>
      </c>
      <c r="AE835" s="9">
        <f t="shared" si="2194"/>
        <v>18068</v>
      </c>
      <c r="AF835" s="9">
        <f t="shared" si="2194"/>
        <v>18068</v>
      </c>
      <c r="AG835" s="9">
        <f>AG836</f>
        <v>0</v>
      </c>
      <c r="AH835" s="9">
        <f t="shared" si="2194"/>
        <v>0</v>
      </c>
      <c r="AI835" s="9">
        <f t="shared" si="2194"/>
        <v>0</v>
      </c>
      <c r="AJ835" s="9">
        <f t="shared" si="2194"/>
        <v>0</v>
      </c>
      <c r="AK835" s="86">
        <f t="shared" si="2194"/>
        <v>18068</v>
      </c>
      <c r="AL835" s="86">
        <f t="shared" si="2194"/>
        <v>18068</v>
      </c>
      <c r="AM835" s="9">
        <f>AM836</f>
        <v>0</v>
      </c>
      <c r="AN835" s="9">
        <f t="shared" si="2194"/>
        <v>0</v>
      </c>
      <c r="AO835" s="9">
        <f t="shared" si="2194"/>
        <v>0</v>
      </c>
      <c r="AP835" s="9">
        <f t="shared" si="2194"/>
        <v>0</v>
      </c>
      <c r="AQ835" s="9">
        <f t="shared" si="2194"/>
        <v>18068</v>
      </c>
      <c r="AR835" s="9">
        <f t="shared" si="2194"/>
        <v>18068</v>
      </c>
    </row>
    <row r="836" spans="1:44" ht="35.25" hidden="1" customHeight="1">
      <c r="A836" s="29" t="s">
        <v>171</v>
      </c>
      <c r="B836" s="43">
        <v>915</v>
      </c>
      <c r="C836" s="27" t="s">
        <v>33</v>
      </c>
      <c r="D836" s="27" t="s">
        <v>29</v>
      </c>
      <c r="E836" s="27" t="s">
        <v>626</v>
      </c>
      <c r="F836" s="35">
        <v>320</v>
      </c>
      <c r="G836" s="9"/>
      <c r="H836" s="9"/>
      <c r="I836" s="9"/>
      <c r="J836" s="9"/>
      <c r="K836" s="9"/>
      <c r="L836" s="9">
        <v>18068</v>
      </c>
      <c r="M836" s="9">
        <f t="shared" ref="M836" si="2195">G836+I836+J836+K836+L836</f>
        <v>18068</v>
      </c>
      <c r="N836" s="9">
        <f t="shared" ref="N836" si="2196">H836+L836</f>
        <v>18068</v>
      </c>
      <c r="O836" s="9"/>
      <c r="P836" s="9"/>
      <c r="Q836" s="9"/>
      <c r="R836" s="9"/>
      <c r="S836" s="9">
        <f t="shared" ref="S836" si="2197">M836+O836+P836+Q836+R836</f>
        <v>18068</v>
      </c>
      <c r="T836" s="9">
        <f t="shared" ref="T836" si="2198">N836+R836</f>
        <v>18068</v>
      </c>
      <c r="U836" s="9"/>
      <c r="V836" s="9"/>
      <c r="W836" s="9"/>
      <c r="X836" s="9"/>
      <c r="Y836" s="9">
        <f t="shared" ref="Y836" si="2199">S836+U836+V836+W836+X836</f>
        <v>18068</v>
      </c>
      <c r="Z836" s="9">
        <f t="shared" ref="Z836" si="2200">T836+X836</f>
        <v>18068</v>
      </c>
      <c r="AA836" s="9"/>
      <c r="AB836" s="9"/>
      <c r="AC836" s="9"/>
      <c r="AD836" s="9"/>
      <c r="AE836" s="9">
        <f t="shared" ref="AE836" si="2201">Y836+AA836+AB836+AC836+AD836</f>
        <v>18068</v>
      </c>
      <c r="AF836" s="9">
        <f t="shared" ref="AF836" si="2202">Z836+AD836</f>
        <v>18068</v>
      </c>
      <c r="AG836" s="9"/>
      <c r="AH836" s="9"/>
      <c r="AI836" s="9"/>
      <c r="AJ836" s="9"/>
      <c r="AK836" s="86">
        <f t="shared" ref="AK836" si="2203">AE836+AG836+AH836+AI836+AJ836</f>
        <v>18068</v>
      </c>
      <c r="AL836" s="86">
        <f t="shared" ref="AL836" si="2204">AF836+AJ836</f>
        <v>18068</v>
      </c>
      <c r="AM836" s="9"/>
      <c r="AN836" s="9"/>
      <c r="AO836" s="9"/>
      <c r="AP836" s="9"/>
      <c r="AQ836" s="9">
        <f t="shared" ref="AQ836" si="2205">AK836+AM836+AN836+AO836+AP836</f>
        <v>18068</v>
      </c>
      <c r="AR836" s="9">
        <f t="shared" ref="AR836" si="2206">AL836+AP836</f>
        <v>18068</v>
      </c>
    </row>
    <row r="837" spans="1:44" ht="20.25" hidden="1" customHeight="1">
      <c r="A837" s="26"/>
      <c r="B837" s="27"/>
      <c r="C837" s="27"/>
      <c r="D837" s="27"/>
      <c r="E837" s="27"/>
      <c r="F837" s="35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86"/>
      <c r="AL837" s="86"/>
      <c r="AM837" s="9"/>
      <c r="AN837" s="9"/>
      <c r="AO837" s="9"/>
      <c r="AP837" s="9"/>
      <c r="AQ837" s="9"/>
      <c r="AR837" s="9"/>
    </row>
    <row r="838" spans="1:44" ht="23.25" hidden="1" customHeight="1">
      <c r="A838" s="24" t="s">
        <v>32</v>
      </c>
      <c r="B838" s="25">
        <v>915</v>
      </c>
      <c r="C838" s="25" t="s">
        <v>33</v>
      </c>
      <c r="D838" s="25" t="s">
        <v>17</v>
      </c>
      <c r="E838" s="25"/>
      <c r="F838" s="59"/>
      <c r="G838" s="13">
        <f>G839</f>
        <v>7753</v>
      </c>
      <c r="H838" s="13">
        <f>H839</f>
        <v>0</v>
      </c>
      <c r="I838" s="13">
        <f t="shared" ref="I838:X839" si="2207">I839</f>
        <v>0</v>
      </c>
      <c r="J838" s="13">
        <f t="shared" si="2207"/>
        <v>0</v>
      </c>
      <c r="K838" s="13">
        <f t="shared" si="2207"/>
        <v>0</v>
      </c>
      <c r="L838" s="13">
        <f t="shared" si="2207"/>
        <v>0</v>
      </c>
      <c r="M838" s="13">
        <f t="shared" si="2207"/>
        <v>7753</v>
      </c>
      <c r="N838" s="13">
        <f t="shared" si="2207"/>
        <v>0</v>
      </c>
      <c r="O838" s="13">
        <f t="shared" si="2207"/>
        <v>-2955</v>
      </c>
      <c r="P838" s="13">
        <f t="shared" si="2207"/>
        <v>0</v>
      </c>
      <c r="Q838" s="13">
        <f t="shared" si="2207"/>
        <v>0</v>
      </c>
      <c r="R838" s="13">
        <f t="shared" si="2207"/>
        <v>0</v>
      </c>
      <c r="S838" s="13">
        <f t="shared" si="2207"/>
        <v>4798</v>
      </c>
      <c r="T838" s="13">
        <f t="shared" si="2207"/>
        <v>0</v>
      </c>
      <c r="U838" s="13">
        <f t="shared" si="2207"/>
        <v>0</v>
      </c>
      <c r="V838" s="13">
        <f t="shared" si="2207"/>
        <v>0</v>
      </c>
      <c r="W838" s="13">
        <f t="shared" si="2207"/>
        <v>0</v>
      </c>
      <c r="X838" s="13">
        <f t="shared" si="2207"/>
        <v>0</v>
      </c>
      <c r="Y838" s="13">
        <f t="shared" ref="U838:AJ839" si="2208">Y839</f>
        <v>4798</v>
      </c>
      <c r="Z838" s="13">
        <f t="shared" si="2208"/>
        <v>0</v>
      </c>
      <c r="AA838" s="13">
        <f t="shared" si="2208"/>
        <v>0</v>
      </c>
      <c r="AB838" s="13">
        <f t="shared" si="2208"/>
        <v>0</v>
      </c>
      <c r="AC838" s="13">
        <f t="shared" si="2208"/>
        <v>0</v>
      </c>
      <c r="AD838" s="13">
        <f t="shared" si="2208"/>
        <v>0</v>
      </c>
      <c r="AE838" s="13">
        <f t="shared" si="2208"/>
        <v>4798</v>
      </c>
      <c r="AF838" s="13">
        <f t="shared" si="2208"/>
        <v>0</v>
      </c>
      <c r="AG838" s="13">
        <f t="shared" si="2208"/>
        <v>0</v>
      </c>
      <c r="AH838" s="13">
        <f t="shared" si="2208"/>
        <v>0</v>
      </c>
      <c r="AI838" s="13">
        <f t="shared" si="2208"/>
        <v>0</v>
      </c>
      <c r="AJ838" s="13">
        <f t="shared" si="2208"/>
        <v>0</v>
      </c>
      <c r="AK838" s="90">
        <f t="shared" ref="AG838:AR839" si="2209">AK839</f>
        <v>4798</v>
      </c>
      <c r="AL838" s="90">
        <f t="shared" si="2209"/>
        <v>0</v>
      </c>
      <c r="AM838" s="13">
        <f t="shared" si="2209"/>
        <v>0</v>
      </c>
      <c r="AN838" s="13">
        <f t="shared" si="2209"/>
        <v>0</v>
      </c>
      <c r="AO838" s="13">
        <f t="shared" si="2209"/>
        <v>0</v>
      </c>
      <c r="AP838" s="13">
        <f t="shared" si="2209"/>
        <v>0</v>
      </c>
      <c r="AQ838" s="13">
        <f t="shared" si="2209"/>
        <v>4798</v>
      </c>
      <c r="AR838" s="13">
        <f t="shared" si="2209"/>
        <v>0</v>
      </c>
    </row>
    <row r="839" spans="1:44" ht="69.75" hidden="1" customHeight="1">
      <c r="A839" s="26" t="s">
        <v>434</v>
      </c>
      <c r="B839" s="31">
        <v>915</v>
      </c>
      <c r="C839" s="32" t="s">
        <v>33</v>
      </c>
      <c r="D839" s="32" t="s">
        <v>17</v>
      </c>
      <c r="E839" s="31" t="s">
        <v>223</v>
      </c>
      <c r="F839" s="32"/>
      <c r="G839" s="11">
        <f>G840</f>
        <v>7753</v>
      </c>
      <c r="H839" s="11">
        <f>H840</f>
        <v>0</v>
      </c>
      <c r="I839" s="11">
        <f t="shared" si="2207"/>
        <v>0</v>
      </c>
      <c r="J839" s="11">
        <f t="shared" si="2207"/>
        <v>0</v>
      </c>
      <c r="K839" s="11">
        <f t="shared" si="2207"/>
        <v>0</v>
      </c>
      <c r="L839" s="11">
        <f t="shared" si="2207"/>
        <v>0</v>
      </c>
      <c r="M839" s="11">
        <f t="shared" si="2207"/>
        <v>7753</v>
      </c>
      <c r="N839" s="11">
        <f t="shared" si="2207"/>
        <v>0</v>
      </c>
      <c r="O839" s="11">
        <f t="shared" si="2207"/>
        <v>-2955</v>
      </c>
      <c r="P839" s="11">
        <f t="shared" si="2207"/>
        <v>0</v>
      </c>
      <c r="Q839" s="11">
        <f t="shared" si="2207"/>
        <v>0</v>
      </c>
      <c r="R839" s="11">
        <f t="shared" si="2207"/>
        <v>0</v>
      </c>
      <c r="S839" s="11">
        <f t="shared" si="2207"/>
        <v>4798</v>
      </c>
      <c r="T839" s="11">
        <f t="shared" si="2207"/>
        <v>0</v>
      </c>
      <c r="U839" s="11">
        <f t="shared" si="2208"/>
        <v>0</v>
      </c>
      <c r="V839" s="11">
        <f t="shared" si="2208"/>
        <v>0</v>
      </c>
      <c r="W839" s="11">
        <f t="shared" si="2208"/>
        <v>0</v>
      </c>
      <c r="X839" s="11">
        <f t="shared" si="2208"/>
        <v>0</v>
      </c>
      <c r="Y839" s="11">
        <f t="shared" si="2208"/>
        <v>4798</v>
      </c>
      <c r="Z839" s="11">
        <f t="shared" si="2208"/>
        <v>0</v>
      </c>
      <c r="AA839" s="11">
        <f t="shared" si="2208"/>
        <v>0</v>
      </c>
      <c r="AB839" s="11">
        <f t="shared" si="2208"/>
        <v>0</v>
      </c>
      <c r="AC839" s="11">
        <f t="shared" si="2208"/>
        <v>0</v>
      </c>
      <c r="AD839" s="11">
        <f t="shared" si="2208"/>
        <v>0</v>
      </c>
      <c r="AE839" s="11">
        <f t="shared" si="2208"/>
        <v>4798</v>
      </c>
      <c r="AF839" s="11">
        <f t="shared" si="2208"/>
        <v>0</v>
      </c>
      <c r="AG839" s="11">
        <f t="shared" si="2209"/>
        <v>0</v>
      </c>
      <c r="AH839" s="11">
        <f t="shared" si="2209"/>
        <v>0</v>
      </c>
      <c r="AI839" s="11">
        <f t="shared" si="2209"/>
        <v>0</v>
      </c>
      <c r="AJ839" s="11">
        <f t="shared" si="2209"/>
        <v>0</v>
      </c>
      <c r="AK839" s="88">
        <f t="shared" si="2209"/>
        <v>4798</v>
      </c>
      <c r="AL839" s="88">
        <f t="shared" si="2209"/>
        <v>0</v>
      </c>
      <c r="AM839" s="11">
        <f t="shared" si="2209"/>
        <v>0</v>
      </c>
      <c r="AN839" s="11">
        <f t="shared" si="2209"/>
        <v>0</v>
      </c>
      <c r="AO839" s="11">
        <f t="shared" si="2209"/>
        <v>0</v>
      </c>
      <c r="AP839" s="11">
        <f t="shared" si="2209"/>
        <v>0</v>
      </c>
      <c r="AQ839" s="11">
        <f t="shared" si="2209"/>
        <v>4798</v>
      </c>
      <c r="AR839" s="11">
        <f t="shared" si="2209"/>
        <v>0</v>
      </c>
    </row>
    <row r="840" spans="1:44" hidden="1">
      <c r="A840" s="26" t="s">
        <v>15</v>
      </c>
      <c r="B840" s="31">
        <v>915</v>
      </c>
      <c r="C840" s="32" t="s">
        <v>33</v>
      </c>
      <c r="D840" s="32" t="s">
        <v>17</v>
      </c>
      <c r="E840" s="31" t="s">
        <v>224</v>
      </c>
      <c r="F840" s="32"/>
      <c r="G840" s="11">
        <f>G844+G841</f>
        <v>7753</v>
      </c>
      <c r="H840" s="11">
        <f>H844+H841</f>
        <v>0</v>
      </c>
      <c r="I840" s="11">
        <f t="shared" ref="I840:N840" si="2210">I844+I841</f>
        <v>0</v>
      </c>
      <c r="J840" s="11">
        <f t="shared" si="2210"/>
        <v>0</v>
      </c>
      <c r="K840" s="11">
        <f t="shared" si="2210"/>
        <v>0</v>
      </c>
      <c r="L840" s="11">
        <f t="shared" si="2210"/>
        <v>0</v>
      </c>
      <c r="M840" s="11">
        <f t="shared" si="2210"/>
        <v>7753</v>
      </c>
      <c r="N840" s="11">
        <f t="shared" si="2210"/>
        <v>0</v>
      </c>
      <c r="O840" s="11">
        <f t="shared" ref="O840:T840" si="2211">O844+O841</f>
        <v>-2955</v>
      </c>
      <c r="P840" s="11">
        <f t="shared" si="2211"/>
        <v>0</v>
      </c>
      <c r="Q840" s="11">
        <f t="shared" si="2211"/>
        <v>0</v>
      </c>
      <c r="R840" s="11">
        <f t="shared" si="2211"/>
        <v>0</v>
      </c>
      <c r="S840" s="11">
        <f t="shared" si="2211"/>
        <v>4798</v>
      </c>
      <c r="T840" s="11">
        <f t="shared" si="2211"/>
        <v>0</v>
      </c>
      <c r="U840" s="11">
        <f t="shared" ref="U840:Z840" si="2212">U844+U841</f>
        <v>0</v>
      </c>
      <c r="V840" s="11">
        <f t="shared" si="2212"/>
        <v>0</v>
      </c>
      <c r="W840" s="11">
        <f t="shared" si="2212"/>
        <v>0</v>
      </c>
      <c r="X840" s="11">
        <f t="shared" si="2212"/>
        <v>0</v>
      </c>
      <c r="Y840" s="11">
        <f t="shared" si="2212"/>
        <v>4798</v>
      </c>
      <c r="Z840" s="11">
        <f t="shared" si="2212"/>
        <v>0</v>
      </c>
      <c r="AA840" s="11">
        <f t="shared" ref="AA840:AF840" si="2213">AA844+AA841</f>
        <v>0</v>
      </c>
      <c r="AB840" s="11">
        <f t="shared" si="2213"/>
        <v>0</v>
      </c>
      <c r="AC840" s="11">
        <f t="shared" si="2213"/>
        <v>0</v>
      </c>
      <c r="AD840" s="11">
        <f t="shared" si="2213"/>
        <v>0</v>
      </c>
      <c r="AE840" s="11">
        <f t="shared" si="2213"/>
        <v>4798</v>
      </c>
      <c r="AF840" s="11">
        <f t="shared" si="2213"/>
        <v>0</v>
      </c>
      <c r="AG840" s="11">
        <f t="shared" ref="AG840:AL840" si="2214">AG844+AG841</f>
        <v>0</v>
      </c>
      <c r="AH840" s="11">
        <f t="shared" si="2214"/>
        <v>0</v>
      </c>
      <c r="AI840" s="11">
        <f t="shared" si="2214"/>
        <v>0</v>
      </c>
      <c r="AJ840" s="11">
        <f t="shared" si="2214"/>
        <v>0</v>
      </c>
      <c r="AK840" s="88">
        <f t="shared" si="2214"/>
        <v>4798</v>
      </c>
      <c r="AL840" s="88">
        <f t="shared" si="2214"/>
        <v>0</v>
      </c>
      <c r="AM840" s="11">
        <f t="shared" ref="AM840:AR840" si="2215">AM844+AM841</f>
        <v>0</v>
      </c>
      <c r="AN840" s="11">
        <f t="shared" si="2215"/>
        <v>0</v>
      </c>
      <c r="AO840" s="11">
        <f t="shared" si="2215"/>
        <v>0</v>
      </c>
      <c r="AP840" s="11">
        <f t="shared" si="2215"/>
        <v>0</v>
      </c>
      <c r="AQ840" s="11">
        <f t="shared" si="2215"/>
        <v>4798</v>
      </c>
      <c r="AR840" s="11">
        <f t="shared" si="2215"/>
        <v>0</v>
      </c>
    </row>
    <row r="841" spans="1:44" ht="16.5" hidden="1" customHeight="1">
      <c r="A841" s="26" t="s">
        <v>248</v>
      </c>
      <c r="B841" s="27">
        <v>915</v>
      </c>
      <c r="C841" s="27" t="s">
        <v>33</v>
      </c>
      <c r="D841" s="27" t="s">
        <v>17</v>
      </c>
      <c r="E841" s="27" t="s">
        <v>540</v>
      </c>
      <c r="F841" s="35"/>
      <c r="G841" s="11">
        <f t="shared" ref="G841:V842" si="2216">G842</f>
        <v>113</v>
      </c>
      <c r="H841" s="11">
        <f t="shared" si="2216"/>
        <v>0</v>
      </c>
      <c r="I841" s="11">
        <f t="shared" si="2216"/>
        <v>0</v>
      </c>
      <c r="J841" s="11">
        <f t="shared" si="2216"/>
        <v>0</v>
      </c>
      <c r="K841" s="11">
        <f t="shared" si="2216"/>
        <v>0</v>
      </c>
      <c r="L841" s="11">
        <f t="shared" si="2216"/>
        <v>0</v>
      </c>
      <c r="M841" s="11">
        <f t="shared" si="2216"/>
        <v>113</v>
      </c>
      <c r="N841" s="11">
        <f t="shared" si="2216"/>
        <v>0</v>
      </c>
      <c r="O841" s="11">
        <f t="shared" si="2216"/>
        <v>0</v>
      </c>
      <c r="P841" s="11">
        <f t="shared" si="2216"/>
        <v>0</v>
      </c>
      <c r="Q841" s="11">
        <f t="shared" si="2216"/>
        <v>0</v>
      </c>
      <c r="R841" s="11">
        <f t="shared" si="2216"/>
        <v>0</v>
      </c>
      <c r="S841" s="11">
        <f t="shared" si="2216"/>
        <v>113</v>
      </c>
      <c r="T841" s="11">
        <f t="shared" si="2216"/>
        <v>0</v>
      </c>
      <c r="U841" s="11">
        <f t="shared" si="2216"/>
        <v>0</v>
      </c>
      <c r="V841" s="11">
        <f t="shared" si="2216"/>
        <v>0</v>
      </c>
      <c r="W841" s="11">
        <f t="shared" ref="U841:AJ842" si="2217">W842</f>
        <v>0</v>
      </c>
      <c r="X841" s="11">
        <f t="shared" si="2217"/>
        <v>0</v>
      </c>
      <c r="Y841" s="11">
        <f t="shared" si="2217"/>
        <v>113</v>
      </c>
      <c r="Z841" s="11">
        <f t="shared" si="2217"/>
        <v>0</v>
      </c>
      <c r="AA841" s="11">
        <f t="shared" si="2217"/>
        <v>0</v>
      </c>
      <c r="AB841" s="11">
        <f t="shared" si="2217"/>
        <v>0</v>
      </c>
      <c r="AC841" s="11">
        <f t="shared" si="2217"/>
        <v>0</v>
      </c>
      <c r="AD841" s="11">
        <f t="shared" si="2217"/>
        <v>0</v>
      </c>
      <c r="AE841" s="11">
        <f t="shared" si="2217"/>
        <v>113</v>
      </c>
      <c r="AF841" s="11">
        <f t="shared" si="2217"/>
        <v>0</v>
      </c>
      <c r="AG841" s="11">
        <f t="shared" si="2217"/>
        <v>0</v>
      </c>
      <c r="AH841" s="11">
        <f t="shared" si="2217"/>
        <v>0</v>
      </c>
      <c r="AI841" s="11">
        <f t="shared" si="2217"/>
        <v>0</v>
      </c>
      <c r="AJ841" s="11">
        <f t="shared" si="2217"/>
        <v>0</v>
      </c>
      <c r="AK841" s="88">
        <f t="shared" ref="AG841:AR842" si="2218">AK842</f>
        <v>113</v>
      </c>
      <c r="AL841" s="88">
        <f t="shared" si="2218"/>
        <v>0</v>
      </c>
      <c r="AM841" s="11">
        <f t="shared" si="2218"/>
        <v>0</v>
      </c>
      <c r="AN841" s="11">
        <f t="shared" si="2218"/>
        <v>0</v>
      </c>
      <c r="AO841" s="11">
        <f t="shared" si="2218"/>
        <v>0</v>
      </c>
      <c r="AP841" s="11">
        <f t="shared" si="2218"/>
        <v>0</v>
      </c>
      <c r="AQ841" s="11">
        <f t="shared" si="2218"/>
        <v>113</v>
      </c>
      <c r="AR841" s="11">
        <f t="shared" si="2218"/>
        <v>0</v>
      </c>
    </row>
    <row r="842" spans="1:44" ht="33.6" hidden="1">
      <c r="A842" s="26" t="s">
        <v>244</v>
      </c>
      <c r="B842" s="27">
        <v>915</v>
      </c>
      <c r="C842" s="27" t="s">
        <v>33</v>
      </c>
      <c r="D842" s="27" t="s">
        <v>17</v>
      </c>
      <c r="E842" s="27" t="s">
        <v>540</v>
      </c>
      <c r="F842" s="35">
        <v>200</v>
      </c>
      <c r="G842" s="11">
        <f t="shared" si="2216"/>
        <v>113</v>
      </c>
      <c r="H842" s="11">
        <f t="shared" si="2216"/>
        <v>0</v>
      </c>
      <c r="I842" s="11">
        <f t="shared" si="2216"/>
        <v>0</v>
      </c>
      <c r="J842" s="11">
        <f t="shared" si="2216"/>
        <v>0</v>
      </c>
      <c r="K842" s="11">
        <f t="shared" si="2216"/>
        <v>0</v>
      </c>
      <c r="L842" s="11">
        <f t="shared" si="2216"/>
        <v>0</v>
      </c>
      <c r="M842" s="11">
        <f t="shared" si="2216"/>
        <v>113</v>
      </c>
      <c r="N842" s="11">
        <f t="shared" si="2216"/>
        <v>0</v>
      </c>
      <c r="O842" s="11">
        <f t="shared" si="2216"/>
        <v>0</v>
      </c>
      <c r="P842" s="11">
        <f t="shared" si="2216"/>
        <v>0</v>
      </c>
      <c r="Q842" s="11">
        <f t="shared" si="2216"/>
        <v>0</v>
      </c>
      <c r="R842" s="11">
        <f t="shared" si="2216"/>
        <v>0</v>
      </c>
      <c r="S842" s="11">
        <f t="shared" si="2216"/>
        <v>113</v>
      </c>
      <c r="T842" s="11">
        <f t="shared" si="2216"/>
        <v>0</v>
      </c>
      <c r="U842" s="11">
        <f t="shared" si="2217"/>
        <v>0</v>
      </c>
      <c r="V842" s="11">
        <f t="shared" si="2217"/>
        <v>0</v>
      </c>
      <c r="W842" s="11">
        <f t="shared" si="2217"/>
        <v>0</v>
      </c>
      <c r="X842" s="11">
        <f t="shared" si="2217"/>
        <v>0</v>
      </c>
      <c r="Y842" s="11">
        <f t="shared" si="2217"/>
        <v>113</v>
      </c>
      <c r="Z842" s="11">
        <f t="shared" si="2217"/>
        <v>0</v>
      </c>
      <c r="AA842" s="11">
        <f t="shared" si="2217"/>
        <v>0</v>
      </c>
      <c r="AB842" s="11">
        <f t="shared" si="2217"/>
        <v>0</v>
      </c>
      <c r="AC842" s="11">
        <f t="shared" si="2217"/>
        <v>0</v>
      </c>
      <c r="AD842" s="11">
        <f t="shared" si="2217"/>
        <v>0</v>
      </c>
      <c r="AE842" s="11">
        <f t="shared" si="2217"/>
        <v>113</v>
      </c>
      <c r="AF842" s="11">
        <f t="shared" si="2217"/>
        <v>0</v>
      </c>
      <c r="AG842" s="11">
        <f t="shared" si="2218"/>
        <v>0</v>
      </c>
      <c r="AH842" s="11">
        <f t="shared" si="2218"/>
        <v>0</v>
      </c>
      <c r="AI842" s="11">
        <f t="shared" si="2218"/>
        <v>0</v>
      </c>
      <c r="AJ842" s="11">
        <f t="shared" si="2218"/>
        <v>0</v>
      </c>
      <c r="AK842" s="88">
        <f t="shared" si="2218"/>
        <v>113</v>
      </c>
      <c r="AL842" s="88">
        <f t="shared" si="2218"/>
        <v>0</v>
      </c>
      <c r="AM842" s="11">
        <f t="shared" si="2218"/>
        <v>0</v>
      </c>
      <c r="AN842" s="11">
        <f t="shared" si="2218"/>
        <v>0</v>
      </c>
      <c r="AO842" s="11">
        <f t="shared" si="2218"/>
        <v>0</v>
      </c>
      <c r="AP842" s="11">
        <f t="shared" si="2218"/>
        <v>0</v>
      </c>
      <c r="AQ842" s="11">
        <f t="shared" si="2218"/>
        <v>113</v>
      </c>
      <c r="AR842" s="11">
        <f t="shared" si="2218"/>
        <v>0</v>
      </c>
    </row>
    <row r="843" spans="1:44" ht="33.6" hidden="1">
      <c r="A843" s="26" t="s">
        <v>419</v>
      </c>
      <c r="B843" s="27">
        <v>915</v>
      </c>
      <c r="C843" s="27" t="s">
        <v>33</v>
      </c>
      <c r="D843" s="27" t="s">
        <v>17</v>
      </c>
      <c r="E843" s="27" t="s">
        <v>540</v>
      </c>
      <c r="F843" s="35">
        <v>240</v>
      </c>
      <c r="G843" s="9">
        <v>113</v>
      </c>
      <c r="H843" s="9"/>
      <c r="I843" s="9"/>
      <c r="J843" s="9"/>
      <c r="K843" s="9"/>
      <c r="L843" s="9"/>
      <c r="M843" s="9">
        <f t="shared" ref="M843" si="2219">G843+I843+J843+K843+L843</f>
        <v>113</v>
      </c>
      <c r="N843" s="9">
        <f t="shared" ref="N843" si="2220">H843+L843</f>
        <v>0</v>
      </c>
      <c r="O843" s="9"/>
      <c r="P843" s="9"/>
      <c r="Q843" s="9"/>
      <c r="R843" s="9"/>
      <c r="S843" s="9">
        <f t="shared" ref="S843" si="2221">M843+O843+P843+Q843+R843</f>
        <v>113</v>
      </c>
      <c r="T843" s="9">
        <f t="shared" ref="T843" si="2222">N843+R843</f>
        <v>0</v>
      </c>
      <c r="U843" s="9"/>
      <c r="V843" s="9"/>
      <c r="W843" s="9"/>
      <c r="X843" s="9"/>
      <c r="Y843" s="9">
        <f t="shared" ref="Y843" si="2223">S843+U843+V843+W843+X843</f>
        <v>113</v>
      </c>
      <c r="Z843" s="9">
        <f t="shared" ref="Z843" si="2224">T843+X843</f>
        <v>0</v>
      </c>
      <c r="AA843" s="9"/>
      <c r="AB843" s="9"/>
      <c r="AC843" s="9"/>
      <c r="AD843" s="9"/>
      <c r="AE843" s="9">
        <f t="shared" ref="AE843" si="2225">Y843+AA843+AB843+AC843+AD843</f>
        <v>113</v>
      </c>
      <c r="AF843" s="9">
        <f t="shared" ref="AF843" si="2226">Z843+AD843</f>
        <v>0</v>
      </c>
      <c r="AG843" s="9"/>
      <c r="AH843" s="9"/>
      <c r="AI843" s="9"/>
      <c r="AJ843" s="9"/>
      <c r="AK843" s="86">
        <f t="shared" ref="AK843" si="2227">AE843+AG843+AH843+AI843+AJ843</f>
        <v>113</v>
      </c>
      <c r="AL843" s="86">
        <f t="shared" ref="AL843" si="2228">AF843+AJ843</f>
        <v>0</v>
      </c>
      <c r="AM843" s="9"/>
      <c r="AN843" s="9"/>
      <c r="AO843" s="9"/>
      <c r="AP843" s="9"/>
      <c r="AQ843" s="9">
        <f t="shared" ref="AQ843" si="2229">AK843+AM843+AN843+AO843+AP843</f>
        <v>113</v>
      </c>
      <c r="AR843" s="9">
        <f t="shared" ref="AR843" si="2230">AL843+AP843</f>
        <v>0</v>
      </c>
    </row>
    <row r="844" spans="1:44" hidden="1">
      <c r="A844" s="26" t="s">
        <v>252</v>
      </c>
      <c r="B844" s="31">
        <v>915</v>
      </c>
      <c r="C844" s="32" t="s">
        <v>33</v>
      </c>
      <c r="D844" s="32" t="s">
        <v>17</v>
      </c>
      <c r="E844" s="31" t="s">
        <v>253</v>
      </c>
      <c r="F844" s="32"/>
      <c r="G844" s="11">
        <f t="shared" ref="G844:V845" si="2231">G845</f>
        <v>7640</v>
      </c>
      <c r="H844" s="11">
        <f t="shared" si="2231"/>
        <v>0</v>
      </c>
      <c r="I844" s="11">
        <f t="shared" si="2231"/>
        <v>0</v>
      </c>
      <c r="J844" s="11">
        <f t="shared" si="2231"/>
        <v>0</v>
      </c>
      <c r="K844" s="11">
        <f t="shared" si="2231"/>
        <v>0</v>
      </c>
      <c r="L844" s="11">
        <f t="shared" si="2231"/>
        <v>0</v>
      </c>
      <c r="M844" s="11">
        <f t="shared" si="2231"/>
        <v>7640</v>
      </c>
      <c r="N844" s="11">
        <f t="shared" si="2231"/>
        <v>0</v>
      </c>
      <c r="O844" s="11">
        <f t="shared" si="2231"/>
        <v>-2955</v>
      </c>
      <c r="P844" s="11">
        <f t="shared" si="2231"/>
        <v>0</v>
      </c>
      <c r="Q844" s="11">
        <f t="shared" si="2231"/>
        <v>0</v>
      </c>
      <c r="R844" s="11">
        <f t="shared" si="2231"/>
        <v>0</v>
      </c>
      <c r="S844" s="11">
        <f t="shared" si="2231"/>
        <v>4685</v>
      </c>
      <c r="T844" s="11">
        <f t="shared" si="2231"/>
        <v>0</v>
      </c>
      <c r="U844" s="11">
        <f t="shared" si="2231"/>
        <v>0</v>
      </c>
      <c r="V844" s="11">
        <f t="shared" si="2231"/>
        <v>0</v>
      </c>
      <c r="W844" s="11">
        <f t="shared" ref="U844:AJ845" si="2232">W845</f>
        <v>0</v>
      </c>
      <c r="X844" s="11">
        <f t="shared" si="2232"/>
        <v>0</v>
      </c>
      <c r="Y844" s="11">
        <f t="shared" si="2232"/>
        <v>4685</v>
      </c>
      <c r="Z844" s="11">
        <f t="shared" si="2232"/>
        <v>0</v>
      </c>
      <c r="AA844" s="11">
        <f t="shared" si="2232"/>
        <v>0</v>
      </c>
      <c r="AB844" s="11">
        <f t="shared" si="2232"/>
        <v>0</v>
      </c>
      <c r="AC844" s="11">
        <f t="shared" si="2232"/>
        <v>0</v>
      </c>
      <c r="AD844" s="11">
        <f t="shared" si="2232"/>
        <v>0</v>
      </c>
      <c r="AE844" s="11">
        <f t="shared" si="2232"/>
        <v>4685</v>
      </c>
      <c r="AF844" s="11">
        <f t="shared" si="2232"/>
        <v>0</v>
      </c>
      <c r="AG844" s="11">
        <f t="shared" si="2232"/>
        <v>0</v>
      </c>
      <c r="AH844" s="11">
        <f t="shared" si="2232"/>
        <v>0</v>
      </c>
      <c r="AI844" s="11">
        <f t="shared" si="2232"/>
        <v>0</v>
      </c>
      <c r="AJ844" s="11">
        <f t="shared" si="2232"/>
        <v>0</v>
      </c>
      <c r="AK844" s="88">
        <f t="shared" ref="AG844:AR845" si="2233">AK845</f>
        <v>4685</v>
      </c>
      <c r="AL844" s="88">
        <f t="shared" si="2233"/>
        <v>0</v>
      </c>
      <c r="AM844" s="11">
        <f t="shared" si="2233"/>
        <v>0</v>
      </c>
      <c r="AN844" s="11">
        <f t="shared" si="2233"/>
        <v>0</v>
      </c>
      <c r="AO844" s="11">
        <f t="shared" si="2233"/>
        <v>0</v>
      </c>
      <c r="AP844" s="11">
        <f t="shared" si="2233"/>
        <v>0</v>
      </c>
      <c r="AQ844" s="11">
        <f t="shared" si="2233"/>
        <v>4685</v>
      </c>
      <c r="AR844" s="11">
        <f t="shared" si="2233"/>
        <v>0</v>
      </c>
    </row>
    <row r="845" spans="1:44" ht="33.6" hidden="1">
      <c r="A845" s="26" t="s">
        <v>244</v>
      </c>
      <c r="B845" s="31">
        <v>915</v>
      </c>
      <c r="C845" s="32" t="s">
        <v>33</v>
      </c>
      <c r="D845" s="32" t="s">
        <v>17</v>
      </c>
      <c r="E845" s="31" t="s">
        <v>253</v>
      </c>
      <c r="F845" s="32" t="s">
        <v>31</v>
      </c>
      <c r="G845" s="11">
        <f t="shared" si="2231"/>
        <v>7640</v>
      </c>
      <c r="H845" s="11">
        <f t="shared" si="2231"/>
        <v>0</v>
      </c>
      <c r="I845" s="11">
        <f t="shared" si="2231"/>
        <v>0</v>
      </c>
      <c r="J845" s="11">
        <f t="shared" si="2231"/>
        <v>0</v>
      </c>
      <c r="K845" s="11">
        <f t="shared" si="2231"/>
        <v>0</v>
      </c>
      <c r="L845" s="11">
        <f t="shared" si="2231"/>
        <v>0</v>
      </c>
      <c r="M845" s="11">
        <f t="shared" si="2231"/>
        <v>7640</v>
      </c>
      <c r="N845" s="11">
        <f t="shared" si="2231"/>
        <v>0</v>
      </c>
      <c r="O845" s="11">
        <f t="shared" si="2231"/>
        <v>-2955</v>
      </c>
      <c r="P845" s="11">
        <f t="shared" si="2231"/>
        <v>0</v>
      </c>
      <c r="Q845" s="11">
        <f t="shared" si="2231"/>
        <v>0</v>
      </c>
      <c r="R845" s="11">
        <f t="shared" si="2231"/>
        <v>0</v>
      </c>
      <c r="S845" s="11">
        <f t="shared" si="2231"/>
        <v>4685</v>
      </c>
      <c r="T845" s="11">
        <f t="shared" si="2231"/>
        <v>0</v>
      </c>
      <c r="U845" s="11">
        <f t="shared" si="2232"/>
        <v>0</v>
      </c>
      <c r="V845" s="11">
        <f t="shared" si="2232"/>
        <v>0</v>
      </c>
      <c r="W845" s="11">
        <f t="shared" si="2232"/>
        <v>0</v>
      </c>
      <c r="X845" s="11">
        <f t="shared" si="2232"/>
        <v>0</v>
      </c>
      <c r="Y845" s="11">
        <f t="shared" si="2232"/>
        <v>4685</v>
      </c>
      <c r="Z845" s="11">
        <f t="shared" si="2232"/>
        <v>0</v>
      </c>
      <c r="AA845" s="11">
        <f t="shared" si="2232"/>
        <v>0</v>
      </c>
      <c r="AB845" s="11">
        <f t="shared" si="2232"/>
        <v>0</v>
      </c>
      <c r="AC845" s="11">
        <f t="shared" si="2232"/>
        <v>0</v>
      </c>
      <c r="AD845" s="11">
        <f t="shared" si="2232"/>
        <v>0</v>
      </c>
      <c r="AE845" s="11">
        <f t="shared" si="2232"/>
        <v>4685</v>
      </c>
      <c r="AF845" s="11">
        <f t="shared" si="2232"/>
        <v>0</v>
      </c>
      <c r="AG845" s="11">
        <f t="shared" si="2233"/>
        <v>0</v>
      </c>
      <c r="AH845" s="11">
        <f t="shared" si="2233"/>
        <v>0</v>
      </c>
      <c r="AI845" s="11">
        <f t="shared" si="2233"/>
        <v>0</v>
      </c>
      <c r="AJ845" s="11">
        <f t="shared" si="2233"/>
        <v>0</v>
      </c>
      <c r="AK845" s="88">
        <f t="shared" si="2233"/>
        <v>4685</v>
      </c>
      <c r="AL845" s="88">
        <f t="shared" si="2233"/>
        <v>0</v>
      </c>
      <c r="AM845" s="11">
        <f t="shared" si="2233"/>
        <v>0</v>
      </c>
      <c r="AN845" s="11">
        <f t="shared" si="2233"/>
        <v>0</v>
      </c>
      <c r="AO845" s="11">
        <f t="shared" si="2233"/>
        <v>0</v>
      </c>
      <c r="AP845" s="11">
        <f t="shared" si="2233"/>
        <v>0</v>
      </c>
      <c r="AQ845" s="11">
        <f t="shared" si="2233"/>
        <v>4685</v>
      </c>
      <c r="AR845" s="11">
        <f t="shared" si="2233"/>
        <v>0</v>
      </c>
    </row>
    <row r="846" spans="1:44" ht="33.6" hidden="1">
      <c r="A846" s="26" t="s">
        <v>37</v>
      </c>
      <c r="B846" s="31">
        <v>915</v>
      </c>
      <c r="C846" s="32" t="s">
        <v>33</v>
      </c>
      <c r="D846" s="32" t="s">
        <v>17</v>
      </c>
      <c r="E846" s="31" t="s">
        <v>253</v>
      </c>
      <c r="F846" s="32" t="s">
        <v>38</v>
      </c>
      <c r="G846" s="9">
        <f>6548+1092</f>
        <v>7640</v>
      </c>
      <c r="H846" s="9"/>
      <c r="I846" s="9"/>
      <c r="J846" s="9"/>
      <c r="K846" s="9"/>
      <c r="L846" s="9"/>
      <c r="M846" s="9">
        <f t="shared" ref="M846" si="2234">G846+I846+J846+K846+L846</f>
        <v>7640</v>
      </c>
      <c r="N846" s="9">
        <f t="shared" ref="N846" si="2235">H846+L846</f>
        <v>0</v>
      </c>
      <c r="O846" s="9">
        <v>-2955</v>
      </c>
      <c r="P846" s="9"/>
      <c r="Q846" s="9"/>
      <c r="R846" s="9"/>
      <c r="S846" s="9">
        <f t="shared" ref="S846" si="2236">M846+O846+P846+Q846+R846</f>
        <v>4685</v>
      </c>
      <c r="T846" s="9">
        <f t="shared" ref="T846" si="2237">N846+R846</f>
        <v>0</v>
      </c>
      <c r="U846" s="9"/>
      <c r="V846" s="9"/>
      <c r="W846" s="9"/>
      <c r="X846" s="9"/>
      <c r="Y846" s="9">
        <f t="shared" ref="Y846" si="2238">S846+U846+V846+W846+X846</f>
        <v>4685</v>
      </c>
      <c r="Z846" s="9">
        <f t="shared" ref="Z846" si="2239">T846+X846</f>
        <v>0</v>
      </c>
      <c r="AA846" s="9"/>
      <c r="AB846" s="9"/>
      <c r="AC846" s="9"/>
      <c r="AD846" s="9"/>
      <c r="AE846" s="9">
        <f t="shared" ref="AE846" si="2240">Y846+AA846+AB846+AC846+AD846</f>
        <v>4685</v>
      </c>
      <c r="AF846" s="9">
        <f t="shared" ref="AF846" si="2241">Z846+AD846</f>
        <v>0</v>
      </c>
      <c r="AG846" s="9"/>
      <c r="AH846" s="9"/>
      <c r="AI846" s="9"/>
      <c r="AJ846" s="9"/>
      <c r="AK846" s="86">
        <f t="shared" ref="AK846" si="2242">AE846+AG846+AH846+AI846+AJ846</f>
        <v>4685</v>
      </c>
      <c r="AL846" s="86">
        <f t="shared" ref="AL846" si="2243">AF846+AJ846</f>
        <v>0</v>
      </c>
      <c r="AM846" s="9"/>
      <c r="AN846" s="9"/>
      <c r="AO846" s="9"/>
      <c r="AP846" s="9"/>
      <c r="AQ846" s="9">
        <f t="shared" ref="AQ846" si="2244">AK846+AM846+AN846+AO846+AP846</f>
        <v>4685</v>
      </c>
      <c r="AR846" s="9">
        <f t="shared" ref="AR846" si="2245">AL846+AP846</f>
        <v>0</v>
      </c>
    </row>
    <row r="847" spans="1:44" hidden="1">
      <c r="A847" s="26"/>
      <c r="B847" s="27"/>
      <c r="C847" s="27"/>
      <c r="D847" s="27"/>
      <c r="E847" s="27"/>
      <c r="F847" s="35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86"/>
      <c r="AL847" s="86"/>
      <c r="AM847" s="9"/>
      <c r="AN847" s="9"/>
      <c r="AO847" s="9"/>
      <c r="AP847" s="9"/>
      <c r="AQ847" s="9"/>
      <c r="AR847" s="9"/>
    </row>
    <row r="848" spans="1:44" ht="44.25" hidden="1" customHeight="1">
      <c r="A848" s="61" t="s">
        <v>492</v>
      </c>
      <c r="B848" s="30" t="s">
        <v>228</v>
      </c>
      <c r="C848" s="22"/>
      <c r="D848" s="22"/>
      <c r="E848" s="22"/>
      <c r="F848" s="22"/>
      <c r="G848" s="6">
        <f t="shared" ref="G848:N848" si="2246">G850+G893+G912</f>
        <v>506914</v>
      </c>
      <c r="H848" s="6">
        <f t="shared" si="2246"/>
        <v>41066</v>
      </c>
      <c r="I848" s="6">
        <f t="shared" si="2246"/>
        <v>0</v>
      </c>
      <c r="J848" s="6">
        <f t="shared" si="2246"/>
        <v>10550</v>
      </c>
      <c r="K848" s="6">
        <f t="shared" si="2246"/>
        <v>0</v>
      </c>
      <c r="L848" s="6">
        <f t="shared" si="2246"/>
        <v>0</v>
      </c>
      <c r="M848" s="6">
        <f t="shared" si="2246"/>
        <v>517464</v>
      </c>
      <c r="N848" s="6">
        <f t="shared" si="2246"/>
        <v>41066</v>
      </c>
      <c r="O848" s="6">
        <f t="shared" ref="O848:T848" si="2247">O850+O893+O912</f>
        <v>0</v>
      </c>
      <c r="P848" s="6">
        <f t="shared" si="2247"/>
        <v>0</v>
      </c>
      <c r="Q848" s="6">
        <f t="shared" si="2247"/>
        <v>0</v>
      </c>
      <c r="R848" s="6">
        <f t="shared" si="2247"/>
        <v>0</v>
      </c>
      <c r="S848" s="6">
        <f t="shared" si="2247"/>
        <v>517464</v>
      </c>
      <c r="T848" s="6">
        <f t="shared" si="2247"/>
        <v>41066</v>
      </c>
      <c r="U848" s="6">
        <f t="shared" ref="U848:Z848" si="2248">U850+U893+U912</f>
        <v>0</v>
      </c>
      <c r="V848" s="6">
        <f t="shared" si="2248"/>
        <v>21419</v>
      </c>
      <c r="W848" s="6">
        <f t="shared" si="2248"/>
        <v>0</v>
      </c>
      <c r="X848" s="6">
        <f t="shared" si="2248"/>
        <v>92390</v>
      </c>
      <c r="Y848" s="6">
        <f t="shared" si="2248"/>
        <v>631273</v>
      </c>
      <c r="Z848" s="6">
        <f t="shared" si="2248"/>
        <v>133456</v>
      </c>
      <c r="AA848" s="6">
        <f t="shared" ref="AA848:AF848" si="2249">AA850+AA893+AA912</f>
        <v>0</v>
      </c>
      <c r="AB848" s="6">
        <f t="shared" si="2249"/>
        <v>0</v>
      </c>
      <c r="AC848" s="6">
        <f t="shared" si="2249"/>
        <v>0</v>
      </c>
      <c r="AD848" s="6">
        <f t="shared" si="2249"/>
        <v>2254</v>
      </c>
      <c r="AE848" s="6">
        <f t="shared" si="2249"/>
        <v>633527</v>
      </c>
      <c r="AF848" s="6">
        <f t="shared" si="2249"/>
        <v>135710</v>
      </c>
      <c r="AG848" s="6">
        <f t="shared" ref="AG848:AL848" si="2250">AG850+AG893+AG912</f>
        <v>0</v>
      </c>
      <c r="AH848" s="6">
        <f t="shared" si="2250"/>
        <v>2227</v>
      </c>
      <c r="AI848" s="6">
        <f t="shared" si="2250"/>
        <v>0</v>
      </c>
      <c r="AJ848" s="6">
        <f t="shared" si="2250"/>
        <v>0</v>
      </c>
      <c r="AK848" s="83">
        <f t="shared" si="2250"/>
        <v>635754</v>
      </c>
      <c r="AL848" s="83">
        <f t="shared" si="2250"/>
        <v>135710</v>
      </c>
      <c r="AM848" s="6">
        <f t="shared" ref="AM848:AR848" si="2251">AM850+AM893+AM912</f>
        <v>0</v>
      </c>
      <c r="AN848" s="6">
        <f t="shared" si="2251"/>
        <v>2352</v>
      </c>
      <c r="AO848" s="6">
        <f t="shared" si="2251"/>
        <v>-1</v>
      </c>
      <c r="AP848" s="6">
        <f t="shared" si="2251"/>
        <v>0</v>
      </c>
      <c r="AQ848" s="6">
        <f t="shared" si="2251"/>
        <v>638105</v>
      </c>
      <c r="AR848" s="6">
        <f t="shared" si="2251"/>
        <v>135710</v>
      </c>
    </row>
    <row r="849" spans="1:44" ht="17.25" hidden="1" customHeight="1">
      <c r="A849" s="61"/>
      <c r="B849" s="30"/>
      <c r="C849" s="22"/>
      <c r="D849" s="22"/>
      <c r="E849" s="22"/>
      <c r="F849" s="22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83"/>
      <c r="AL849" s="83"/>
      <c r="AM849" s="6"/>
      <c r="AN849" s="6"/>
      <c r="AO849" s="6"/>
      <c r="AP849" s="6"/>
      <c r="AQ849" s="6"/>
      <c r="AR849" s="6"/>
    </row>
    <row r="850" spans="1:44" ht="17.399999999999999" hidden="1">
      <c r="A850" s="55" t="s">
        <v>442</v>
      </c>
      <c r="B850" s="62" t="s">
        <v>228</v>
      </c>
      <c r="C850" s="62" t="s">
        <v>7</v>
      </c>
      <c r="D850" s="62" t="s">
        <v>80</v>
      </c>
      <c r="E850" s="62"/>
      <c r="F850" s="62"/>
      <c r="G850" s="15">
        <f>G851+G879+G874+G884</f>
        <v>487785</v>
      </c>
      <c r="H850" s="15">
        <f>H851+H879+H874+H884</f>
        <v>41066</v>
      </c>
      <c r="I850" s="15">
        <f t="shared" ref="I850:N850" si="2252">I851+I879+I874+I884</f>
        <v>0</v>
      </c>
      <c r="J850" s="15">
        <f t="shared" si="2252"/>
        <v>9909</v>
      </c>
      <c r="K850" s="15">
        <f t="shared" si="2252"/>
        <v>0</v>
      </c>
      <c r="L850" s="15">
        <f t="shared" si="2252"/>
        <v>0</v>
      </c>
      <c r="M850" s="15">
        <f t="shared" si="2252"/>
        <v>497694</v>
      </c>
      <c r="N850" s="15">
        <f t="shared" si="2252"/>
        <v>41066</v>
      </c>
      <c r="O850" s="15">
        <f t="shared" ref="O850:T850" si="2253">O851+O879+O874+O884</f>
        <v>0</v>
      </c>
      <c r="P850" s="15">
        <f t="shared" si="2253"/>
        <v>0</v>
      </c>
      <c r="Q850" s="15">
        <f t="shared" si="2253"/>
        <v>0</v>
      </c>
      <c r="R850" s="15">
        <f t="shared" si="2253"/>
        <v>0</v>
      </c>
      <c r="S850" s="15">
        <f t="shared" si="2253"/>
        <v>497694</v>
      </c>
      <c r="T850" s="15">
        <f t="shared" si="2253"/>
        <v>41066</v>
      </c>
      <c r="U850" s="15">
        <f t="shared" ref="U850:Z850" si="2254">U851+U879+U874+U884</f>
        <v>0</v>
      </c>
      <c r="V850" s="15">
        <f t="shared" si="2254"/>
        <v>21119</v>
      </c>
      <c r="W850" s="15">
        <f t="shared" si="2254"/>
        <v>0</v>
      </c>
      <c r="X850" s="15">
        <f t="shared" si="2254"/>
        <v>92390</v>
      </c>
      <c r="Y850" s="15">
        <f t="shared" si="2254"/>
        <v>611203</v>
      </c>
      <c r="Z850" s="15">
        <f t="shared" si="2254"/>
        <v>133456</v>
      </c>
      <c r="AA850" s="15">
        <f t="shared" ref="AA850:AF850" si="2255">AA851+AA879+AA874+AA884</f>
        <v>0</v>
      </c>
      <c r="AB850" s="15">
        <f t="shared" si="2255"/>
        <v>0</v>
      </c>
      <c r="AC850" s="15">
        <f t="shared" si="2255"/>
        <v>0</v>
      </c>
      <c r="AD850" s="15">
        <f t="shared" si="2255"/>
        <v>2254</v>
      </c>
      <c r="AE850" s="15">
        <f t="shared" si="2255"/>
        <v>613457</v>
      </c>
      <c r="AF850" s="15">
        <f t="shared" si="2255"/>
        <v>135710</v>
      </c>
      <c r="AG850" s="15">
        <f t="shared" ref="AG850:AJ850" si="2256">AG851+AG879+AG874+AG884</f>
        <v>0</v>
      </c>
      <c r="AH850" s="15">
        <f t="shared" si="2256"/>
        <v>2227</v>
      </c>
      <c r="AI850" s="15">
        <f t="shared" si="2256"/>
        <v>0</v>
      </c>
      <c r="AJ850" s="15">
        <f t="shared" si="2256"/>
        <v>0</v>
      </c>
      <c r="AK850" s="92">
        <f>AK851+AK879+AK874+AK884+AK888</f>
        <v>615684</v>
      </c>
      <c r="AL850" s="92">
        <f t="shared" ref="AL850:AP850" si="2257">AL851+AL879+AL874+AL884+AL888</f>
        <v>135710</v>
      </c>
      <c r="AM850" s="15">
        <f t="shared" si="2257"/>
        <v>0</v>
      </c>
      <c r="AN850" s="15">
        <f t="shared" si="2257"/>
        <v>2352</v>
      </c>
      <c r="AO850" s="15">
        <f t="shared" si="2257"/>
        <v>0</v>
      </c>
      <c r="AP850" s="15">
        <f t="shared" si="2257"/>
        <v>0</v>
      </c>
      <c r="AQ850" s="15">
        <f t="shared" ref="AQ850" si="2258">AQ851+AQ879+AQ874+AQ884+AQ888</f>
        <v>618036</v>
      </c>
      <c r="AR850" s="15">
        <f t="shared" ref="AR850" si="2259">AR851+AR879+AR874+AR884+AR888</f>
        <v>135710</v>
      </c>
    </row>
    <row r="851" spans="1:44" ht="37.5" hidden="1" customHeight="1">
      <c r="A851" s="29" t="s">
        <v>433</v>
      </c>
      <c r="B851" s="63" t="s">
        <v>228</v>
      </c>
      <c r="C851" s="63" t="s">
        <v>7</v>
      </c>
      <c r="D851" s="63" t="s">
        <v>80</v>
      </c>
      <c r="E851" s="63" t="s">
        <v>229</v>
      </c>
      <c r="F851" s="63"/>
      <c r="G851" s="9">
        <f>G852+G856+G860</f>
        <v>485826</v>
      </c>
      <c r="H851" s="9">
        <f>H852+H856+H860</f>
        <v>41066</v>
      </c>
      <c r="I851" s="9">
        <f t="shared" ref="I851:N851" si="2260">I852+I856+I860</f>
        <v>0</v>
      </c>
      <c r="J851" s="9">
        <f t="shared" si="2260"/>
        <v>9909</v>
      </c>
      <c r="K851" s="9">
        <f t="shared" si="2260"/>
        <v>0</v>
      </c>
      <c r="L851" s="9">
        <f t="shared" si="2260"/>
        <v>0</v>
      </c>
      <c r="M851" s="9">
        <f t="shared" si="2260"/>
        <v>495735</v>
      </c>
      <c r="N851" s="9">
        <f t="shared" si="2260"/>
        <v>41066</v>
      </c>
      <c r="O851" s="9">
        <f>O852+O856+O860+O864</f>
        <v>0</v>
      </c>
      <c r="P851" s="9">
        <f t="shared" ref="P851:T851" si="2261">P852+P856+P860+P864</f>
        <v>0</v>
      </c>
      <c r="Q851" s="9">
        <f t="shared" si="2261"/>
        <v>0</v>
      </c>
      <c r="R851" s="9">
        <f t="shared" si="2261"/>
        <v>0</v>
      </c>
      <c r="S851" s="9">
        <f t="shared" si="2261"/>
        <v>495735</v>
      </c>
      <c r="T851" s="9">
        <f t="shared" si="2261"/>
        <v>41066</v>
      </c>
      <c r="U851" s="9">
        <f>U852+U856+U860+U864+U871</f>
        <v>0</v>
      </c>
      <c r="V851" s="9">
        <f t="shared" ref="V851:Z851" si="2262">V852+V856+V860+V864+V871</f>
        <v>21119</v>
      </c>
      <c r="W851" s="9">
        <f t="shared" si="2262"/>
        <v>0</v>
      </c>
      <c r="X851" s="9">
        <f t="shared" si="2262"/>
        <v>92390</v>
      </c>
      <c r="Y851" s="9">
        <f t="shared" si="2262"/>
        <v>609244</v>
      </c>
      <c r="Z851" s="9">
        <f t="shared" si="2262"/>
        <v>133456</v>
      </c>
      <c r="AA851" s="9">
        <f>AA852+AA856+AA860+AA864+AA871+AA868</f>
        <v>0</v>
      </c>
      <c r="AB851" s="9">
        <f t="shared" ref="AB851:AF851" si="2263">AB852+AB856+AB860+AB864+AB871+AB868</f>
        <v>0</v>
      </c>
      <c r="AC851" s="9">
        <f t="shared" si="2263"/>
        <v>0</v>
      </c>
      <c r="AD851" s="9">
        <f t="shared" si="2263"/>
        <v>2254</v>
      </c>
      <c r="AE851" s="9">
        <f t="shared" si="2263"/>
        <v>611498</v>
      </c>
      <c r="AF851" s="9">
        <f t="shared" si="2263"/>
        <v>135710</v>
      </c>
      <c r="AG851" s="9">
        <f>AG852+AG856+AG860+AG864+AG871+AG868</f>
        <v>0</v>
      </c>
      <c r="AH851" s="9">
        <f t="shared" ref="AH851:AL851" si="2264">AH852+AH856+AH860+AH864+AH871+AH868</f>
        <v>2227</v>
      </c>
      <c r="AI851" s="9">
        <f t="shared" si="2264"/>
        <v>0</v>
      </c>
      <c r="AJ851" s="9">
        <f t="shared" si="2264"/>
        <v>0</v>
      </c>
      <c r="AK851" s="86">
        <f t="shared" si="2264"/>
        <v>613725</v>
      </c>
      <c r="AL851" s="86">
        <f t="shared" si="2264"/>
        <v>135710</v>
      </c>
      <c r="AM851" s="9">
        <f>AM852+AM856+AM860+AM864+AM871+AM868</f>
        <v>0</v>
      </c>
      <c r="AN851" s="9">
        <f t="shared" ref="AN851:AR851" si="2265">AN852+AN856+AN860+AN864+AN871+AN868</f>
        <v>1089</v>
      </c>
      <c r="AO851" s="9">
        <f t="shared" si="2265"/>
        <v>0</v>
      </c>
      <c r="AP851" s="9">
        <f t="shared" si="2265"/>
        <v>0</v>
      </c>
      <c r="AQ851" s="9">
        <f t="shared" si="2265"/>
        <v>614814</v>
      </c>
      <c r="AR851" s="9">
        <f t="shared" si="2265"/>
        <v>135710</v>
      </c>
    </row>
    <row r="852" spans="1:44" ht="36" hidden="1" customHeight="1">
      <c r="A852" s="26" t="s">
        <v>10</v>
      </c>
      <c r="B852" s="63" t="s">
        <v>228</v>
      </c>
      <c r="C852" s="63" t="s">
        <v>7</v>
      </c>
      <c r="D852" s="63" t="s">
        <v>80</v>
      </c>
      <c r="E852" s="63" t="s">
        <v>230</v>
      </c>
      <c r="F852" s="63"/>
      <c r="G852" s="18">
        <f t="shared" ref="G852:V854" si="2266">G853</f>
        <v>442995</v>
      </c>
      <c r="H852" s="18">
        <f t="shared" si="2266"/>
        <v>0</v>
      </c>
      <c r="I852" s="18">
        <f t="shared" si="2266"/>
        <v>0</v>
      </c>
      <c r="J852" s="18">
        <f t="shared" si="2266"/>
        <v>9909</v>
      </c>
      <c r="K852" s="18">
        <f t="shared" si="2266"/>
        <v>0</v>
      </c>
      <c r="L852" s="18">
        <f t="shared" si="2266"/>
        <v>0</v>
      </c>
      <c r="M852" s="18">
        <f t="shared" si="2266"/>
        <v>452904</v>
      </c>
      <c r="N852" s="18">
        <f t="shared" si="2266"/>
        <v>0</v>
      </c>
      <c r="O852" s="18">
        <f t="shared" si="2266"/>
        <v>0</v>
      </c>
      <c r="P852" s="18">
        <f t="shared" si="2266"/>
        <v>0</v>
      </c>
      <c r="Q852" s="18">
        <f t="shared" si="2266"/>
        <v>0</v>
      </c>
      <c r="R852" s="18">
        <f t="shared" si="2266"/>
        <v>0</v>
      </c>
      <c r="S852" s="18">
        <f t="shared" si="2266"/>
        <v>452904</v>
      </c>
      <c r="T852" s="18">
        <f t="shared" si="2266"/>
        <v>0</v>
      </c>
      <c r="U852" s="18">
        <f t="shared" si="2266"/>
        <v>0</v>
      </c>
      <c r="V852" s="18">
        <f t="shared" si="2266"/>
        <v>5102</v>
      </c>
      <c r="W852" s="18">
        <f t="shared" ref="U852:AJ854" si="2267">W853</f>
        <v>0</v>
      </c>
      <c r="X852" s="18">
        <f t="shared" si="2267"/>
        <v>0</v>
      </c>
      <c r="Y852" s="18">
        <f t="shared" si="2267"/>
        <v>458006</v>
      </c>
      <c r="Z852" s="18">
        <f t="shared" si="2267"/>
        <v>0</v>
      </c>
      <c r="AA852" s="18">
        <f t="shared" si="2267"/>
        <v>0</v>
      </c>
      <c r="AB852" s="18">
        <f t="shared" si="2267"/>
        <v>0</v>
      </c>
      <c r="AC852" s="18">
        <f t="shared" si="2267"/>
        <v>0</v>
      </c>
      <c r="AD852" s="18">
        <f t="shared" si="2267"/>
        <v>0</v>
      </c>
      <c r="AE852" s="18">
        <f t="shared" si="2267"/>
        <v>458006</v>
      </c>
      <c r="AF852" s="18">
        <f t="shared" si="2267"/>
        <v>0</v>
      </c>
      <c r="AG852" s="18">
        <f t="shared" si="2267"/>
        <v>0</v>
      </c>
      <c r="AH852" s="18">
        <f t="shared" si="2267"/>
        <v>0</v>
      </c>
      <c r="AI852" s="18">
        <f t="shared" si="2267"/>
        <v>0</v>
      </c>
      <c r="AJ852" s="18">
        <f t="shared" si="2267"/>
        <v>0</v>
      </c>
      <c r="AK852" s="95">
        <f t="shared" ref="AG852:AR854" si="2268">AK853</f>
        <v>458006</v>
      </c>
      <c r="AL852" s="95">
        <f t="shared" si="2268"/>
        <v>0</v>
      </c>
      <c r="AM852" s="18">
        <f t="shared" si="2268"/>
        <v>0</v>
      </c>
      <c r="AN852" s="18">
        <f t="shared" si="2268"/>
        <v>0</v>
      </c>
      <c r="AO852" s="18">
        <f t="shared" si="2268"/>
        <v>0</v>
      </c>
      <c r="AP852" s="18">
        <f t="shared" si="2268"/>
        <v>0</v>
      </c>
      <c r="AQ852" s="18">
        <f t="shared" si="2268"/>
        <v>458006</v>
      </c>
      <c r="AR852" s="18">
        <f t="shared" si="2268"/>
        <v>0</v>
      </c>
    </row>
    <row r="853" spans="1:44" ht="19.5" hidden="1" customHeight="1">
      <c r="A853" s="39" t="s">
        <v>11</v>
      </c>
      <c r="B853" s="63" t="s">
        <v>228</v>
      </c>
      <c r="C853" s="63" t="s">
        <v>7</v>
      </c>
      <c r="D853" s="63" t="s">
        <v>80</v>
      </c>
      <c r="E853" s="63" t="s">
        <v>231</v>
      </c>
      <c r="F853" s="63"/>
      <c r="G853" s="18">
        <f t="shared" si="2266"/>
        <v>442995</v>
      </c>
      <c r="H853" s="18">
        <f t="shared" si="2266"/>
        <v>0</v>
      </c>
      <c r="I853" s="18">
        <f t="shared" si="2266"/>
        <v>0</v>
      </c>
      <c r="J853" s="18">
        <f t="shared" si="2266"/>
        <v>9909</v>
      </c>
      <c r="K853" s="18">
        <f t="shared" si="2266"/>
        <v>0</v>
      </c>
      <c r="L853" s="18">
        <f t="shared" si="2266"/>
        <v>0</v>
      </c>
      <c r="M853" s="18">
        <f t="shared" si="2266"/>
        <v>452904</v>
      </c>
      <c r="N853" s="18">
        <f t="shared" si="2266"/>
        <v>0</v>
      </c>
      <c r="O853" s="18">
        <f t="shared" si="2266"/>
        <v>0</v>
      </c>
      <c r="P853" s="18">
        <f t="shared" si="2266"/>
        <v>0</v>
      </c>
      <c r="Q853" s="18">
        <f t="shared" si="2266"/>
        <v>0</v>
      </c>
      <c r="R853" s="18">
        <f t="shared" si="2266"/>
        <v>0</v>
      </c>
      <c r="S853" s="18">
        <f t="shared" si="2266"/>
        <v>452904</v>
      </c>
      <c r="T853" s="18">
        <f t="shared" si="2266"/>
        <v>0</v>
      </c>
      <c r="U853" s="18">
        <f t="shared" si="2267"/>
        <v>0</v>
      </c>
      <c r="V853" s="18">
        <f t="shared" si="2267"/>
        <v>5102</v>
      </c>
      <c r="W853" s="18">
        <f t="shared" si="2267"/>
        <v>0</v>
      </c>
      <c r="X853" s="18">
        <f t="shared" si="2267"/>
        <v>0</v>
      </c>
      <c r="Y853" s="18">
        <f t="shared" si="2267"/>
        <v>458006</v>
      </c>
      <c r="Z853" s="18">
        <f t="shared" si="2267"/>
        <v>0</v>
      </c>
      <c r="AA853" s="18">
        <f t="shared" si="2267"/>
        <v>0</v>
      </c>
      <c r="AB853" s="18">
        <f t="shared" si="2267"/>
        <v>0</v>
      </c>
      <c r="AC853" s="18">
        <f t="shared" si="2267"/>
        <v>0</v>
      </c>
      <c r="AD853" s="18">
        <f t="shared" si="2267"/>
        <v>0</v>
      </c>
      <c r="AE853" s="18">
        <f t="shared" si="2267"/>
        <v>458006</v>
      </c>
      <c r="AF853" s="18">
        <f t="shared" si="2267"/>
        <v>0</v>
      </c>
      <c r="AG853" s="18">
        <f t="shared" si="2268"/>
        <v>0</v>
      </c>
      <c r="AH853" s="18">
        <f t="shared" si="2268"/>
        <v>0</v>
      </c>
      <c r="AI853" s="18">
        <f t="shared" si="2268"/>
        <v>0</v>
      </c>
      <c r="AJ853" s="18">
        <f t="shared" si="2268"/>
        <v>0</v>
      </c>
      <c r="AK853" s="95">
        <f t="shared" si="2268"/>
        <v>458006</v>
      </c>
      <c r="AL853" s="95">
        <f t="shared" si="2268"/>
        <v>0</v>
      </c>
      <c r="AM853" s="18">
        <f t="shared" si="2268"/>
        <v>0</v>
      </c>
      <c r="AN853" s="18">
        <f t="shared" si="2268"/>
        <v>0</v>
      </c>
      <c r="AO853" s="18">
        <f t="shared" si="2268"/>
        <v>0</v>
      </c>
      <c r="AP853" s="18">
        <f t="shared" si="2268"/>
        <v>0</v>
      </c>
      <c r="AQ853" s="18">
        <f t="shared" si="2268"/>
        <v>458006</v>
      </c>
      <c r="AR853" s="18">
        <f t="shared" si="2268"/>
        <v>0</v>
      </c>
    </row>
    <row r="854" spans="1:44" ht="33.6" hidden="1">
      <c r="A854" s="39" t="s">
        <v>12</v>
      </c>
      <c r="B854" s="63" t="s">
        <v>228</v>
      </c>
      <c r="C854" s="63" t="s">
        <v>7</v>
      </c>
      <c r="D854" s="63" t="s">
        <v>80</v>
      </c>
      <c r="E854" s="63" t="s">
        <v>231</v>
      </c>
      <c r="F854" s="63" t="s">
        <v>13</v>
      </c>
      <c r="G854" s="19">
        <f t="shared" si="2266"/>
        <v>442995</v>
      </c>
      <c r="H854" s="19">
        <f t="shared" si="2266"/>
        <v>0</v>
      </c>
      <c r="I854" s="19">
        <f t="shared" si="2266"/>
        <v>0</v>
      </c>
      <c r="J854" s="19">
        <f t="shared" si="2266"/>
        <v>9909</v>
      </c>
      <c r="K854" s="19">
        <f t="shared" si="2266"/>
        <v>0</v>
      </c>
      <c r="L854" s="19">
        <f t="shared" si="2266"/>
        <v>0</v>
      </c>
      <c r="M854" s="19">
        <f t="shared" si="2266"/>
        <v>452904</v>
      </c>
      <c r="N854" s="19">
        <f t="shared" si="2266"/>
        <v>0</v>
      </c>
      <c r="O854" s="19">
        <f t="shared" si="2266"/>
        <v>0</v>
      </c>
      <c r="P854" s="19">
        <f t="shared" si="2266"/>
        <v>0</v>
      </c>
      <c r="Q854" s="19">
        <f t="shared" si="2266"/>
        <v>0</v>
      </c>
      <c r="R854" s="19">
        <f t="shared" si="2266"/>
        <v>0</v>
      </c>
      <c r="S854" s="19">
        <f t="shared" si="2266"/>
        <v>452904</v>
      </c>
      <c r="T854" s="19">
        <f t="shared" si="2266"/>
        <v>0</v>
      </c>
      <c r="U854" s="19">
        <f t="shared" si="2267"/>
        <v>0</v>
      </c>
      <c r="V854" s="19">
        <f t="shared" si="2267"/>
        <v>5102</v>
      </c>
      <c r="W854" s="19">
        <f t="shared" si="2267"/>
        <v>0</v>
      </c>
      <c r="X854" s="19">
        <f t="shared" si="2267"/>
        <v>0</v>
      </c>
      <c r="Y854" s="19">
        <f t="shared" si="2267"/>
        <v>458006</v>
      </c>
      <c r="Z854" s="19">
        <f t="shared" si="2267"/>
        <v>0</v>
      </c>
      <c r="AA854" s="19">
        <f t="shared" si="2267"/>
        <v>0</v>
      </c>
      <c r="AB854" s="19">
        <f t="shared" si="2267"/>
        <v>0</v>
      </c>
      <c r="AC854" s="19">
        <f t="shared" si="2267"/>
        <v>0</v>
      </c>
      <c r="AD854" s="19">
        <f t="shared" si="2267"/>
        <v>0</v>
      </c>
      <c r="AE854" s="19">
        <f t="shared" si="2267"/>
        <v>458006</v>
      </c>
      <c r="AF854" s="19">
        <f t="shared" si="2267"/>
        <v>0</v>
      </c>
      <c r="AG854" s="19">
        <f t="shared" si="2268"/>
        <v>0</v>
      </c>
      <c r="AH854" s="19">
        <f t="shared" si="2268"/>
        <v>0</v>
      </c>
      <c r="AI854" s="19">
        <f t="shared" si="2268"/>
        <v>0</v>
      </c>
      <c r="AJ854" s="19">
        <f t="shared" si="2268"/>
        <v>0</v>
      </c>
      <c r="AK854" s="98">
        <f t="shared" si="2268"/>
        <v>458006</v>
      </c>
      <c r="AL854" s="98">
        <f t="shared" si="2268"/>
        <v>0</v>
      </c>
      <c r="AM854" s="19">
        <f t="shared" si="2268"/>
        <v>0</v>
      </c>
      <c r="AN854" s="19">
        <f t="shared" si="2268"/>
        <v>0</v>
      </c>
      <c r="AO854" s="19">
        <f t="shared" si="2268"/>
        <v>0</v>
      </c>
      <c r="AP854" s="19">
        <f t="shared" si="2268"/>
        <v>0</v>
      </c>
      <c r="AQ854" s="19">
        <f t="shared" si="2268"/>
        <v>458006</v>
      </c>
      <c r="AR854" s="19">
        <f t="shared" si="2268"/>
        <v>0</v>
      </c>
    </row>
    <row r="855" spans="1:44" ht="21" hidden="1" customHeight="1">
      <c r="A855" s="39" t="s">
        <v>14</v>
      </c>
      <c r="B855" s="63" t="s">
        <v>228</v>
      </c>
      <c r="C855" s="63" t="s">
        <v>7</v>
      </c>
      <c r="D855" s="63" t="s">
        <v>80</v>
      </c>
      <c r="E855" s="63" t="s">
        <v>231</v>
      </c>
      <c r="F855" s="9">
        <v>610</v>
      </c>
      <c r="G855" s="9">
        <f>430973+12022</f>
        <v>442995</v>
      </c>
      <c r="H855" s="9"/>
      <c r="I855" s="9"/>
      <c r="J855" s="9">
        <v>9909</v>
      </c>
      <c r="K855" s="9"/>
      <c r="L855" s="9"/>
      <c r="M855" s="9">
        <f t="shared" ref="M855" si="2269">G855+I855+J855+K855+L855</f>
        <v>452904</v>
      </c>
      <c r="N855" s="9">
        <f t="shared" ref="N855" si="2270">H855+L855</f>
        <v>0</v>
      </c>
      <c r="O855" s="9"/>
      <c r="P855" s="9"/>
      <c r="Q855" s="9"/>
      <c r="R855" s="9"/>
      <c r="S855" s="9">
        <f t="shared" ref="S855" si="2271">M855+O855+P855+Q855+R855</f>
        <v>452904</v>
      </c>
      <c r="T855" s="9">
        <f t="shared" ref="T855" si="2272">N855+R855</f>
        <v>0</v>
      </c>
      <c r="U855" s="9"/>
      <c r="V855" s="9">
        <v>5102</v>
      </c>
      <c r="W855" s="9"/>
      <c r="X855" s="9"/>
      <c r="Y855" s="9">
        <f t="shared" ref="Y855" si="2273">S855+U855+V855+W855+X855</f>
        <v>458006</v>
      </c>
      <c r="Z855" s="9">
        <f t="shared" ref="Z855" si="2274">T855+X855</f>
        <v>0</v>
      </c>
      <c r="AA855" s="9"/>
      <c r="AB855" s="9"/>
      <c r="AC855" s="9"/>
      <c r="AD855" s="9"/>
      <c r="AE855" s="9">
        <f t="shared" ref="AE855" si="2275">Y855+AA855+AB855+AC855+AD855</f>
        <v>458006</v>
      </c>
      <c r="AF855" s="9">
        <f t="shared" ref="AF855" si="2276">Z855+AD855</f>
        <v>0</v>
      </c>
      <c r="AG855" s="9"/>
      <c r="AH855" s="9"/>
      <c r="AI855" s="9"/>
      <c r="AJ855" s="9"/>
      <c r="AK855" s="86">
        <f t="shared" ref="AK855" si="2277">AE855+AG855+AH855+AI855+AJ855</f>
        <v>458006</v>
      </c>
      <c r="AL855" s="86">
        <f t="shared" ref="AL855" si="2278">AF855+AJ855</f>
        <v>0</v>
      </c>
      <c r="AM855" s="9"/>
      <c r="AN855" s="9"/>
      <c r="AO855" s="9"/>
      <c r="AP855" s="9"/>
      <c r="AQ855" s="9">
        <f t="shared" ref="AQ855" si="2279">AK855+AM855+AN855+AO855+AP855</f>
        <v>458006</v>
      </c>
      <c r="AR855" s="9">
        <f t="shared" ref="AR855" si="2280">AL855+AP855</f>
        <v>0</v>
      </c>
    </row>
    <row r="856" spans="1:44" ht="21.75" hidden="1" customHeight="1">
      <c r="A856" s="39" t="s">
        <v>15</v>
      </c>
      <c r="B856" s="63" t="s">
        <v>228</v>
      </c>
      <c r="C856" s="63" t="s">
        <v>7</v>
      </c>
      <c r="D856" s="63" t="s">
        <v>80</v>
      </c>
      <c r="E856" s="63" t="s">
        <v>232</v>
      </c>
      <c r="F856" s="63"/>
      <c r="G856" s="18">
        <f t="shared" ref="G856:V858" si="2281">G857</f>
        <v>1765</v>
      </c>
      <c r="H856" s="18">
        <f t="shared" si="2281"/>
        <v>0</v>
      </c>
      <c r="I856" s="18">
        <f t="shared" si="2281"/>
        <v>0</v>
      </c>
      <c r="J856" s="18">
        <f t="shared" si="2281"/>
        <v>0</v>
      </c>
      <c r="K856" s="18">
        <f t="shared" si="2281"/>
        <v>0</v>
      </c>
      <c r="L856" s="18">
        <f t="shared" si="2281"/>
        <v>0</v>
      </c>
      <c r="M856" s="18">
        <f t="shared" si="2281"/>
        <v>1765</v>
      </c>
      <c r="N856" s="18">
        <f t="shared" si="2281"/>
        <v>0</v>
      </c>
      <c r="O856" s="18">
        <f t="shared" si="2281"/>
        <v>0</v>
      </c>
      <c r="P856" s="18">
        <f t="shared" si="2281"/>
        <v>0</v>
      </c>
      <c r="Q856" s="18">
        <f t="shared" si="2281"/>
        <v>0</v>
      </c>
      <c r="R856" s="18">
        <f t="shared" si="2281"/>
        <v>0</v>
      </c>
      <c r="S856" s="18">
        <f t="shared" si="2281"/>
        <v>1765</v>
      </c>
      <c r="T856" s="18">
        <f t="shared" si="2281"/>
        <v>0</v>
      </c>
      <c r="U856" s="18">
        <f t="shared" si="2281"/>
        <v>0</v>
      </c>
      <c r="V856" s="18">
        <f t="shared" si="2281"/>
        <v>0</v>
      </c>
      <c r="W856" s="18">
        <f t="shared" ref="U856:AJ858" si="2282">W857</f>
        <v>0</v>
      </c>
      <c r="X856" s="18">
        <f t="shared" si="2282"/>
        <v>0</v>
      </c>
      <c r="Y856" s="18">
        <f t="shared" si="2282"/>
        <v>1765</v>
      </c>
      <c r="Z856" s="18">
        <f t="shared" si="2282"/>
        <v>0</v>
      </c>
      <c r="AA856" s="18">
        <f t="shared" si="2282"/>
        <v>-119</v>
      </c>
      <c r="AB856" s="18">
        <f t="shared" si="2282"/>
        <v>0</v>
      </c>
      <c r="AC856" s="18">
        <f t="shared" si="2282"/>
        <v>0</v>
      </c>
      <c r="AD856" s="18">
        <f t="shared" si="2282"/>
        <v>0</v>
      </c>
      <c r="AE856" s="18">
        <f t="shared" si="2282"/>
        <v>1646</v>
      </c>
      <c r="AF856" s="18">
        <f t="shared" si="2282"/>
        <v>0</v>
      </c>
      <c r="AG856" s="18">
        <f t="shared" si="2282"/>
        <v>4335</v>
      </c>
      <c r="AH856" s="18">
        <f t="shared" si="2282"/>
        <v>2227</v>
      </c>
      <c r="AI856" s="18">
        <f t="shared" si="2282"/>
        <v>0</v>
      </c>
      <c r="AJ856" s="18">
        <f t="shared" si="2282"/>
        <v>0</v>
      </c>
      <c r="AK856" s="95">
        <f t="shared" ref="AG856:AR858" si="2283">AK857</f>
        <v>8208</v>
      </c>
      <c r="AL856" s="95">
        <f t="shared" si="2283"/>
        <v>0</v>
      </c>
      <c r="AM856" s="18">
        <f t="shared" si="2283"/>
        <v>0</v>
      </c>
      <c r="AN856" s="18">
        <f t="shared" si="2283"/>
        <v>1089</v>
      </c>
      <c r="AO856" s="18">
        <f t="shared" si="2283"/>
        <v>0</v>
      </c>
      <c r="AP856" s="18">
        <f t="shared" si="2283"/>
        <v>0</v>
      </c>
      <c r="AQ856" s="18">
        <f t="shared" si="2283"/>
        <v>9297</v>
      </c>
      <c r="AR856" s="18">
        <f t="shared" si="2283"/>
        <v>0</v>
      </c>
    </row>
    <row r="857" spans="1:44" ht="21" hidden="1" customHeight="1">
      <c r="A857" s="39" t="s">
        <v>16</v>
      </c>
      <c r="B857" s="63" t="s">
        <v>228</v>
      </c>
      <c r="C857" s="63" t="s">
        <v>7</v>
      </c>
      <c r="D857" s="63" t="s">
        <v>80</v>
      </c>
      <c r="E857" s="63" t="s">
        <v>233</v>
      </c>
      <c r="F857" s="63"/>
      <c r="G857" s="18">
        <f t="shared" si="2281"/>
        <v>1765</v>
      </c>
      <c r="H857" s="18">
        <f t="shared" si="2281"/>
        <v>0</v>
      </c>
      <c r="I857" s="18">
        <f t="shared" si="2281"/>
        <v>0</v>
      </c>
      <c r="J857" s="18">
        <f t="shared" si="2281"/>
        <v>0</v>
      </c>
      <c r="K857" s="18">
        <f t="shared" si="2281"/>
        <v>0</v>
      </c>
      <c r="L857" s="18">
        <f t="shared" si="2281"/>
        <v>0</v>
      </c>
      <c r="M857" s="18">
        <f t="shared" si="2281"/>
        <v>1765</v>
      </c>
      <c r="N857" s="18">
        <f t="shared" si="2281"/>
        <v>0</v>
      </c>
      <c r="O857" s="18">
        <f t="shared" si="2281"/>
        <v>0</v>
      </c>
      <c r="P857" s="18">
        <f t="shared" si="2281"/>
        <v>0</v>
      </c>
      <c r="Q857" s="18">
        <f t="shared" si="2281"/>
        <v>0</v>
      </c>
      <c r="R857" s="18">
        <f t="shared" si="2281"/>
        <v>0</v>
      </c>
      <c r="S857" s="18">
        <f t="shared" si="2281"/>
        <v>1765</v>
      </c>
      <c r="T857" s="18">
        <f t="shared" si="2281"/>
        <v>0</v>
      </c>
      <c r="U857" s="18">
        <f t="shared" si="2282"/>
        <v>0</v>
      </c>
      <c r="V857" s="18">
        <f t="shared" si="2282"/>
        <v>0</v>
      </c>
      <c r="W857" s="18">
        <f t="shared" si="2282"/>
        <v>0</v>
      </c>
      <c r="X857" s="18">
        <f t="shared" si="2282"/>
        <v>0</v>
      </c>
      <c r="Y857" s="18">
        <f t="shared" si="2282"/>
        <v>1765</v>
      </c>
      <c r="Z857" s="18">
        <f t="shared" si="2282"/>
        <v>0</v>
      </c>
      <c r="AA857" s="18">
        <f t="shared" si="2282"/>
        <v>-119</v>
      </c>
      <c r="AB857" s="18">
        <f t="shared" si="2282"/>
        <v>0</v>
      </c>
      <c r="AC857" s="18">
        <f t="shared" si="2282"/>
        <v>0</v>
      </c>
      <c r="AD857" s="18">
        <f t="shared" si="2282"/>
        <v>0</v>
      </c>
      <c r="AE857" s="18">
        <f t="shared" si="2282"/>
        <v>1646</v>
      </c>
      <c r="AF857" s="18">
        <f t="shared" si="2282"/>
        <v>0</v>
      </c>
      <c r="AG857" s="18">
        <f t="shared" si="2283"/>
        <v>4335</v>
      </c>
      <c r="AH857" s="18">
        <f t="shared" si="2283"/>
        <v>2227</v>
      </c>
      <c r="AI857" s="18">
        <f t="shared" si="2283"/>
        <v>0</v>
      </c>
      <c r="AJ857" s="18">
        <f t="shared" si="2283"/>
        <v>0</v>
      </c>
      <c r="AK857" s="95">
        <f t="shared" si="2283"/>
        <v>8208</v>
      </c>
      <c r="AL857" s="95">
        <f t="shared" si="2283"/>
        <v>0</v>
      </c>
      <c r="AM857" s="18">
        <f t="shared" si="2283"/>
        <v>0</v>
      </c>
      <c r="AN857" s="18">
        <f t="shared" si="2283"/>
        <v>1089</v>
      </c>
      <c r="AO857" s="18">
        <f t="shared" si="2283"/>
        <v>0</v>
      </c>
      <c r="AP857" s="18">
        <f t="shared" si="2283"/>
        <v>0</v>
      </c>
      <c r="AQ857" s="18">
        <f t="shared" si="2283"/>
        <v>9297</v>
      </c>
      <c r="AR857" s="18">
        <f t="shared" si="2283"/>
        <v>0</v>
      </c>
    </row>
    <row r="858" spans="1:44" ht="33.6" hidden="1">
      <c r="A858" s="39" t="s">
        <v>12</v>
      </c>
      <c r="B858" s="63" t="s">
        <v>228</v>
      </c>
      <c r="C858" s="63" t="s">
        <v>7</v>
      </c>
      <c r="D858" s="63" t="s">
        <v>80</v>
      </c>
      <c r="E858" s="63" t="s">
        <v>233</v>
      </c>
      <c r="F858" s="63" t="s">
        <v>13</v>
      </c>
      <c r="G858" s="19">
        <f t="shared" si="2281"/>
        <v>1765</v>
      </c>
      <c r="H858" s="19">
        <f t="shared" si="2281"/>
        <v>0</v>
      </c>
      <c r="I858" s="19">
        <f t="shared" si="2281"/>
        <v>0</v>
      </c>
      <c r="J858" s="19">
        <f t="shared" si="2281"/>
        <v>0</v>
      </c>
      <c r="K858" s="19">
        <f t="shared" si="2281"/>
        <v>0</v>
      </c>
      <c r="L858" s="19">
        <f t="shared" si="2281"/>
        <v>0</v>
      </c>
      <c r="M858" s="19">
        <f t="shared" si="2281"/>
        <v>1765</v>
      </c>
      <c r="N858" s="19">
        <f t="shared" si="2281"/>
        <v>0</v>
      </c>
      <c r="O858" s="19">
        <f t="shared" si="2281"/>
        <v>0</v>
      </c>
      <c r="P858" s="19">
        <f t="shared" si="2281"/>
        <v>0</v>
      </c>
      <c r="Q858" s="19">
        <f t="shared" si="2281"/>
        <v>0</v>
      </c>
      <c r="R858" s="19">
        <f t="shared" si="2281"/>
        <v>0</v>
      </c>
      <c r="S858" s="19">
        <f t="shared" si="2281"/>
        <v>1765</v>
      </c>
      <c r="T858" s="19">
        <f t="shared" si="2281"/>
        <v>0</v>
      </c>
      <c r="U858" s="19">
        <f t="shared" si="2282"/>
        <v>0</v>
      </c>
      <c r="V858" s="19">
        <f t="shared" si="2282"/>
        <v>0</v>
      </c>
      <c r="W858" s="19">
        <f t="shared" si="2282"/>
        <v>0</v>
      </c>
      <c r="X858" s="19">
        <f t="shared" si="2282"/>
        <v>0</v>
      </c>
      <c r="Y858" s="19">
        <f t="shared" si="2282"/>
        <v>1765</v>
      </c>
      <c r="Z858" s="19">
        <f t="shared" si="2282"/>
        <v>0</v>
      </c>
      <c r="AA858" s="19">
        <f t="shared" si="2282"/>
        <v>-119</v>
      </c>
      <c r="AB858" s="19">
        <f t="shared" si="2282"/>
        <v>0</v>
      </c>
      <c r="AC858" s="19">
        <f t="shared" si="2282"/>
        <v>0</v>
      </c>
      <c r="AD858" s="19">
        <f t="shared" si="2282"/>
        <v>0</v>
      </c>
      <c r="AE858" s="19">
        <f t="shared" si="2282"/>
        <v>1646</v>
      </c>
      <c r="AF858" s="19">
        <f t="shared" si="2282"/>
        <v>0</v>
      </c>
      <c r="AG858" s="19">
        <f t="shared" si="2283"/>
        <v>4335</v>
      </c>
      <c r="AH858" s="19">
        <f t="shared" si="2283"/>
        <v>2227</v>
      </c>
      <c r="AI858" s="19">
        <f t="shared" si="2283"/>
        <v>0</v>
      </c>
      <c r="AJ858" s="19">
        <f t="shared" si="2283"/>
        <v>0</v>
      </c>
      <c r="AK858" s="98">
        <f t="shared" si="2283"/>
        <v>8208</v>
      </c>
      <c r="AL858" s="98">
        <f t="shared" si="2283"/>
        <v>0</v>
      </c>
      <c r="AM858" s="19">
        <f t="shared" si="2283"/>
        <v>0</v>
      </c>
      <c r="AN858" s="19">
        <f t="shared" si="2283"/>
        <v>1089</v>
      </c>
      <c r="AO858" s="19">
        <f t="shared" si="2283"/>
        <v>0</v>
      </c>
      <c r="AP858" s="19">
        <f t="shared" si="2283"/>
        <v>0</v>
      </c>
      <c r="AQ858" s="19">
        <f t="shared" si="2283"/>
        <v>9297</v>
      </c>
      <c r="AR858" s="19">
        <f t="shared" si="2283"/>
        <v>0</v>
      </c>
    </row>
    <row r="859" spans="1:44" ht="21" hidden="1" customHeight="1">
      <c r="A859" s="39" t="s">
        <v>14</v>
      </c>
      <c r="B859" s="63" t="s">
        <v>228</v>
      </c>
      <c r="C859" s="63" t="s">
        <v>7</v>
      </c>
      <c r="D859" s="63" t="s">
        <v>80</v>
      </c>
      <c r="E859" s="63" t="s">
        <v>233</v>
      </c>
      <c r="F859" s="9">
        <v>610</v>
      </c>
      <c r="G859" s="9">
        <v>1765</v>
      </c>
      <c r="H859" s="9"/>
      <c r="I859" s="9"/>
      <c r="J859" s="9"/>
      <c r="K859" s="9"/>
      <c r="L859" s="9"/>
      <c r="M859" s="9">
        <f t="shared" ref="M859" si="2284">G859+I859+J859+K859+L859</f>
        <v>1765</v>
      </c>
      <c r="N859" s="9">
        <f t="shared" ref="N859" si="2285">H859+L859</f>
        <v>0</v>
      </c>
      <c r="O859" s="9"/>
      <c r="P859" s="9"/>
      <c r="Q859" s="9"/>
      <c r="R859" s="9"/>
      <c r="S859" s="9">
        <f t="shared" ref="S859" si="2286">M859+O859+P859+Q859+R859</f>
        <v>1765</v>
      </c>
      <c r="T859" s="9">
        <f t="shared" ref="T859" si="2287">N859+R859</f>
        <v>0</v>
      </c>
      <c r="U859" s="9"/>
      <c r="V859" s="9"/>
      <c r="W859" s="9"/>
      <c r="X859" s="9"/>
      <c r="Y859" s="9">
        <f t="shared" ref="Y859" si="2288">S859+U859+V859+W859+X859</f>
        <v>1765</v>
      </c>
      <c r="Z859" s="9">
        <f t="shared" ref="Z859" si="2289">T859+X859</f>
        <v>0</v>
      </c>
      <c r="AA859" s="9">
        <v>-119</v>
      </c>
      <c r="AB859" s="9"/>
      <c r="AC859" s="9"/>
      <c r="AD859" s="9"/>
      <c r="AE859" s="9">
        <f t="shared" ref="AE859" si="2290">Y859+AA859+AB859+AC859+AD859</f>
        <v>1646</v>
      </c>
      <c r="AF859" s="9">
        <f t="shared" ref="AF859" si="2291">Z859+AD859</f>
        <v>0</v>
      </c>
      <c r="AG859" s="9">
        <v>4335</v>
      </c>
      <c r="AH859" s="9">
        <v>2227</v>
      </c>
      <c r="AI859" s="9"/>
      <c r="AJ859" s="9"/>
      <c r="AK859" s="86">
        <f t="shared" ref="AK859" si="2292">AE859+AG859+AH859+AI859+AJ859</f>
        <v>8208</v>
      </c>
      <c r="AL859" s="86">
        <f t="shared" ref="AL859" si="2293">AF859+AJ859</f>
        <v>0</v>
      </c>
      <c r="AM859" s="9"/>
      <c r="AN859" s="9">
        <v>1089</v>
      </c>
      <c r="AO859" s="9"/>
      <c r="AP859" s="9"/>
      <c r="AQ859" s="9">
        <f t="shared" ref="AQ859" si="2294">AK859+AM859+AN859+AO859+AP859</f>
        <v>9297</v>
      </c>
      <c r="AR859" s="9">
        <f t="shared" ref="AR859" si="2295">AL859+AP859</f>
        <v>0</v>
      </c>
    </row>
    <row r="860" spans="1:44" ht="33.6" hidden="1">
      <c r="A860" s="39" t="s">
        <v>401</v>
      </c>
      <c r="B860" s="63" t="s">
        <v>228</v>
      </c>
      <c r="C860" s="63" t="s">
        <v>7</v>
      </c>
      <c r="D860" s="63" t="s">
        <v>80</v>
      </c>
      <c r="E860" s="63" t="s">
        <v>410</v>
      </c>
      <c r="F860" s="27"/>
      <c r="G860" s="9">
        <f t="shared" ref="G860:V862" si="2296">G861</f>
        <v>41066</v>
      </c>
      <c r="H860" s="9">
        <f t="shared" si="2296"/>
        <v>41066</v>
      </c>
      <c r="I860" s="9">
        <f t="shared" si="2296"/>
        <v>0</v>
      </c>
      <c r="J860" s="9">
        <f t="shared" si="2296"/>
        <v>0</v>
      </c>
      <c r="K860" s="9">
        <f t="shared" si="2296"/>
        <v>0</v>
      </c>
      <c r="L860" s="9">
        <f t="shared" si="2296"/>
        <v>0</v>
      </c>
      <c r="M860" s="9">
        <f t="shared" si="2296"/>
        <v>41066</v>
      </c>
      <c r="N860" s="9">
        <f t="shared" si="2296"/>
        <v>41066</v>
      </c>
      <c r="O860" s="9">
        <f t="shared" si="2296"/>
        <v>0</v>
      </c>
      <c r="P860" s="9">
        <f t="shared" si="2296"/>
        <v>0</v>
      </c>
      <c r="Q860" s="9">
        <f t="shared" si="2296"/>
        <v>0</v>
      </c>
      <c r="R860" s="9">
        <f t="shared" si="2296"/>
        <v>-41066</v>
      </c>
      <c r="S860" s="9">
        <f t="shared" si="2296"/>
        <v>0</v>
      </c>
      <c r="T860" s="9">
        <f t="shared" si="2296"/>
        <v>0</v>
      </c>
      <c r="U860" s="9">
        <f t="shared" si="2296"/>
        <v>0</v>
      </c>
      <c r="V860" s="9">
        <f t="shared" si="2296"/>
        <v>0</v>
      </c>
      <c r="W860" s="9">
        <f t="shared" ref="U860:AJ862" si="2297">W861</f>
        <v>0</v>
      </c>
      <c r="X860" s="9">
        <f t="shared" si="2297"/>
        <v>0</v>
      </c>
      <c r="Y860" s="9">
        <f t="shared" si="2297"/>
        <v>0</v>
      </c>
      <c r="Z860" s="9">
        <f t="shared" si="2297"/>
        <v>0</v>
      </c>
      <c r="AA860" s="9">
        <f t="shared" si="2297"/>
        <v>0</v>
      </c>
      <c r="AB860" s="9">
        <f t="shared" si="2297"/>
        <v>0</v>
      </c>
      <c r="AC860" s="9">
        <f t="shared" si="2297"/>
        <v>0</v>
      </c>
      <c r="AD860" s="9">
        <f t="shared" si="2297"/>
        <v>0</v>
      </c>
      <c r="AE860" s="9">
        <f t="shared" si="2297"/>
        <v>0</v>
      </c>
      <c r="AF860" s="9">
        <f t="shared" si="2297"/>
        <v>0</v>
      </c>
      <c r="AG860" s="9">
        <f t="shared" si="2297"/>
        <v>0</v>
      </c>
      <c r="AH860" s="9">
        <f t="shared" si="2297"/>
        <v>0</v>
      </c>
      <c r="AI860" s="9">
        <f t="shared" si="2297"/>
        <v>0</v>
      </c>
      <c r="AJ860" s="9">
        <f t="shared" si="2297"/>
        <v>0</v>
      </c>
      <c r="AK860" s="86">
        <f t="shared" ref="AG860:AR862" si="2298">AK861</f>
        <v>0</v>
      </c>
      <c r="AL860" s="86">
        <f t="shared" si="2298"/>
        <v>0</v>
      </c>
      <c r="AM860" s="9">
        <f t="shared" si="2298"/>
        <v>0</v>
      </c>
      <c r="AN860" s="9">
        <f t="shared" si="2298"/>
        <v>0</v>
      </c>
      <c r="AO860" s="9">
        <f t="shared" si="2298"/>
        <v>0</v>
      </c>
      <c r="AP860" s="9">
        <f t="shared" si="2298"/>
        <v>0</v>
      </c>
      <c r="AQ860" s="9">
        <f t="shared" si="2298"/>
        <v>0</v>
      </c>
      <c r="AR860" s="9">
        <f t="shared" si="2298"/>
        <v>0</v>
      </c>
    </row>
    <row r="861" spans="1:44" ht="33.6" hidden="1">
      <c r="A861" s="39" t="s">
        <v>402</v>
      </c>
      <c r="B861" s="63" t="s">
        <v>228</v>
      </c>
      <c r="C861" s="63" t="s">
        <v>7</v>
      </c>
      <c r="D861" s="63" t="s">
        <v>80</v>
      </c>
      <c r="E861" s="63" t="s">
        <v>425</v>
      </c>
      <c r="F861" s="27"/>
      <c r="G861" s="9">
        <f t="shared" si="2296"/>
        <v>41066</v>
      </c>
      <c r="H861" s="9">
        <f t="shared" si="2296"/>
        <v>41066</v>
      </c>
      <c r="I861" s="9">
        <f t="shared" si="2296"/>
        <v>0</v>
      </c>
      <c r="J861" s="9">
        <f t="shared" si="2296"/>
        <v>0</v>
      </c>
      <c r="K861" s="9">
        <f t="shared" si="2296"/>
        <v>0</v>
      </c>
      <c r="L861" s="9">
        <f t="shared" si="2296"/>
        <v>0</v>
      </c>
      <c r="M861" s="9">
        <f t="shared" si="2296"/>
        <v>41066</v>
      </c>
      <c r="N861" s="9">
        <f t="shared" si="2296"/>
        <v>41066</v>
      </c>
      <c r="O861" s="9">
        <f t="shared" si="2296"/>
        <v>0</v>
      </c>
      <c r="P861" s="9">
        <f t="shared" si="2296"/>
        <v>0</v>
      </c>
      <c r="Q861" s="9">
        <f t="shared" si="2296"/>
        <v>0</v>
      </c>
      <c r="R861" s="9">
        <f t="shared" si="2296"/>
        <v>-41066</v>
      </c>
      <c r="S861" s="9">
        <f t="shared" si="2296"/>
        <v>0</v>
      </c>
      <c r="T861" s="9">
        <f t="shared" si="2296"/>
        <v>0</v>
      </c>
      <c r="U861" s="9">
        <f t="shared" si="2297"/>
        <v>0</v>
      </c>
      <c r="V861" s="9">
        <f t="shared" si="2297"/>
        <v>0</v>
      </c>
      <c r="W861" s="9">
        <f t="shared" si="2297"/>
        <v>0</v>
      </c>
      <c r="X861" s="9">
        <f t="shared" si="2297"/>
        <v>0</v>
      </c>
      <c r="Y861" s="9">
        <f t="shared" si="2297"/>
        <v>0</v>
      </c>
      <c r="Z861" s="9">
        <f t="shared" si="2297"/>
        <v>0</v>
      </c>
      <c r="AA861" s="9">
        <f t="shared" si="2297"/>
        <v>0</v>
      </c>
      <c r="AB861" s="9">
        <f t="shared" si="2297"/>
        <v>0</v>
      </c>
      <c r="AC861" s="9">
        <f t="shared" si="2297"/>
        <v>0</v>
      </c>
      <c r="AD861" s="9">
        <f t="shared" si="2297"/>
        <v>0</v>
      </c>
      <c r="AE861" s="9">
        <f t="shared" si="2297"/>
        <v>0</v>
      </c>
      <c r="AF861" s="9">
        <f t="shared" si="2297"/>
        <v>0</v>
      </c>
      <c r="AG861" s="9">
        <f t="shared" si="2298"/>
        <v>0</v>
      </c>
      <c r="AH861" s="9">
        <f t="shared" si="2298"/>
        <v>0</v>
      </c>
      <c r="AI861" s="9">
        <f t="shared" si="2298"/>
        <v>0</v>
      </c>
      <c r="AJ861" s="9">
        <f t="shared" si="2298"/>
        <v>0</v>
      </c>
      <c r="AK861" s="86">
        <f t="shared" si="2298"/>
        <v>0</v>
      </c>
      <c r="AL861" s="86">
        <f t="shared" si="2298"/>
        <v>0</v>
      </c>
      <c r="AM861" s="9">
        <f t="shared" si="2298"/>
        <v>0</v>
      </c>
      <c r="AN861" s="9">
        <f t="shared" si="2298"/>
        <v>0</v>
      </c>
      <c r="AO861" s="9">
        <f t="shared" si="2298"/>
        <v>0</v>
      </c>
      <c r="AP861" s="9">
        <f t="shared" si="2298"/>
        <v>0</v>
      </c>
      <c r="AQ861" s="9">
        <f t="shared" si="2298"/>
        <v>0</v>
      </c>
      <c r="AR861" s="9">
        <f t="shared" si="2298"/>
        <v>0</v>
      </c>
    </row>
    <row r="862" spans="1:44" ht="33.6" hidden="1">
      <c r="A862" s="39" t="s">
        <v>12</v>
      </c>
      <c r="B862" s="63" t="s">
        <v>228</v>
      </c>
      <c r="C862" s="63" t="s">
        <v>7</v>
      </c>
      <c r="D862" s="63" t="s">
        <v>80</v>
      </c>
      <c r="E862" s="63" t="s">
        <v>425</v>
      </c>
      <c r="F862" s="63" t="s">
        <v>13</v>
      </c>
      <c r="G862" s="9">
        <f t="shared" si="2296"/>
        <v>41066</v>
      </c>
      <c r="H862" s="9">
        <f t="shared" si="2296"/>
        <v>41066</v>
      </c>
      <c r="I862" s="9">
        <f t="shared" si="2296"/>
        <v>0</v>
      </c>
      <c r="J862" s="9">
        <f t="shared" si="2296"/>
        <v>0</v>
      </c>
      <c r="K862" s="9">
        <f t="shared" si="2296"/>
        <v>0</v>
      </c>
      <c r="L862" s="9">
        <f t="shared" si="2296"/>
        <v>0</v>
      </c>
      <c r="M862" s="9">
        <f t="shared" si="2296"/>
        <v>41066</v>
      </c>
      <c r="N862" s="9">
        <f t="shared" si="2296"/>
        <v>41066</v>
      </c>
      <c r="O862" s="9">
        <f t="shared" si="2296"/>
        <v>0</v>
      </c>
      <c r="P862" s="9">
        <f t="shared" si="2296"/>
        <v>0</v>
      </c>
      <c r="Q862" s="9">
        <f t="shared" si="2296"/>
        <v>0</v>
      </c>
      <c r="R862" s="9">
        <f t="shared" si="2296"/>
        <v>-41066</v>
      </c>
      <c r="S862" s="9">
        <f t="shared" si="2296"/>
        <v>0</v>
      </c>
      <c r="T862" s="9">
        <f t="shared" si="2296"/>
        <v>0</v>
      </c>
      <c r="U862" s="9">
        <f t="shared" si="2297"/>
        <v>0</v>
      </c>
      <c r="V862" s="9">
        <f t="shared" si="2297"/>
        <v>0</v>
      </c>
      <c r="W862" s="9">
        <f t="shared" si="2297"/>
        <v>0</v>
      </c>
      <c r="X862" s="9">
        <f t="shared" si="2297"/>
        <v>0</v>
      </c>
      <c r="Y862" s="9">
        <f t="shared" si="2297"/>
        <v>0</v>
      </c>
      <c r="Z862" s="9">
        <f t="shared" si="2297"/>
        <v>0</v>
      </c>
      <c r="AA862" s="9">
        <f t="shared" si="2297"/>
        <v>0</v>
      </c>
      <c r="AB862" s="9">
        <f t="shared" si="2297"/>
        <v>0</v>
      </c>
      <c r="AC862" s="9">
        <f t="shared" si="2297"/>
        <v>0</v>
      </c>
      <c r="AD862" s="9">
        <f t="shared" si="2297"/>
        <v>0</v>
      </c>
      <c r="AE862" s="9">
        <f t="shared" si="2297"/>
        <v>0</v>
      </c>
      <c r="AF862" s="9">
        <f t="shared" si="2297"/>
        <v>0</v>
      </c>
      <c r="AG862" s="9">
        <f t="shared" si="2298"/>
        <v>0</v>
      </c>
      <c r="AH862" s="9">
        <f t="shared" si="2298"/>
        <v>0</v>
      </c>
      <c r="AI862" s="9">
        <f t="shared" si="2298"/>
        <v>0</v>
      </c>
      <c r="AJ862" s="9">
        <f t="shared" si="2298"/>
        <v>0</v>
      </c>
      <c r="AK862" s="86">
        <f t="shared" si="2298"/>
        <v>0</v>
      </c>
      <c r="AL862" s="86">
        <f t="shared" si="2298"/>
        <v>0</v>
      </c>
      <c r="AM862" s="9">
        <f t="shared" si="2298"/>
        <v>0</v>
      </c>
      <c r="AN862" s="9">
        <f t="shared" si="2298"/>
        <v>0</v>
      </c>
      <c r="AO862" s="9">
        <f t="shared" si="2298"/>
        <v>0</v>
      </c>
      <c r="AP862" s="9">
        <f t="shared" si="2298"/>
        <v>0</v>
      </c>
      <c r="AQ862" s="9">
        <f t="shared" si="2298"/>
        <v>0</v>
      </c>
      <c r="AR862" s="9">
        <f t="shared" si="2298"/>
        <v>0</v>
      </c>
    </row>
    <row r="863" spans="1:44" ht="22.5" hidden="1" customHeight="1">
      <c r="A863" s="75" t="s">
        <v>14</v>
      </c>
      <c r="B863" s="63" t="s">
        <v>228</v>
      </c>
      <c r="C863" s="63" t="s">
        <v>7</v>
      </c>
      <c r="D863" s="63" t="s">
        <v>80</v>
      </c>
      <c r="E863" s="63" t="s">
        <v>425</v>
      </c>
      <c r="F863" s="27" t="s">
        <v>35</v>
      </c>
      <c r="G863" s="9">
        <v>41066</v>
      </c>
      <c r="H863" s="9">
        <v>41066</v>
      </c>
      <c r="I863" s="9"/>
      <c r="J863" s="9"/>
      <c r="K863" s="9"/>
      <c r="L863" s="9"/>
      <c r="M863" s="9">
        <f t="shared" ref="M863" si="2299">G863+I863+J863+K863+L863</f>
        <v>41066</v>
      </c>
      <c r="N863" s="9">
        <f t="shared" ref="N863" si="2300">H863+L863</f>
        <v>41066</v>
      </c>
      <c r="O863" s="9"/>
      <c r="P863" s="9"/>
      <c r="Q863" s="9"/>
      <c r="R863" s="9">
        <v>-41066</v>
      </c>
      <c r="S863" s="9">
        <f t="shared" ref="S863" si="2301">M863+O863+P863+Q863+R863</f>
        <v>0</v>
      </c>
      <c r="T863" s="9">
        <f t="shared" ref="T863" si="2302">N863+R863</f>
        <v>0</v>
      </c>
      <c r="U863" s="9"/>
      <c r="V863" s="9"/>
      <c r="W863" s="9"/>
      <c r="X863" s="9"/>
      <c r="Y863" s="9">
        <f t="shared" ref="Y863" si="2303">S863+U863+V863+W863+X863</f>
        <v>0</v>
      </c>
      <c r="Z863" s="9">
        <f t="shared" ref="Z863" si="2304">T863+X863</f>
        <v>0</v>
      </c>
      <c r="AA863" s="9"/>
      <c r="AB863" s="9"/>
      <c r="AC863" s="9"/>
      <c r="AD863" s="9"/>
      <c r="AE863" s="9">
        <f t="shared" ref="AE863" si="2305">Y863+AA863+AB863+AC863+AD863</f>
        <v>0</v>
      </c>
      <c r="AF863" s="9">
        <f t="shared" ref="AF863" si="2306">Z863+AD863</f>
        <v>0</v>
      </c>
      <c r="AG863" s="9"/>
      <c r="AH863" s="9"/>
      <c r="AI863" s="9"/>
      <c r="AJ863" s="9"/>
      <c r="AK863" s="86">
        <f t="shared" ref="AK863" si="2307">AE863+AG863+AH863+AI863+AJ863</f>
        <v>0</v>
      </c>
      <c r="AL863" s="86">
        <f t="shared" ref="AL863" si="2308">AF863+AJ863</f>
        <v>0</v>
      </c>
      <c r="AM863" s="9"/>
      <c r="AN863" s="9"/>
      <c r="AO863" s="9"/>
      <c r="AP863" s="9"/>
      <c r="AQ863" s="9">
        <f t="shared" ref="AQ863" si="2309">AK863+AM863+AN863+AO863+AP863</f>
        <v>0</v>
      </c>
      <c r="AR863" s="9">
        <f t="shared" ref="AR863" si="2310">AL863+AP863</f>
        <v>0</v>
      </c>
    </row>
    <row r="864" spans="1:44" ht="30.75" hidden="1" customHeight="1">
      <c r="A864" s="39" t="s">
        <v>401</v>
      </c>
      <c r="B864" s="63" t="s">
        <v>228</v>
      </c>
      <c r="C864" s="63" t="s">
        <v>7</v>
      </c>
      <c r="D864" s="63" t="s">
        <v>80</v>
      </c>
      <c r="E864" s="63" t="s">
        <v>657</v>
      </c>
      <c r="F864" s="27"/>
      <c r="G864" s="9"/>
      <c r="H864" s="9"/>
      <c r="I864" s="9"/>
      <c r="J864" s="9"/>
      <c r="K864" s="9"/>
      <c r="L864" s="9"/>
      <c r="M864" s="9"/>
      <c r="N864" s="9"/>
      <c r="O864" s="9">
        <f>O865</f>
        <v>0</v>
      </c>
      <c r="P864" s="9">
        <f t="shared" ref="P864:AE866" si="2311">P865</f>
        <v>0</v>
      </c>
      <c r="Q864" s="9">
        <f t="shared" si="2311"/>
        <v>0</v>
      </c>
      <c r="R864" s="9">
        <f t="shared" si="2311"/>
        <v>41066</v>
      </c>
      <c r="S864" s="9">
        <f t="shared" si="2311"/>
        <v>41066</v>
      </c>
      <c r="T864" s="9">
        <f t="shared" si="2311"/>
        <v>41066</v>
      </c>
      <c r="U864" s="9">
        <f>U865</f>
        <v>0</v>
      </c>
      <c r="V864" s="9">
        <f t="shared" si="2311"/>
        <v>0</v>
      </c>
      <c r="W864" s="9">
        <f t="shared" si="2311"/>
        <v>0</v>
      </c>
      <c r="X864" s="9">
        <f t="shared" si="2311"/>
        <v>0</v>
      </c>
      <c r="Y864" s="9">
        <f t="shared" si="2311"/>
        <v>41066</v>
      </c>
      <c r="Z864" s="9">
        <f t="shared" si="2311"/>
        <v>41066</v>
      </c>
      <c r="AA864" s="9">
        <f>AA865</f>
        <v>0</v>
      </c>
      <c r="AB864" s="9">
        <f t="shared" si="2311"/>
        <v>0</v>
      </c>
      <c r="AC864" s="9">
        <f t="shared" si="2311"/>
        <v>0</v>
      </c>
      <c r="AD864" s="9">
        <f t="shared" si="2311"/>
        <v>0</v>
      </c>
      <c r="AE864" s="9">
        <f t="shared" si="2311"/>
        <v>41066</v>
      </c>
      <c r="AF864" s="9">
        <f t="shared" ref="AB864:AF866" si="2312">AF865</f>
        <v>41066</v>
      </c>
      <c r="AG864" s="9">
        <f>AG865</f>
        <v>0</v>
      </c>
      <c r="AH864" s="9">
        <f t="shared" ref="AH864:AR866" si="2313">AH865</f>
        <v>0</v>
      </c>
      <c r="AI864" s="9">
        <f t="shared" si="2313"/>
        <v>0</v>
      </c>
      <c r="AJ864" s="9">
        <f t="shared" si="2313"/>
        <v>0</v>
      </c>
      <c r="AK864" s="86">
        <f t="shared" si="2313"/>
        <v>41066</v>
      </c>
      <c r="AL864" s="86">
        <f t="shared" si="2313"/>
        <v>41066</v>
      </c>
      <c r="AM864" s="9">
        <f>AM865</f>
        <v>0</v>
      </c>
      <c r="AN864" s="9">
        <f t="shared" si="2313"/>
        <v>0</v>
      </c>
      <c r="AO864" s="9">
        <f t="shared" si="2313"/>
        <v>0</v>
      </c>
      <c r="AP864" s="9">
        <f t="shared" si="2313"/>
        <v>0</v>
      </c>
      <c r="AQ864" s="9">
        <f t="shared" si="2313"/>
        <v>41066</v>
      </c>
      <c r="AR864" s="9">
        <f t="shared" si="2313"/>
        <v>41066</v>
      </c>
    </row>
    <row r="865" spans="1:44" ht="34.5" hidden="1" customHeight="1">
      <c r="A865" s="39" t="s">
        <v>402</v>
      </c>
      <c r="B865" s="63" t="s">
        <v>228</v>
      </c>
      <c r="C865" s="63" t="s">
        <v>7</v>
      </c>
      <c r="D865" s="63" t="s">
        <v>80</v>
      </c>
      <c r="E865" s="63" t="s">
        <v>658</v>
      </c>
      <c r="F865" s="27"/>
      <c r="G865" s="9"/>
      <c r="H865" s="9"/>
      <c r="I865" s="9"/>
      <c r="J865" s="9"/>
      <c r="K865" s="9"/>
      <c r="L865" s="9"/>
      <c r="M865" s="9"/>
      <c r="N865" s="9"/>
      <c r="O865" s="9">
        <f>O866</f>
        <v>0</v>
      </c>
      <c r="P865" s="9">
        <f t="shared" si="2311"/>
        <v>0</v>
      </c>
      <c r="Q865" s="9">
        <f t="shared" si="2311"/>
        <v>0</v>
      </c>
      <c r="R865" s="9">
        <f t="shared" si="2311"/>
        <v>41066</v>
      </c>
      <c r="S865" s="9">
        <f t="shared" si="2311"/>
        <v>41066</v>
      </c>
      <c r="T865" s="9">
        <f t="shared" si="2311"/>
        <v>41066</v>
      </c>
      <c r="U865" s="9">
        <f>U866</f>
        <v>0</v>
      </c>
      <c r="V865" s="9">
        <f t="shared" si="2311"/>
        <v>0</v>
      </c>
      <c r="W865" s="9">
        <f t="shared" si="2311"/>
        <v>0</v>
      </c>
      <c r="X865" s="9">
        <f t="shared" si="2311"/>
        <v>0</v>
      </c>
      <c r="Y865" s="9">
        <f t="shared" si="2311"/>
        <v>41066</v>
      </c>
      <c r="Z865" s="9">
        <f t="shared" si="2311"/>
        <v>41066</v>
      </c>
      <c r="AA865" s="9">
        <f>AA866</f>
        <v>0</v>
      </c>
      <c r="AB865" s="9">
        <f t="shared" si="2312"/>
        <v>0</v>
      </c>
      <c r="AC865" s="9">
        <f t="shared" si="2312"/>
        <v>0</v>
      </c>
      <c r="AD865" s="9">
        <f t="shared" si="2312"/>
        <v>0</v>
      </c>
      <c r="AE865" s="9">
        <f t="shared" si="2312"/>
        <v>41066</v>
      </c>
      <c r="AF865" s="9">
        <f t="shared" si="2312"/>
        <v>41066</v>
      </c>
      <c r="AG865" s="9">
        <f>AG866</f>
        <v>0</v>
      </c>
      <c r="AH865" s="9">
        <f t="shared" si="2313"/>
        <v>0</v>
      </c>
      <c r="AI865" s="9">
        <f t="shared" si="2313"/>
        <v>0</v>
      </c>
      <c r="AJ865" s="9">
        <f t="shared" si="2313"/>
        <v>0</v>
      </c>
      <c r="AK865" s="86">
        <f t="shared" si="2313"/>
        <v>41066</v>
      </c>
      <c r="AL865" s="86">
        <f t="shared" si="2313"/>
        <v>41066</v>
      </c>
      <c r="AM865" s="9">
        <f>AM866</f>
        <v>0</v>
      </c>
      <c r="AN865" s="9">
        <f t="shared" si="2313"/>
        <v>0</v>
      </c>
      <c r="AO865" s="9">
        <f t="shared" si="2313"/>
        <v>0</v>
      </c>
      <c r="AP865" s="9">
        <f t="shared" si="2313"/>
        <v>0</v>
      </c>
      <c r="AQ865" s="9">
        <f t="shared" si="2313"/>
        <v>41066</v>
      </c>
      <c r="AR865" s="9">
        <f t="shared" si="2313"/>
        <v>41066</v>
      </c>
    </row>
    <row r="866" spans="1:44" ht="36.75" hidden="1" customHeight="1">
      <c r="A866" s="39" t="s">
        <v>12</v>
      </c>
      <c r="B866" s="63" t="s">
        <v>228</v>
      </c>
      <c r="C866" s="63" t="s">
        <v>7</v>
      </c>
      <c r="D866" s="63" t="s">
        <v>80</v>
      </c>
      <c r="E866" s="63" t="s">
        <v>658</v>
      </c>
      <c r="F866" s="63" t="s">
        <v>13</v>
      </c>
      <c r="G866" s="9"/>
      <c r="H866" s="9"/>
      <c r="I866" s="9"/>
      <c r="J866" s="9"/>
      <c r="K866" s="9"/>
      <c r="L866" s="9"/>
      <c r="M866" s="9"/>
      <c r="N866" s="9"/>
      <c r="O866" s="9">
        <f>O867</f>
        <v>0</v>
      </c>
      <c r="P866" s="9">
        <f t="shared" si="2311"/>
        <v>0</v>
      </c>
      <c r="Q866" s="9">
        <f t="shared" si="2311"/>
        <v>0</v>
      </c>
      <c r="R866" s="9">
        <f t="shared" si="2311"/>
        <v>41066</v>
      </c>
      <c r="S866" s="9">
        <f t="shared" si="2311"/>
        <v>41066</v>
      </c>
      <c r="T866" s="9">
        <f t="shared" si="2311"/>
        <v>41066</v>
      </c>
      <c r="U866" s="9">
        <f>U867</f>
        <v>0</v>
      </c>
      <c r="V866" s="9">
        <f t="shared" si="2311"/>
        <v>0</v>
      </c>
      <c r="W866" s="9">
        <f t="shared" si="2311"/>
        <v>0</v>
      </c>
      <c r="X866" s="9">
        <f t="shared" si="2311"/>
        <v>0</v>
      </c>
      <c r="Y866" s="9">
        <f t="shared" si="2311"/>
        <v>41066</v>
      </c>
      <c r="Z866" s="9">
        <f t="shared" si="2311"/>
        <v>41066</v>
      </c>
      <c r="AA866" s="9">
        <f>AA867</f>
        <v>0</v>
      </c>
      <c r="AB866" s="9">
        <f t="shared" si="2312"/>
        <v>0</v>
      </c>
      <c r="AC866" s="9">
        <f t="shared" si="2312"/>
        <v>0</v>
      </c>
      <c r="AD866" s="9">
        <f t="shared" si="2312"/>
        <v>0</v>
      </c>
      <c r="AE866" s="9">
        <f t="shared" si="2312"/>
        <v>41066</v>
      </c>
      <c r="AF866" s="9">
        <f t="shared" si="2312"/>
        <v>41066</v>
      </c>
      <c r="AG866" s="9">
        <f>AG867</f>
        <v>0</v>
      </c>
      <c r="AH866" s="9">
        <f t="shared" si="2313"/>
        <v>0</v>
      </c>
      <c r="AI866" s="9">
        <f t="shared" si="2313"/>
        <v>0</v>
      </c>
      <c r="AJ866" s="9">
        <f t="shared" si="2313"/>
        <v>0</v>
      </c>
      <c r="AK866" s="86">
        <f t="shared" si="2313"/>
        <v>41066</v>
      </c>
      <c r="AL866" s="86">
        <f t="shared" si="2313"/>
        <v>41066</v>
      </c>
      <c r="AM866" s="9">
        <f>AM867</f>
        <v>0</v>
      </c>
      <c r="AN866" s="9">
        <f t="shared" si="2313"/>
        <v>0</v>
      </c>
      <c r="AO866" s="9">
        <f t="shared" si="2313"/>
        <v>0</v>
      </c>
      <c r="AP866" s="9">
        <f t="shared" si="2313"/>
        <v>0</v>
      </c>
      <c r="AQ866" s="9">
        <f t="shared" si="2313"/>
        <v>41066</v>
      </c>
      <c r="AR866" s="9">
        <f t="shared" si="2313"/>
        <v>41066</v>
      </c>
    </row>
    <row r="867" spans="1:44" ht="22.5" hidden="1" customHeight="1">
      <c r="A867" s="75" t="s">
        <v>14</v>
      </c>
      <c r="B867" s="63" t="s">
        <v>228</v>
      </c>
      <c r="C867" s="63" t="s">
        <v>7</v>
      </c>
      <c r="D867" s="63" t="s">
        <v>80</v>
      </c>
      <c r="E867" s="63" t="s">
        <v>658</v>
      </c>
      <c r="F867" s="27" t="s">
        <v>35</v>
      </c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>
        <v>41066</v>
      </c>
      <c r="S867" s="9">
        <f t="shared" ref="S867" si="2314">M867+O867+P867+Q867+R867</f>
        <v>41066</v>
      </c>
      <c r="T867" s="9">
        <f t="shared" ref="T867" si="2315">N867+R867</f>
        <v>41066</v>
      </c>
      <c r="U867" s="9"/>
      <c r="V867" s="9"/>
      <c r="W867" s="9"/>
      <c r="X867" s="9"/>
      <c r="Y867" s="9">
        <f t="shared" ref="Y867" si="2316">S867+U867+V867+W867+X867</f>
        <v>41066</v>
      </c>
      <c r="Z867" s="9">
        <f t="shared" ref="Z867" si="2317">T867+X867</f>
        <v>41066</v>
      </c>
      <c r="AA867" s="9"/>
      <c r="AB867" s="9"/>
      <c r="AC867" s="9"/>
      <c r="AD867" s="9"/>
      <c r="AE867" s="9">
        <f t="shared" ref="AE867" si="2318">Y867+AA867+AB867+AC867+AD867</f>
        <v>41066</v>
      </c>
      <c r="AF867" s="9">
        <f t="shared" ref="AF867" si="2319">Z867+AD867</f>
        <v>41066</v>
      </c>
      <c r="AG867" s="9"/>
      <c r="AH867" s="9"/>
      <c r="AI867" s="9"/>
      <c r="AJ867" s="9"/>
      <c r="AK867" s="86">
        <f t="shared" ref="AK867" si="2320">AE867+AG867+AH867+AI867+AJ867</f>
        <v>41066</v>
      </c>
      <c r="AL867" s="86">
        <f t="shared" ref="AL867" si="2321">AF867+AJ867</f>
        <v>41066</v>
      </c>
      <c r="AM867" s="9"/>
      <c r="AN867" s="9"/>
      <c r="AO867" s="9"/>
      <c r="AP867" s="9"/>
      <c r="AQ867" s="9">
        <f t="shared" ref="AQ867" si="2322">AK867+AM867+AN867+AO867+AP867</f>
        <v>41066</v>
      </c>
      <c r="AR867" s="9">
        <f t="shared" ref="AR867" si="2323">AL867+AP867</f>
        <v>41066</v>
      </c>
    </row>
    <row r="868" spans="1:44" ht="57.75" hidden="1" customHeight="1">
      <c r="A868" s="75" t="s">
        <v>682</v>
      </c>
      <c r="B868" s="63" t="s">
        <v>228</v>
      </c>
      <c r="C868" s="63" t="s">
        <v>7</v>
      </c>
      <c r="D868" s="63" t="s">
        <v>80</v>
      </c>
      <c r="E868" s="63" t="s">
        <v>681</v>
      </c>
      <c r="F868" s="27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>
        <f>AA869</f>
        <v>119</v>
      </c>
      <c r="AB868" s="9">
        <f t="shared" ref="AB868:AQ869" si="2324">AB869</f>
        <v>0</v>
      </c>
      <c r="AC868" s="9">
        <f t="shared" si="2324"/>
        <v>0</v>
      </c>
      <c r="AD868" s="9">
        <f t="shared" si="2324"/>
        <v>2254</v>
      </c>
      <c r="AE868" s="9">
        <f t="shared" si="2324"/>
        <v>2373</v>
      </c>
      <c r="AF868" s="9">
        <f t="shared" si="2324"/>
        <v>2254</v>
      </c>
      <c r="AG868" s="9">
        <f>AG869</f>
        <v>0</v>
      </c>
      <c r="AH868" s="9">
        <f t="shared" si="2324"/>
        <v>0</v>
      </c>
      <c r="AI868" s="9">
        <f t="shared" si="2324"/>
        <v>0</v>
      </c>
      <c r="AJ868" s="9">
        <f t="shared" si="2324"/>
        <v>0</v>
      </c>
      <c r="AK868" s="86">
        <f t="shared" si="2324"/>
        <v>2373</v>
      </c>
      <c r="AL868" s="86">
        <f t="shared" si="2324"/>
        <v>2254</v>
      </c>
      <c r="AM868" s="9">
        <f>AM869</f>
        <v>0</v>
      </c>
      <c r="AN868" s="9">
        <f t="shared" si="2324"/>
        <v>0</v>
      </c>
      <c r="AO868" s="9">
        <f t="shared" si="2324"/>
        <v>0</v>
      </c>
      <c r="AP868" s="9">
        <f t="shared" si="2324"/>
        <v>0</v>
      </c>
      <c r="AQ868" s="9">
        <f t="shared" si="2324"/>
        <v>2373</v>
      </c>
      <c r="AR868" s="9">
        <f t="shared" ref="AN868:AR869" si="2325">AR869</f>
        <v>2254</v>
      </c>
    </row>
    <row r="869" spans="1:44" ht="33.75" hidden="1" customHeight="1">
      <c r="A869" s="39" t="s">
        <v>12</v>
      </c>
      <c r="B869" s="63" t="s">
        <v>228</v>
      </c>
      <c r="C869" s="63" t="s">
        <v>7</v>
      </c>
      <c r="D869" s="63" t="s">
        <v>80</v>
      </c>
      <c r="E869" s="63" t="s">
        <v>681</v>
      </c>
      <c r="F869" s="63" t="s">
        <v>13</v>
      </c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>
        <f>AA870</f>
        <v>119</v>
      </c>
      <c r="AB869" s="9">
        <f t="shared" si="2324"/>
        <v>0</v>
      </c>
      <c r="AC869" s="9">
        <f t="shared" si="2324"/>
        <v>0</v>
      </c>
      <c r="AD869" s="9">
        <f t="shared" si="2324"/>
        <v>2254</v>
      </c>
      <c r="AE869" s="9">
        <f t="shared" si="2324"/>
        <v>2373</v>
      </c>
      <c r="AF869" s="9">
        <f t="shared" si="2324"/>
        <v>2254</v>
      </c>
      <c r="AG869" s="9">
        <f>AG870</f>
        <v>0</v>
      </c>
      <c r="AH869" s="9">
        <f t="shared" si="2324"/>
        <v>0</v>
      </c>
      <c r="AI869" s="9">
        <f t="shared" si="2324"/>
        <v>0</v>
      </c>
      <c r="AJ869" s="9">
        <f t="shared" si="2324"/>
        <v>0</v>
      </c>
      <c r="AK869" s="86">
        <f t="shared" si="2324"/>
        <v>2373</v>
      </c>
      <c r="AL869" s="86">
        <f t="shared" si="2324"/>
        <v>2254</v>
      </c>
      <c r="AM869" s="9">
        <f>AM870</f>
        <v>0</v>
      </c>
      <c r="AN869" s="9">
        <f t="shared" si="2325"/>
        <v>0</v>
      </c>
      <c r="AO869" s="9">
        <f t="shared" si="2325"/>
        <v>0</v>
      </c>
      <c r="AP869" s="9">
        <f t="shared" si="2325"/>
        <v>0</v>
      </c>
      <c r="AQ869" s="9">
        <f t="shared" si="2325"/>
        <v>2373</v>
      </c>
      <c r="AR869" s="9">
        <f t="shared" si="2325"/>
        <v>2254</v>
      </c>
    </row>
    <row r="870" spans="1:44" ht="22.5" hidden="1" customHeight="1">
      <c r="A870" s="75" t="s">
        <v>14</v>
      </c>
      <c r="B870" s="63" t="s">
        <v>228</v>
      </c>
      <c r="C870" s="63" t="s">
        <v>7</v>
      </c>
      <c r="D870" s="63" t="s">
        <v>80</v>
      </c>
      <c r="E870" s="63" t="s">
        <v>681</v>
      </c>
      <c r="F870" s="27" t="s">
        <v>35</v>
      </c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>
        <v>119</v>
      </c>
      <c r="AB870" s="9"/>
      <c r="AC870" s="9"/>
      <c r="AD870" s="9">
        <v>2254</v>
      </c>
      <c r="AE870" s="9">
        <f t="shared" ref="AE870" si="2326">Y870+AA870+AB870+AC870+AD870</f>
        <v>2373</v>
      </c>
      <c r="AF870" s="9">
        <f t="shared" ref="AF870" si="2327">Z870+AD870</f>
        <v>2254</v>
      </c>
      <c r="AG870" s="9"/>
      <c r="AH870" s="9"/>
      <c r="AI870" s="9"/>
      <c r="AJ870" s="9"/>
      <c r="AK870" s="86">
        <f t="shared" ref="AK870" si="2328">AE870+AG870+AH870+AI870+AJ870</f>
        <v>2373</v>
      </c>
      <c r="AL870" s="86">
        <f t="shared" ref="AL870" si="2329">AF870+AJ870</f>
        <v>2254</v>
      </c>
      <c r="AM870" s="9"/>
      <c r="AN870" s="9"/>
      <c r="AO870" s="9"/>
      <c r="AP870" s="9"/>
      <c r="AQ870" s="9">
        <f t="shared" ref="AQ870" si="2330">AK870+AM870+AN870+AO870+AP870</f>
        <v>2373</v>
      </c>
      <c r="AR870" s="9">
        <f t="shared" ref="AR870" si="2331">AL870+AP870</f>
        <v>2254</v>
      </c>
    </row>
    <row r="871" spans="1:44" ht="55.5" hidden="1" customHeight="1">
      <c r="A871" s="75" t="s">
        <v>677</v>
      </c>
      <c r="B871" s="63" t="s">
        <v>228</v>
      </c>
      <c r="C871" s="63" t="s">
        <v>7</v>
      </c>
      <c r="D871" s="63" t="s">
        <v>80</v>
      </c>
      <c r="E871" s="63" t="s">
        <v>676</v>
      </c>
      <c r="F871" s="27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>
        <f>U872</f>
        <v>0</v>
      </c>
      <c r="V871" s="9">
        <f t="shared" ref="V871:AR871" si="2332">V872</f>
        <v>16017</v>
      </c>
      <c r="W871" s="9">
        <f t="shared" si="2332"/>
        <v>0</v>
      </c>
      <c r="X871" s="9">
        <f t="shared" si="2332"/>
        <v>92390</v>
      </c>
      <c r="Y871" s="9">
        <f t="shared" si="2332"/>
        <v>108407</v>
      </c>
      <c r="Z871" s="9">
        <f t="shared" si="2332"/>
        <v>92390</v>
      </c>
      <c r="AA871" s="9">
        <f>AA872</f>
        <v>0</v>
      </c>
      <c r="AB871" s="9">
        <f t="shared" si="2332"/>
        <v>0</v>
      </c>
      <c r="AC871" s="9">
        <f t="shared" si="2332"/>
        <v>0</v>
      </c>
      <c r="AD871" s="9">
        <f t="shared" si="2332"/>
        <v>0</v>
      </c>
      <c r="AE871" s="9">
        <f t="shared" si="2332"/>
        <v>108407</v>
      </c>
      <c r="AF871" s="9">
        <f t="shared" si="2332"/>
        <v>92390</v>
      </c>
      <c r="AG871" s="9">
        <f>AG872</f>
        <v>-4335</v>
      </c>
      <c r="AH871" s="9">
        <f t="shared" si="2332"/>
        <v>0</v>
      </c>
      <c r="AI871" s="9">
        <f t="shared" si="2332"/>
        <v>0</v>
      </c>
      <c r="AJ871" s="9">
        <f t="shared" si="2332"/>
        <v>0</v>
      </c>
      <c r="AK871" s="86">
        <f t="shared" si="2332"/>
        <v>104072</v>
      </c>
      <c r="AL871" s="86">
        <f t="shared" si="2332"/>
        <v>92390</v>
      </c>
      <c r="AM871" s="9">
        <f>AM872</f>
        <v>0</v>
      </c>
      <c r="AN871" s="9">
        <f t="shared" si="2332"/>
        <v>0</v>
      </c>
      <c r="AO871" s="9">
        <f t="shared" si="2332"/>
        <v>0</v>
      </c>
      <c r="AP871" s="9">
        <f t="shared" si="2332"/>
        <v>0</v>
      </c>
      <c r="AQ871" s="9">
        <f t="shared" si="2332"/>
        <v>104072</v>
      </c>
      <c r="AR871" s="9">
        <f t="shared" si="2332"/>
        <v>92390</v>
      </c>
    </row>
    <row r="872" spans="1:44" ht="39.75" hidden="1" customHeight="1">
      <c r="A872" s="39" t="s">
        <v>12</v>
      </c>
      <c r="B872" s="63" t="s">
        <v>228</v>
      </c>
      <c r="C872" s="63" t="s">
        <v>7</v>
      </c>
      <c r="D872" s="63" t="s">
        <v>80</v>
      </c>
      <c r="E872" s="63" t="s">
        <v>676</v>
      </c>
      <c r="F872" s="63" t="s">
        <v>13</v>
      </c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>
        <f>U873</f>
        <v>0</v>
      </c>
      <c r="V872" s="9">
        <f t="shared" ref="V872:AR872" si="2333">V873</f>
        <v>16017</v>
      </c>
      <c r="W872" s="9">
        <f t="shared" si="2333"/>
        <v>0</v>
      </c>
      <c r="X872" s="9">
        <f t="shared" si="2333"/>
        <v>92390</v>
      </c>
      <c r="Y872" s="9">
        <f t="shared" si="2333"/>
        <v>108407</v>
      </c>
      <c r="Z872" s="9">
        <f t="shared" si="2333"/>
        <v>92390</v>
      </c>
      <c r="AA872" s="9">
        <f>AA873</f>
        <v>0</v>
      </c>
      <c r="AB872" s="9">
        <f t="shared" si="2333"/>
        <v>0</v>
      </c>
      <c r="AC872" s="9">
        <f t="shared" si="2333"/>
        <v>0</v>
      </c>
      <c r="AD872" s="9">
        <f t="shared" si="2333"/>
        <v>0</v>
      </c>
      <c r="AE872" s="9">
        <f t="shared" si="2333"/>
        <v>108407</v>
      </c>
      <c r="AF872" s="9">
        <f t="shared" si="2333"/>
        <v>92390</v>
      </c>
      <c r="AG872" s="9">
        <f>AG873</f>
        <v>-4335</v>
      </c>
      <c r="AH872" s="9">
        <f t="shared" si="2333"/>
        <v>0</v>
      </c>
      <c r="AI872" s="9">
        <f t="shared" si="2333"/>
        <v>0</v>
      </c>
      <c r="AJ872" s="9">
        <f t="shared" si="2333"/>
        <v>0</v>
      </c>
      <c r="AK872" s="86">
        <f t="shared" si="2333"/>
        <v>104072</v>
      </c>
      <c r="AL872" s="86">
        <f t="shared" si="2333"/>
        <v>92390</v>
      </c>
      <c r="AM872" s="9">
        <f>AM873</f>
        <v>0</v>
      </c>
      <c r="AN872" s="9">
        <f t="shared" si="2333"/>
        <v>0</v>
      </c>
      <c r="AO872" s="9">
        <f t="shared" si="2333"/>
        <v>0</v>
      </c>
      <c r="AP872" s="9">
        <f t="shared" si="2333"/>
        <v>0</v>
      </c>
      <c r="AQ872" s="9">
        <f t="shared" si="2333"/>
        <v>104072</v>
      </c>
      <c r="AR872" s="9">
        <f t="shared" si="2333"/>
        <v>92390</v>
      </c>
    </row>
    <row r="873" spans="1:44" ht="22.5" hidden="1" customHeight="1">
      <c r="A873" s="75" t="s">
        <v>14</v>
      </c>
      <c r="B873" s="63" t="s">
        <v>228</v>
      </c>
      <c r="C873" s="63" t="s">
        <v>7</v>
      </c>
      <c r="D873" s="63" t="s">
        <v>80</v>
      </c>
      <c r="E873" s="63" t="s">
        <v>676</v>
      </c>
      <c r="F873" s="27" t="s">
        <v>35</v>
      </c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>
        <v>16017</v>
      </c>
      <c r="W873" s="9"/>
      <c r="X873" s="9">
        <v>92390</v>
      </c>
      <c r="Y873" s="9">
        <f t="shared" ref="Y873" si="2334">S873+U873+V873+W873+X873</f>
        <v>108407</v>
      </c>
      <c r="Z873" s="9">
        <f t="shared" ref="Z873" si="2335">T873+X873</f>
        <v>92390</v>
      </c>
      <c r="AA873" s="9"/>
      <c r="AB873" s="9"/>
      <c r="AC873" s="9"/>
      <c r="AD873" s="9"/>
      <c r="AE873" s="9">
        <f t="shared" ref="AE873" si="2336">Y873+AA873+AB873+AC873+AD873</f>
        <v>108407</v>
      </c>
      <c r="AF873" s="9">
        <f t="shared" ref="AF873" si="2337">Z873+AD873</f>
        <v>92390</v>
      </c>
      <c r="AG873" s="9">
        <v>-4335</v>
      </c>
      <c r="AH873" s="9"/>
      <c r="AI873" s="9"/>
      <c r="AJ873" s="9"/>
      <c r="AK873" s="86">
        <f t="shared" ref="AK873" si="2338">AE873+AG873+AH873+AI873+AJ873</f>
        <v>104072</v>
      </c>
      <c r="AL873" s="86">
        <f t="shared" ref="AL873" si="2339">AF873+AJ873</f>
        <v>92390</v>
      </c>
      <c r="AM873" s="9"/>
      <c r="AN873" s="9"/>
      <c r="AO873" s="9"/>
      <c r="AP873" s="9"/>
      <c r="AQ873" s="9">
        <f t="shared" ref="AQ873" si="2340">AK873+AM873+AN873+AO873+AP873</f>
        <v>104072</v>
      </c>
      <c r="AR873" s="9">
        <f t="shared" ref="AR873" si="2341">AL873+AP873</f>
        <v>92390</v>
      </c>
    </row>
    <row r="874" spans="1:44" ht="84.75" hidden="1" customHeight="1">
      <c r="A874" s="39" t="s">
        <v>34</v>
      </c>
      <c r="B874" s="63">
        <v>917</v>
      </c>
      <c r="C874" s="63" t="s">
        <v>7</v>
      </c>
      <c r="D874" s="63" t="s">
        <v>80</v>
      </c>
      <c r="E874" s="63" t="s">
        <v>55</v>
      </c>
      <c r="F874" s="63"/>
      <c r="G874" s="18">
        <f t="shared" ref="G874:V877" si="2342">G875</f>
        <v>384</v>
      </c>
      <c r="H874" s="18">
        <f t="shared" si="2342"/>
        <v>0</v>
      </c>
      <c r="I874" s="18">
        <f t="shared" si="2342"/>
        <v>0</v>
      </c>
      <c r="J874" s="18">
        <f t="shared" si="2342"/>
        <v>0</v>
      </c>
      <c r="K874" s="18">
        <f t="shared" si="2342"/>
        <v>0</v>
      </c>
      <c r="L874" s="18">
        <f t="shared" si="2342"/>
        <v>0</v>
      </c>
      <c r="M874" s="18">
        <f t="shared" si="2342"/>
        <v>384</v>
      </c>
      <c r="N874" s="18">
        <f t="shared" si="2342"/>
        <v>0</v>
      </c>
      <c r="O874" s="18">
        <f t="shared" si="2342"/>
        <v>0</v>
      </c>
      <c r="P874" s="18">
        <f t="shared" si="2342"/>
        <v>0</v>
      </c>
      <c r="Q874" s="18">
        <f t="shared" si="2342"/>
        <v>0</v>
      </c>
      <c r="R874" s="18">
        <f t="shared" si="2342"/>
        <v>0</v>
      </c>
      <c r="S874" s="18">
        <f t="shared" si="2342"/>
        <v>384</v>
      </c>
      <c r="T874" s="18">
        <f t="shared" si="2342"/>
        <v>0</v>
      </c>
      <c r="U874" s="18">
        <f t="shared" si="2342"/>
        <v>0</v>
      </c>
      <c r="V874" s="18">
        <f t="shared" si="2342"/>
        <v>0</v>
      </c>
      <c r="W874" s="18">
        <f t="shared" ref="U874:AJ877" si="2343">W875</f>
        <v>0</v>
      </c>
      <c r="X874" s="18">
        <f t="shared" si="2343"/>
        <v>0</v>
      </c>
      <c r="Y874" s="18">
        <f t="shared" si="2343"/>
        <v>384</v>
      </c>
      <c r="Z874" s="18">
        <f t="shared" si="2343"/>
        <v>0</v>
      </c>
      <c r="AA874" s="18">
        <f t="shared" si="2343"/>
        <v>0</v>
      </c>
      <c r="AB874" s="18">
        <f t="shared" si="2343"/>
        <v>0</v>
      </c>
      <c r="AC874" s="18">
        <f t="shared" si="2343"/>
        <v>0</v>
      </c>
      <c r="AD874" s="18">
        <f t="shared" si="2343"/>
        <v>0</v>
      </c>
      <c r="AE874" s="18">
        <f t="shared" si="2343"/>
        <v>384</v>
      </c>
      <c r="AF874" s="18">
        <f t="shared" si="2343"/>
        <v>0</v>
      </c>
      <c r="AG874" s="18">
        <f t="shared" si="2343"/>
        <v>0</v>
      </c>
      <c r="AH874" s="18">
        <f t="shared" si="2343"/>
        <v>0</v>
      </c>
      <c r="AI874" s="18">
        <f t="shared" si="2343"/>
        <v>0</v>
      </c>
      <c r="AJ874" s="18">
        <f t="shared" si="2343"/>
        <v>0</v>
      </c>
      <c r="AK874" s="95">
        <f t="shared" ref="AG874:AR877" si="2344">AK875</f>
        <v>384</v>
      </c>
      <c r="AL874" s="95">
        <f t="shared" si="2344"/>
        <v>0</v>
      </c>
      <c r="AM874" s="18">
        <f t="shared" si="2344"/>
        <v>0</v>
      </c>
      <c r="AN874" s="18">
        <f t="shared" si="2344"/>
        <v>0</v>
      </c>
      <c r="AO874" s="18">
        <f t="shared" si="2344"/>
        <v>0</v>
      </c>
      <c r="AP874" s="18">
        <f t="shared" si="2344"/>
        <v>0</v>
      </c>
      <c r="AQ874" s="18">
        <f t="shared" si="2344"/>
        <v>384</v>
      </c>
      <c r="AR874" s="18">
        <f t="shared" si="2344"/>
        <v>0</v>
      </c>
    </row>
    <row r="875" spans="1:44" ht="21" hidden="1" customHeight="1">
      <c r="A875" s="39" t="s">
        <v>15</v>
      </c>
      <c r="B875" s="63" t="s">
        <v>228</v>
      </c>
      <c r="C875" s="63" t="s">
        <v>7</v>
      </c>
      <c r="D875" s="63" t="s">
        <v>80</v>
      </c>
      <c r="E875" s="63" t="s">
        <v>56</v>
      </c>
      <c r="F875" s="63"/>
      <c r="G875" s="18">
        <f t="shared" si="2342"/>
        <v>384</v>
      </c>
      <c r="H875" s="18">
        <f t="shared" si="2342"/>
        <v>0</v>
      </c>
      <c r="I875" s="18">
        <f t="shared" si="2342"/>
        <v>0</v>
      </c>
      <c r="J875" s="18">
        <f t="shared" si="2342"/>
        <v>0</v>
      </c>
      <c r="K875" s="18">
        <f t="shared" si="2342"/>
        <v>0</v>
      </c>
      <c r="L875" s="18">
        <f t="shared" si="2342"/>
        <v>0</v>
      </c>
      <c r="M875" s="18">
        <f t="shared" si="2342"/>
        <v>384</v>
      </c>
      <c r="N875" s="18">
        <f t="shared" si="2342"/>
        <v>0</v>
      </c>
      <c r="O875" s="18">
        <f t="shared" si="2342"/>
        <v>0</v>
      </c>
      <c r="P875" s="18">
        <f t="shared" si="2342"/>
        <v>0</v>
      </c>
      <c r="Q875" s="18">
        <f t="shared" si="2342"/>
        <v>0</v>
      </c>
      <c r="R875" s="18">
        <f t="shared" si="2342"/>
        <v>0</v>
      </c>
      <c r="S875" s="18">
        <f t="shared" si="2342"/>
        <v>384</v>
      </c>
      <c r="T875" s="18">
        <f t="shared" si="2342"/>
        <v>0</v>
      </c>
      <c r="U875" s="18">
        <f t="shared" si="2343"/>
        <v>0</v>
      </c>
      <c r="V875" s="18">
        <f t="shared" si="2343"/>
        <v>0</v>
      </c>
      <c r="W875" s="18">
        <f t="shared" si="2343"/>
        <v>0</v>
      </c>
      <c r="X875" s="18">
        <f t="shared" si="2343"/>
        <v>0</v>
      </c>
      <c r="Y875" s="18">
        <f t="shared" si="2343"/>
        <v>384</v>
      </c>
      <c r="Z875" s="18">
        <f t="shared" si="2343"/>
        <v>0</v>
      </c>
      <c r="AA875" s="18">
        <f t="shared" si="2343"/>
        <v>0</v>
      </c>
      <c r="AB875" s="18">
        <f t="shared" si="2343"/>
        <v>0</v>
      </c>
      <c r="AC875" s="18">
        <f t="shared" si="2343"/>
        <v>0</v>
      </c>
      <c r="AD875" s="18">
        <f t="shared" si="2343"/>
        <v>0</v>
      </c>
      <c r="AE875" s="18">
        <f t="shared" si="2343"/>
        <v>384</v>
      </c>
      <c r="AF875" s="18">
        <f t="shared" si="2343"/>
        <v>0</v>
      </c>
      <c r="AG875" s="18">
        <f t="shared" si="2344"/>
        <v>0</v>
      </c>
      <c r="AH875" s="18">
        <f t="shared" si="2344"/>
        <v>0</v>
      </c>
      <c r="AI875" s="18">
        <f t="shared" si="2344"/>
        <v>0</v>
      </c>
      <c r="AJ875" s="18">
        <f t="shared" si="2344"/>
        <v>0</v>
      </c>
      <c r="AK875" s="95">
        <f t="shared" si="2344"/>
        <v>384</v>
      </c>
      <c r="AL875" s="95">
        <f t="shared" si="2344"/>
        <v>0</v>
      </c>
      <c r="AM875" s="18">
        <f t="shared" si="2344"/>
        <v>0</v>
      </c>
      <c r="AN875" s="18">
        <f t="shared" si="2344"/>
        <v>0</v>
      </c>
      <c r="AO875" s="18">
        <f t="shared" si="2344"/>
        <v>0</v>
      </c>
      <c r="AP875" s="18">
        <f t="shared" si="2344"/>
        <v>0</v>
      </c>
      <c r="AQ875" s="18">
        <f t="shared" si="2344"/>
        <v>384</v>
      </c>
      <c r="AR875" s="18">
        <f t="shared" si="2344"/>
        <v>0</v>
      </c>
    </row>
    <row r="876" spans="1:44" ht="21" hidden="1" customHeight="1">
      <c r="A876" s="39" t="s">
        <v>16</v>
      </c>
      <c r="B876" s="63" t="s">
        <v>228</v>
      </c>
      <c r="C876" s="63" t="s">
        <v>7</v>
      </c>
      <c r="D876" s="63" t="s">
        <v>80</v>
      </c>
      <c r="E876" s="63" t="s">
        <v>57</v>
      </c>
      <c r="F876" s="63"/>
      <c r="G876" s="18">
        <f t="shared" si="2342"/>
        <v>384</v>
      </c>
      <c r="H876" s="18">
        <f t="shared" si="2342"/>
        <v>0</v>
      </c>
      <c r="I876" s="18">
        <f t="shared" si="2342"/>
        <v>0</v>
      </c>
      <c r="J876" s="18">
        <f t="shared" si="2342"/>
        <v>0</v>
      </c>
      <c r="K876" s="18">
        <f t="shared" si="2342"/>
        <v>0</v>
      </c>
      <c r="L876" s="18">
        <f t="shared" si="2342"/>
        <v>0</v>
      </c>
      <c r="M876" s="18">
        <f t="shared" si="2342"/>
        <v>384</v>
      </c>
      <c r="N876" s="18">
        <f t="shared" si="2342"/>
        <v>0</v>
      </c>
      <c r="O876" s="18">
        <f t="shared" si="2342"/>
        <v>0</v>
      </c>
      <c r="P876" s="18">
        <f t="shared" si="2342"/>
        <v>0</v>
      </c>
      <c r="Q876" s="18">
        <f t="shared" si="2342"/>
        <v>0</v>
      </c>
      <c r="R876" s="18">
        <f t="shared" si="2342"/>
        <v>0</v>
      </c>
      <c r="S876" s="18">
        <f t="shared" si="2342"/>
        <v>384</v>
      </c>
      <c r="T876" s="18">
        <f t="shared" si="2342"/>
        <v>0</v>
      </c>
      <c r="U876" s="18">
        <f t="shared" si="2343"/>
        <v>0</v>
      </c>
      <c r="V876" s="18">
        <f t="shared" si="2343"/>
        <v>0</v>
      </c>
      <c r="W876" s="18">
        <f t="shared" si="2343"/>
        <v>0</v>
      </c>
      <c r="X876" s="18">
        <f t="shared" si="2343"/>
        <v>0</v>
      </c>
      <c r="Y876" s="18">
        <f t="shared" si="2343"/>
        <v>384</v>
      </c>
      <c r="Z876" s="18">
        <f t="shared" si="2343"/>
        <v>0</v>
      </c>
      <c r="AA876" s="18">
        <f t="shared" si="2343"/>
        <v>0</v>
      </c>
      <c r="AB876" s="18">
        <f t="shared" si="2343"/>
        <v>0</v>
      </c>
      <c r="AC876" s="18">
        <f t="shared" si="2343"/>
        <v>0</v>
      </c>
      <c r="AD876" s="18">
        <f t="shared" si="2343"/>
        <v>0</v>
      </c>
      <c r="AE876" s="18">
        <f t="shared" si="2343"/>
        <v>384</v>
      </c>
      <c r="AF876" s="18">
        <f t="shared" si="2343"/>
        <v>0</v>
      </c>
      <c r="AG876" s="18">
        <f t="shared" si="2344"/>
        <v>0</v>
      </c>
      <c r="AH876" s="18">
        <f t="shared" si="2344"/>
        <v>0</v>
      </c>
      <c r="AI876" s="18">
        <f t="shared" si="2344"/>
        <v>0</v>
      </c>
      <c r="AJ876" s="18">
        <f t="shared" si="2344"/>
        <v>0</v>
      </c>
      <c r="AK876" s="95">
        <f t="shared" si="2344"/>
        <v>384</v>
      </c>
      <c r="AL876" s="95">
        <f t="shared" si="2344"/>
        <v>0</v>
      </c>
      <c r="AM876" s="18">
        <f t="shared" si="2344"/>
        <v>0</v>
      </c>
      <c r="AN876" s="18">
        <f t="shared" si="2344"/>
        <v>0</v>
      </c>
      <c r="AO876" s="18">
        <f t="shared" si="2344"/>
        <v>0</v>
      </c>
      <c r="AP876" s="18">
        <f t="shared" si="2344"/>
        <v>0</v>
      </c>
      <c r="AQ876" s="18">
        <f t="shared" si="2344"/>
        <v>384</v>
      </c>
      <c r="AR876" s="18">
        <f t="shared" si="2344"/>
        <v>0</v>
      </c>
    </row>
    <row r="877" spans="1:44" ht="33.6" hidden="1">
      <c r="A877" s="39" t="s">
        <v>12</v>
      </c>
      <c r="B877" s="63" t="s">
        <v>228</v>
      </c>
      <c r="C877" s="63" t="s">
        <v>7</v>
      </c>
      <c r="D877" s="63" t="s">
        <v>80</v>
      </c>
      <c r="E877" s="63" t="s">
        <v>57</v>
      </c>
      <c r="F877" s="63" t="s">
        <v>13</v>
      </c>
      <c r="G877" s="19">
        <f t="shared" si="2342"/>
        <v>384</v>
      </c>
      <c r="H877" s="19">
        <f t="shared" si="2342"/>
        <v>0</v>
      </c>
      <c r="I877" s="19">
        <f t="shared" si="2342"/>
        <v>0</v>
      </c>
      <c r="J877" s="19">
        <f t="shared" si="2342"/>
        <v>0</v>
      </c>
      <c r="K877" s="19">
        <f t="shared" si="2342"/>
        <v>0</v>
      </c>
      <c r="L877" s="19">
        <f t="shared" si="2342"/>
        <v>0</v>
      </c>
      <c r="M877" s="19">
        <f t="shared" si="2342"/>
        <v>384</v>
      </c>
      <c r="N877" s="19">
        <f t="shared" si="2342"/>
        <v>0</v>
      </c>
      <c r="O877" s="19">
        <f t="shared" si="2342"/>
        <v>0</v>
      </c>
      <c r="P877" s="19">
        <f t="shared" si="2342"/>
        <v>0</v>
      </c>
      <c r="Q877" s="19">
        <f t="shared" si="2342"/>
        <v>0</v>
      </c>
      <c r="R877" s="19">
        <f t="shared" si="2342"/>
        <v>0</v>
      </c>
      <c r="S877" s="19">
        <f t="shared" si="2342"/>
        <v>384</v>
      </c>
      <c r="T877" s="19">
        <f t="shared" si="2342"/>
        <v>0</v>
      </c>
      <c r="U877" s="19">
        <f t="shared" si="2343"/>
        <v>0</v>
      </c>
      <c r="V877" s="19">
        <f t="shared" si="2343"/>
        <v>0</v>
      </c>
      <c r="W877" s="19">
        <f t="shared" si="2343"/>
        <v>0</v>
      </c>
      <c r="X877" s="19">
        <f t="shared" si="2343"/>
        <v>0</v>
      </c>
      <c r="Y877" s="19">
        <f t="shared" si="2343"/>
        <v>384</v>
      </c>
      <c r="Z877" s="19">
        <f t="shared" si="2343"/>
        <v>0</v>
      </c>
      <c r="AA877" s="19">
        <f t="shared" si="2343"/>
        <v>0</v>
      </c>
      <c r="AB877" s="19">
        <f t="shared" si="2343"/>
        <v>0</v>
      </c>
      <c r="AC877" s="19">
        <f t="shared" si="2343"/>
        <v>0</v>
      </c>
      <c r="AD877" s="19">
        <f t="shared" si="2343"/>
        <v>0</v>
      </c>
      <c r="AE877" s="19">
        <f t="shared" si="2343"/>
        <v>384</v>
      </c>
      <c r="AF877" s="19">
        <f t="shared" si="2343"/>
        <v>0</v>
      </c>
      <c r="AG877" s="19">
        <f t="shared" si="2344"/>
        <v>0</v>
      </c>
      <c r="AH877" s="19">
        <f t="shared" si="2344"/>
        <v>0</v>
      </c>
      <c r="AI877" s="19">
        <f t="shared" si="2344"/>
        <v>0</v>
      </c>
      <c r="AJ877" s="19">
        <f t="shared" si="2344"/>
        <v>0</v>
      </c>
      <c r="AK877" s="98">
        <f t="shared" si="2344"/>
        <v>384</v>
      </c>
      <c r="AL877" s="98">
        <f t="shared" si="2344"/>
        <v>0</v>
      </c>
      <c r="AM877" s="19">
        <f t="shared" si="2344"/>
        <v>0</v>
      </c>
      <c r="AN877" s="19">
        <f t="shared" si="2344"/>
        <v>0</v>
      </c>
      <c r="AO877" s="19">
        <f t="shared" si="2344"/>
        <v>0</v>
      </c>
      <c r="AP877" s="19">
        <f t="shared" si="2344"/>
        <v>0</v>
      </c>
      <c r="AQ877" s="19">
        <f t="shared" si="2344"/>
        <v>384</v>
      </c>
      <c r="AR877" s="19">
        <f t="shared" si="2344"/>
        <v>0</v>
      </c>
    </row>
    <row r="878" spans="1:44" ht="18.75" hidden="1" customHeight="1">
      <c r="A878" s="39" t="s">
        <v>14</v>
      </c>
      <c r="B878" s="63" t="s">
        <v>228</v>
      </c>
      <c r="C878" s="63" t="s">
        <v>7</v>
      </c>
      <c r="D878" s="63" t="s">
        <v>80</v>
      </c>
      <c r="E878" s="63" t="s">
        <v>57</v>
      </c>
      <c r="F878" s="9">
        <v>610</v>
      </c>
      <c r="G878" s="9">
        <v>384</v>
      </c>
      <c r="H878" s="9"/>
      <c r="I878" s="9"/>
      <c r="J878" s="9"/>
      <c r="K878" s="9"/>
      <c r="L878" s="9"/>
      <c r="M878" s="9">
        <f t="shared" ref="M878" si="2345">G878+I878+J878+K878+L878</f>
        <v>384</v>
      </c>
      <c r="N878" s="9">
        <f t="shared" ref="N878" si="2346">H878+L878</f>
        <v>0</v>
      </c>
      <c r="O878" s="9"/>
      <c r="P878" s="9"/>
      <c r="Q878" s="9"/>
      <c r="R878" s="9"/>
      <c r="S878" s="9">
        <f t="shared" ref="S878" si="2347">M878+O878+P878+Q878+R878</f>
        <v>384</v>
      </c>
      <c r="T878" s="9">
        <f t="shared" ref="T878" si="2348">N878+R878</f>
        <v>0</v>
      </c>
      <c r="U878" s="9"/>
      <c r="V878" s="9"/>
      <c r="W878" s="9"/>
      <c r="X878" s="9"/>
      <c r="Y878" s="9">
        <f t="shared" ref="Y878" si="2349">S878+U878+V878+W878+X878</f>
        <v>384</v>
      </c>
      <c r="Z878" s="9">
        <f t="shared" ref="Z878" si="2350">T878+X878</f>
        <v>0</v>
      </c>
      <c r="AA878" s="9"/>
      <c r="AB878" s="9"/>
      <c r="AC878" s="9"/>
      <c r="AD878" s="9"/>
      <c r="AE878" s="9">
        <f t="shared" ref="AE878" si="2351">Y878+AA878+AB878+AC878+AD878</f>
        <v>384</v>
      </c>
      <c r="AF878" s="9">
        <f t="shared" ref="AF878" si="2352">Z878+AD878</f>
        <v>0</v>
      </c>
      <c r="AG878" s="9"/>
      <c r="AH878" s="9"/>
      <c r="AI878" s="9"/>
      <c r="AJ878" s="9"/>
      <c r="AK878" s="86">
        <f t="shared" ref="AK878" si="2353">AE878+AG878+AH878+AI878+AJ878</f>
        <v>384</v>
      </c>
      <c r="AL878" s="86">
        <f t="shared" ref="AL878" si="2354">AF878+AJ878</f>
        <v>0</v>
      </c>
      <c r="AM878" s="9"/>
      <c r="AN878" s="9"/>
      <c r="AO878" s="9"/>
      <c r="AP878" s="9"/>
      <c r="AQ878" s="9">
        <f t="shared" ref="AQ878" si="2355">AK878+AM878+AN878+AO878+AP878</f>
        <v>384</v>
      </c>
      <c r="AR878" s="9">
        <f t="shared" ref="AR878" si="2356">AL878+AP878</f>
        <v>0</v>
      </c>
    </row>
    <row r="879" spans="1:44" ht="84" hidden="1">
      <c r="A879" s="26" t="s">
        <v>119</v>
      </c>
      <c r="B879" s="63" t="s">
        <v>228</v>
      </c>
      <c r="C879" s="63" t="s">
        <v>7</v>
      </c>
      <c r="D879" s="63" t="s">
        <v>80</v>
      </c>
      <c r="E879" s="63" t="s">
        <v>120</v>
      </c>
      <c r="F879" s="63"/>
      <c r="G879" s="9">
        <f t="shared" ref="G879:V882" si="2357">G880</f>
        <v>898</v>
      </c>
      <c r="H879" s="9">
        <f t="shared" si="2357"/>
        <v>0</v>
      </c>
      <c r="I879" s="9">
        <f t="shared" si="2357"/>
        <v>0</v>
      </c>
      <c r="J879" s="9">
        <f t="shared" si="2357"/>
        <v>0</v>
      </c>
      <c r="K879" s="9">
        <f t="shared" si="2357"/>
        <v>0</v>
      </c>
      <c r="L879" s="9">
        <f t="shared" si="2357"/>
        <v>0</v>
      </c>
      <c r="M879" s="9">
        <f t="shared" si="2357"/>
        <v>898</v>
      </c>
      <c r="N879" s="9">
        <f t="shared" si="2357"/>
        <v>0</v>
      </c>
      <c r="O879" s="9">
        <f t="shared" si="2357"/>
        <v>0</v>
      </c>
      <c r="P879" s="9">
        <f t="shared" si="2357"/>
        <v>0</v>
      </c>
      <c r="Q879" s="9">
        <f t="shared" si="2357"/>
        <v>0</v>
      </c>
      <c r="R879" s="9">
        <f t="shared" si="2357"/>
        <v>0</v>
      </c>
      <c r="S879" s="9">
        <f t="shared" si="2357"/>
        <v>898</v>
      </c>
      <c r="T879" s="9">
        <f t="shared" si="2357"/>
        <v>0</v>
      </c>
      <c r="U879" s="9">
        <f t="shared" si="2357"/>
        <v>0</v>
      </c>
      <c r="V879" s="9">
        <f t="shared" si="2357"/>
        <v>0</v>
      </c>
      <c r="W879" s="9">
        <f t="shared" ref="U879:AJ882" si="2358">W880</f>
        <v>0</v>
      </c>
      <c r="X879" s="9">
        <f t="shared" si="2358"/>
        <v>0</v>
      </c>
      <c r="Y879" s="9">
        <f t="shared" si="2358"/>
        <v>898</v>
      </c>
      <c r="Z879" s="9">
        <f t="shared" si="2358"/>
        <v>0</v>
      </c>
      <c r="AA879" s="9">
        <f t="shared" si="2358"/>
        <v>0</v>
      </c>
      <c r="AB879" s="9">
        <f t="shared" si="2358"/>
        <v>0</v>
      </c>
      <c r="AC879" s="9">
        <f t="shared" si="2358"/>
        <v>0</v>
      </c>
      <c r="AD879" s="9">
        <f t="shared" si="2358"/>
        <v>0</v>
      </c>
      <c r="AE879" s="9">
        <f t="shared" si="2358"/>
        <v>898</v>
      </c>
      <c r="AF879" s="9">
        <f t="shared" si="2358"/>
        <v>0</v>
      </c>
      <c r="AG879" s="9">
        <f t="shared" si="2358"/>
        <v>0</v>
      </c>
      <c r="AH879" s="9">
        <f t="shared" si="2358"/>
        <v>0</v>
      </c>
      <c r="AI879" s="9">
        <f t="shared" si="2358"/>
        <v>0</v>
      </c>
      <c r="AJ879" s="9">
        <f t="shared" si="2358"/>
        <v>0</v>
      </c>
      <c r="AK879" s="86">
        <f t="shared" ref="AG879:AR882" si="2359">AK880</f>
        <v>898</v>
      </c>
      <c r="AL879" s="86">
        <f t="shared" si="2359"/>
        <v>0</v>
      </c>
      <c r="AM879" s="9">
        <f t="shared" si="2359"/>
        <v>0</v>
      </c>
      <c r="AN879" s="9">
        <f t="shared" si="2359"/>
        <v>0</v>
      </c>
      <c r="AO879" s="9">
        <f t="shared" si="2359"/>
        <v>0</v>
      </c>
      <c r="AP879" s="9">
        <f t="shared" si="2359"/>
        <v>0</v>
      </c>
      <c r="AQ879" s="9">
        <f t="shared" si="2359"/>
        <v>898</v>
      </c>
      <c r="AR879" s="9">
        <f t="shared" si="2359"/>
        <v>0</v>
      </c>
    </row>
    <row r="880" spans="1:44" ht="21" hidden="1" customHeight="1">
      <c r="A880" s="39" t="s">
        <v>15</v>
      </c>
      <c r="B880" s="63" t="s">
        <v>228</v>
      </c>
      <c r="C880" s="63" t="s">
        <v>7</v>
      </c>
      <c r="D880" s="63" t="s">
        <v>80</v>
      </c>
      <c r="E880" s="63" t="s">
        <v>151</v>
      </c>
      <c r="F880" s="63"/>
      <c r="G880" s="9">
        <f t="shared" si="2357"/>
        <v>898</v>
      </c>
      <c r="H880" s="9">
        <f t="shared" si="2357"/>
        <v>0</v>
      </c>
      <c r="I880" s="9">
        <f t="shared" si="2357"/>
        <v>0</v>
      </c>
      <c r="J880" s="9">
        <f t="shared" si="2357"/>
        <v>0</v>
      </c>
      <c r="K880" s="9">
        <f t="shared" si="2357"/>
        <v>0</v>
      </c>
      <c r="L880" s="9">
        <f t="shared" si="2357"/>
        <v>0</v>
      </c>
      <c r="M880" s="9">
        <f t="shared" si="2357"/>
        <v>898</v>
      </c>
      <c r="N880" s="9">
        <f t="shared" si="2357"/>
        <v>0</v>
      </c>
      <c r="O880" s="9">
        <f t="shared" si="2357"/>
        <v>0</v>
      </c>
      <c r="P880" s="9">
        <f t="shared" si="2357"/>
        <v>0</v>
      </c>
      <c r="Q880" s="9">
        <f t="shared" si="2357"/>
        <v>0</v>
      </c>
      <c r="R880" s="9">
        <f t="shared" si="2357"/>
        <v>0</v>
      </c>
      <c r="S880" s="9">
        <f t="shared" si="2357"/>
        <v>898</v>
      </c>
      <c r="T880" s="9">
        <f t="shared" si="2357"/>
        <v>0</v>
      </c>
      <c r="U880" s="9">
        <f t="shared" si="2358"/>
        <v>0</v>
      </c>
      <c r="V880" s="9">
        <f t="shared" si="2358"/>
        <v>0</v>
      </c>
      <c r="W880" s="9">
        <f t="shared" si="2358"/>
        <v>0</v>
      </c>
      <c r="X880" s="9">
        <f t="shared" si="2358"/>
        <v>0</v>
      </c>
      <c r="Y880" s="9">
        <f t="shared" si="2358"/>
        <v>898</v>
      </c>
      <c r="Z880" s="9">
        <f t="shared" si="2358"/>
        <v>0</v>
      </c>
      <c r="AA880" s="9">
        <f t="shared" si="2358"/>
        <v>0</v>
      </c>
      <c r="AB880" s="9">
        <f t="shared" si="2358"/>
        <v>0</v>
      </c>
      <c r="AC880" s="9">
        <f t="shared" si="2358"/>
        <v>0</v>
      </c>
      <c r="AD880" s="9">
        <f t="shared" si="2358"/>
        <v>0</v>
      </c>
      <c r="AE880" s="9">
        <f t="shared" si="2358"/>
        <v>898</v>
      </c>
      <c r="AF880" s="9">
        <f t="shared" si="2358"/>
        <v>0</v>
      </c>
      <c r="AG880" s="9">
        <f t="shared" si="2359"/>
        <v>0</v>
      </c>
      <c r="AH880" s="9">
        <f t="shared" si="2359"/>
        <v>0</v>
      </c>
      <c r="AI880" s="9">
        <f t="shared" si="2359"/>
        <v>0</v>
      </c>
      <c r="AJ880" s="9">
        <f t="shared" si="2359"/>
        <v>0</v>
      </c>
      <c r="AK880" s="86">
        <f t="shared" si="2359"/>
        <v>898</v>
      </c>
      <c r="AL880" s="86">
        <f t="shared" si="2359"/>
        <v>0</v>
      </c>
      <c r="AM880" s="9">
        <f t="shared" si="2359"/>
        <v>0</v>
      </c>
      <c r="AN880" s="9">
        <f t="shared" si="2359"/>
        <v>0</v>
      </c>
      <c r="AO880" s="9">
        <f t="shared" si="2359"/>
        <v>0</v>
      </c>
      <c r="AP880" s="9">
        <f t="shared" si="2359"/>
        <v>0</v>
      </c>
      <c r="AQ880" s="9">
        <f t="shared" si="2359"/>
        <v>898</v>
      </c>
      <c r="AR880" s="9">
        <f t="shared" si="2359"/>
        <v>0</v>
      </c>
    </row>
    <row r="881" spans="1:44" ht="21" hidden="1" customHeight="1">
      <c r="A881" s="39" t="s">
        <v>16</v>
      </c>
      <c r="B881" s="63" t="s">
        <v>228</v>
      </c>
      <c r="C881" s="63" t="s">
        <v>7</v>
      </c>
      <c r="D881" s="63" t="s">
        <v>80</v>
      </c>
      <c r="E881" s="63" t="s">
        <v>438</v>
      </c>
      <c r="F881" s="63"/>
      <c r="G881" s="9">
        <f t="shared" si="2357"/>
        <v>898</v>
      </c>
      <c r="H881" s="9">
        <f t="shared" si="2357"/>
        <v>0</v>
      </c>
      <c r="I881" s="9">
        <f t="shared" si="2357"/>
        <v>0</v>
      </c>
      <c r="J881" s="9">
        <f t="shared" si="2357"/>
        <v>0</v>
      </c>
      <c r="K881" s="9">
        <f t="shared" si="2357"/>
        <v>0</v>
      </c>
      <c r="L881" s="9">
        <f t="shared" si="2357"/>
        <v>0</v>
      </c>
      <c r="M881" s="9">
        <f t="shared" si="2357"/>
        <v>898</v>
      </c>
      <c r="N881" s="9">
        <f t="shared" si="2357"/>
        <v>0</v>
      </c>
      <c r="O881" s="9">
        <f t="shared" si="2357"/>
        <v>0</v>
      </c>
      <c r="P881" s="9">
        <f t="shared" si="2357"/>
        <v>0</v>
      </c>
      <c r="Q881" s="9">
        <f t="shared" si="2357"/>
        <v>0</v>
      </c>
      <c r="R881" s="9">
        <f t="shared" si="2357"/>
        <v>0</v>
      </c>
      <c r="S881" s="9">
        <f t="shared" si="2357"/>
        <v>898</v>
      </c>
      <c r="T881" s="9">
        <f t="shared" si="2357"/>
        <v>0</v>
      </c>
      <c r="U881" s="9">
        <f t="shared" si="2358"/>
        <v>0</v>
      </c>
      <c r="V881" s="9">
        <f t="shared" si="2358"/>
        <v>0</v>
      </c>
      <c r="W881" s="9">
        <f t="shared" si="2358"/>
        <v>0</v>
      </c>
      <c r="X881" s="9">
        <f t="shared" si="2358"/>
        <v>0</v>
      </c>
      <c r="Y881" s="9">
        <f t="shared" si="2358"/>
        <v>898</v>
      </c>
      <c r="Z881" s="9">
        <f t="shared" si="2358"/>
        <v>0</v>
      </c>
      <c r="AA881" s="9">
        <f t="shared" si="2358"/>
        <v>0</v>
      </c>
      <c r="AB881" s="9">
        <f t="shared" si="2358"/>
        <v>0</v>
      </c>
      <c r="AC881" s="9">
        <f t="shared" si="2358"/>
        <v>0</v>
      </c>
      <c r="AD881" s="9">
        <f t="shared" si="2358"/>
        <v>0</v>
      </c>
      <c r="AE881" s="9">
        <f t="shared" si="2358"/>
        <v>898</v>
      </c>
      <c r="AF881" s="9">
        <f t="shared" si="2358"/>
        <v>0</v>
      </c>
      <c r="AG881" s="9">
        <f t="shared" si="2359"/>
        <v>0</v>
      </c>
      <c r="AH881" s="9">
        <f t="shared" si="2359"/>
        <v>0</v>
      </c>
      <c r="AI881" s="9">
        <f t="shared" si="2359"/>
        <v>0</v>
      </c>
      <c r="AJ881" s="9">
        <f t="shared" si="2359"/>
        <v>0</v>
      </c>
      <c r="AK881" s="86">
        <f t="shared" si="2359"/>
        <v>898</v>
      </c>
      <c r="AL881" s="86">
        <f t="shared" si="2359"/>
        <v>0</v>
      </c>
      <c r="AM881" s="9">
        <f t="shared" si="2359"/>
        <v>0</v>
      </c>
      <c r="AN881" s="9">
        <f t="shared" si="2359"/>
        <v>0</v>
      </c>
      <c r="AO881" s="9">
        <f t="shared" si="2359"/>
        <v>0</v>
      </c>
      <c r="AP881" s="9">
        <f t="shared" si="2359"/>
        <v>0</v>
      </c>
      <c r="AQ881" s="9">
        <f t="shared" si="2359"/>
        <v>898</v>
      </c>
      <c r="AR881" s="9">
        <f t="shared" si="2359"/>
        <v>0</v>
      </c>
    </row>
    <row r="882" spans="1:44" ht="33.6" hidden="1">
      <c r="A882" s="39" t="s">
        <v>12</v>
      </c>
      <c r="B882" s="63" t="s">
        <v>228</v>
      </c>
      <c r="C882" s="63" t="s">
        <v>7</v>
      </c>
      <c r="D882" s="63" t="s">
        <v>80</v>
      </c>
      <c r="E882" s="63" t="s">
        <v>439</v>
      </c>
      <c r="F882" s="63" t="s">
        <v>13</v>
      </c>
      <c r="G882" s="9">
        <f t="shared" si="2357"/>
        <v>898</v>
      </c>
      <c r="H882" s="9">
        <f t="shared" si="2357"/>
        <v>0</v>
      </c>
      <c r="I882" s="9">
        <f t="shared" si="2357"/>
        <v>0</v>
      </c>
      <c r="J882" s="9">
        <f t="shared" si="2357"/>
        <v>0</v>
      </c>
      <c r="K882" s="9">
        <f t="shared" si="2357"/>
        <v>0</v>
      </c>
      <c r="L882" s="9">
        <f t="shared" si="2357"/>
        <v>0</v>
      </c>
      <c r="M882" s="9">
        <f t="shared" si="2357"/>
        <v>898</v>
      </c>
      <c r="N882" s="9">
        <f t="shared" si="2357"/>
        <v>0</v>
      </c>
      <c r="O882" s="9">
        <f t="shared" si="2357"/>
        <v>0</v>
      </c>
      <c r="P882" s="9">
        <f t="shared" si="2357"/>
        <v>0</v>
      </c>
      <c r="Q882" s="9">
        <f t="shared" si="2357"/>
        <v>0</v>
      </c>
      <c r="R882" s="9">
        <f t="shared" si="2357"/>
        <v>0</v>
      </c>
      <c r="S882" s="9">
        <f t="shared" si="2357"/>
        <v>898</v>
      </c>
      <c r="T882" s="9">
        <f t="shared" si="2357"/>
        <v>0</v>
      </c>
      <c r="U882" s="9">
        <f t="shared" si="2358"/>
        <v>0</v>
      </c>
      <c r="V882" s="9">
        <f t="shared" si="2358"/>
        <v>0</v>
      </c>
      <c r="W882" s="9">
        <f t="shared" si="2358"/>
        <v>0</v>
      </c>
      <c r="X882" s="9">
        <f t="shared" si="2358"/>
        <v>0</v>
      </c>
      <c r="Y882" s="9">
        <f t="shared" si="2358"/>
        <v>898</v>
      </c>
      <c r="Z882" s="9">
        <f t="shared" si="2358"/>
        <v>0</v>
      </c>
      <c r="AA882" s="9">
        <f t="shared" si="2358"/>
        <v>0</v>
      </c>
      <c r="AB882" s="9">
        <f t="shared" si="2358"/>
        <v>0</v>
      </c>
      <c r="AC882" s="9">
        <f t="shared" si="2358"/>
        <v>0</v>
      </c>
      <c r="AD882" s="9">
        <f t="shared" si="2358"/>
        <v>0</v>
      </c>
      <c r="AE882" s="9">
        <f t="shared" si="2358"/>
        <v>898</v>
      </c>
      <c r="AF882" s="9">
        <f t="shared" si="2358"/>
        <v>0</v>
      </c>
      <c r="AG882" s="9">
        <f t="shared" si="2359"/>
        <v>0</v>
      </c>
      <c r="AH882" s="9">
        <f t="shared" si="2359"/>
        <v>0</v>
      </c>
      <c r="AI882" s="9">
        <f t="shared" si="2359"/>
        <v>0</v>
      </c>
      <c r="AJ882" s="9">
        <f t="shared" si="2359"/>
        <v>0</v>
      </c>
      <c r="AK882" s="86">
        <f t="shared" si="2359"/>
        <v>898</v>
      </c>
      <c r="AL882" s="86">
        <f t="shared" si="2359"/>
        <v>0</v>
      </c>
      <c r="AM882" s="9">
        <f t="shared" si="2359"/>
        <v>0</v>
      </c>
      <c r="AN882" s="9">
        <f t="shared" si="2359"/>
        <v>0</v>
      </c>
      <c r="AO882" s="9">
        <f t="shared" si="2359"/>
        <v>0</v>
      </c>
      <c r="AP882" s="9">
        <f t="shared" si="2359"/>
        <v>0</v>
      </c>
      <c r="AQ882" s="9">
        <f t="shared" si="2359"/>
        <v>898</v>
      </c>
      <c r="AR882" s="9">
        <f t="shared" si="2359"/>
        <v>0</v>
      </c>
    </row>
    <row r="883" spans="1:44" ht="18.75" hidden="1" customHeight="1">
      <c r="A883" s="39" t="s">
        <v>14</v>
      </c>
      <c r="B883" s="63" t="s">
        <v>228</v>
      </c>
      <c r="C883" s="63" t="s">
        <v>7</v>
      </c>
      <c r="D883" s="63" t="s">
        <v>80</v>
      </c>
      <c r="E883" s="63" t="s">
        <v>439</v>
      </c>
      <c r="F883" s="27" t="s">
        <v>35</v>
      </c>
      <c r="G883" s="9">
        <v>898</v>
      </c>
      <c r="H883" s="9"/>
      <c r="I883" s="9"/>
      <c r="J883" s="9"/>
      <c r="K883" s="9"/>
      <c r="L883" s="9"/>
      <c r="M883" s="9">
        <f t="shared" ref="M883" si="2360">G883+I883+J883+K883+L883</f>
        <v>898</v>
      </c>
      <c r="N883" s="9">
        <f t="shared" ref="N883" si="2361">H883+L883</f>
        <v>0</v>
      </c>
      <c r="O883" s="9"/>
      <c r="P883" s="9"/>
      <c r="Q883" s="9"/>
      <c r="R883" s="9"/>
      <c r="S883" s="9">
        <f t="shared" ref="S883" si="2362">M883+O883+P883+Q883+R883</f>
        <v>898</v>
      </c>
      <c r="T883" s="9">
        <f t="shared" ref="T883" si="2363">N883+R883</f>
        <v>0</v>
      </c>
      <c r="U883" s="9"/>
      <c r="V883" s="9"/>
      <c r="W883" s="9"/>
      <c r="X883" s="9"/>
      <c r="Y883" s="9">
        <f t="shared" ref="Y883" si="2364">S883+U883+V883+W883+X883</f>
        <v>898</v>
      </c>
      <c r="Z883" s="9">
        <f t="shared" ref="Z883" si="2365">T883+X883</f>
        <v>0</v>
      </c>
      <c r="AA883" s="9"/>
      <c r="AB883" s="9"/>
      <c r="AC883" s="9"/>
      <c r="AD883" s="9"/>
      <c r="AE883" s="9">
        <f t="shared" ref="AE883" si="2366">Y883+AA883+AB883+AC883+AD883</f>
        <v>898</v>
      </c>
      <c r="AF883" s="9">
        <f t="shared" ref="AF883" si="2367">Z883+AD883</f>
        <v>0</v>
      </c>
      <c r="AG883" s="9"/>
      <c r="AH883" s="9"/>
      <c r="AI883" s="9"/>
      <c r="AJ883" s="9"/>
      <c r="AK883" s="86">
        <f t="shared" ref="AK883" si="2368">AE883+AG883+AH883+AI883+AJ883</f>
        <v>898</v>
      </c>
      <c r="AL883" s="86">
        <f t="shared" ref="AL883" si="2369">AF883+AJ883</f>
        <v>0</v>
      </c>
      <c r="AM883" s="9"/>
      <c r="AN883" s="9"/>
      <c r="AO883" s="9"/>
      <c r="AP883" s="9"/>
      <c r="AQ883" s="9">
        <f t="shared" ref="AQ883" si="2370">AK883+AM883+AN883+AO883+AP883</f>
        <v>898</v>
      </c>
      <c r="AR883" s="9">
        <f t="shared" ref="AR883" si="2371">AL883+AP883</f>
        <v>0</v>
      </c>
    </row>
    <row r="884" spans="1:44" ht="36.75" hidden="1" customHeight="1">
      <c r="A884" s="26" t="s">
        <v>327</v>
      </c>
      <c r="B884" s="63" t="s">
        <v>228</v>
      </c>
      <c r="C884" s="63" t="s">
        <v>7</v>
      </c>
      <c r="D884" s="63" t="s">
        <v>80</v>
      </c>
      <c r="E884" s="63" t="s">
        <v>397</v>
      </c>
      <c r="F884" s="27"/>
      <c r="G884" s="9">
        <f t="shared" ref="G884:V886" si="2372">G885</f>
        <v>677</v>
      </c>
      <c r="H884" s="9">
        <f t="shared" si="2372"/>
        <v>0</v>
      </c>
      <c r="I884" s="9">
        <f t="shared" si="2372"/>
        <v>0</v>
      </c>
      <c r="J884" s="9">
        <f t="shared" si="2372"/>
        <v>0</v>
      </c>
      <c r="K884" s="9">
        <f t="shared" si="2372"/>
        <v>0</v>
      </c>
      <c r="L884" s="9">
        <f t="shared" si="2372"/>
        <v>0</v>
      </c>
      <c r="M884" s="9">
        <f t="shared" si="2372"/>
        <v>677</v>
      </c>
      <c r="N884" s="9">
        <f t="shared" si="2372"/>
        <v>0</v>
      </c>
      <c r="O884" s="9">
        <f t="shared" si="2372"/>
        <v>0</v>
      </c>
      <c r="P884" s="9">
        <f t="shared" si="2372"/>
        <v>0</v>
      </c>
      <c r="Q884" s="9">
        <f t="shared" si="2372"/>
        <v>0</v>
      </c>
      <c r="R884" s="9">
        <f t="shared" si="2372"/>
        <v>0</v>
      </c>
      <c r="S884" s="9">
        <f t="shared" si="2372"/>
        <v>677</v>
      </c>
      <c r="T884" s="9">
        <f t="shared" si="2372"/>
        <v>0</v>
      </c>
      <c r="U884" s="9">
        <f t="shared" si="2372"/>
        <v>0</v>
      </c>
      <c r="V884" s="9">
        <f t="shared" si="2372"/>
        <v>0</v>
      </c>
      <c r="W884" s="9">
        <f t="shared" ref="U884:AJ886" si="2373">W885</f>
        <v>0</v>
      </c>
      <c r="X884" s="9">
        <f t="shared" si="2373"/>
        <v>0</v>
      </c>
      <c r="Y884" s="9">
        <f t="shared" si="2373"/>
        <v>677</v>
      </c>
      <c r="Z884" s="9">
        <f t="shared" si="2373"/>
        <v>0</v>
      </c>
      <c r="AA884" s="9">
        <f t="shared" si="2373"/>
        <v>0</v>
      </c>
      <c r="AB884" s="9">
        <f t="shared" si="2373"/>
        <v>0</v>
      </c>
      <c r="AC884" s="9">
        <f t="shared" si="2373"/>
        <v>0</v>
      </c>
      <c r="AD884" s="9">
        <f t="shared" si="2373"/>
        <v>0</v>
      </c>
      <c r="AE884" s="9">
        <f t="shared" si="2373"/>
        <v>677</v>
      </c>
      <c r="AF884" s="9">
        <f t="shared" si="2373"/>
        <v>0</v>
      </c>
      <c r="AG884" s="9">
        <f t="shared" si="2373"/>
        <v>0</v>
      </c>
      <c r="AH884" s="9">
        <f t="shared" si="2373"/>
        <v>0</v>
      </c>
      <c r="AI884" s="9">
        <f t="shared" si="2373"/>
        <v>0</v>
      </c>
      <c r="AJ884" s="9">
        <f t="shared" si="2373"/>
        <v>0</v>
      </c>
      <c r="AK884" s="86">
        <f t="shared" ref="AG884:AR886" si="2374">AK885</f>
        <v>677</v>
      </c>
      <c r="AL884" s="86">
        <f t="shared" si="2374"/>
        <v>0</v>
      </c>
      <c r="AM884" s="9">
        <f t="shared" si="2374"/>
        <v>0</v>
      </c>
      <c r="AN884" s="9">
        <f t="shared" si="2374"/>
        <v>0</v>
      </c>
      <c r="AO884" s="9">
        <f t="shared" si="2374"/>
        <v>0</v>
      </c>
      <c r="AP884" s="9">
        <f t="shared" si="2374"/>
        <v>0</v>
      </c>
      <c r="AQ884" s="9">
        <f t="shared" si="2374"/>
        <v>677</v>
      </c>
      <c r="AR884" s="9">
        <f t="shared" si="2374"/>
        <v>0</v>
      </c>
    </row>
    <row r="885" spans="1:44" ht="70.5" hidden="1" customHeight="1">
      <c r="A885" s="26" t="s">
        <v>514</v>
      </c>
      <c r="B885" s="63" t="s">
        <v>228</v>
      </c>
      <c r="C885" s="63" t="s">
        <v>7</v>
      </c>
      <c r="D885" s="63" t="s">
        <v>80</v>
      </c>
      <c r="E885" s="63" t="s">
        <v>513</v>
      </c>
      <c r="F885" s="27"/>
      <c r="G885" s="9">
        <f t="shared" si="2372"/>
        <v>677</v>
      </c>
      <c r="H885" s="9">
        <f t="shared" si="2372"/>
        <v>0</v>
      </c>
      <c r="I885" s="9">
        <f t="shared" si="2372"/>
        <v>0</v>
      </c>
      <c r="J885" s="9">
        <f t="shared" si="2372"/>
        <v>0</v>
      </c>
      <c r="K885" s="9">
        <f t="shared" si="2372"/>
        <v>0</v>
      </c>
      <c r="L885" s="9">
        <f t="shared" si="2372"/>
        <v>0</v>
      </c>
      <c r="M885" s="9">
        <f t="shared" si="2372"/>
        <v>677</v>
      </c>
      <c r="N885" s="9">
        <f t="shared" si="2372"/>
        <v>0</v>
      </c>
      <c r="O885" s="9">
        <f t="shared" si="2372"/>
        <v>0</v>
      </c>
      <c r="P885" s="9">
        <f t="shared" si="2372"/>
        <v>0</v>
      </c>
      <c r="Q885" s="9">
        <f t="shared" si="2372"/>
        <v>0</v>
      </c>
      <c r="R885" s="9">
        <f t="shared" si="2372"/>
        <v>0</v>
      </c>
      <c r="S885" s="9">
        <f t="shared" si="2372"/>
        <v>677</v>
      </c>
      <c r="T885" s="9">
        <f t="shared" si="2372"/>
        <v>0</v>
      </c>
      <c r="U885" s="9">
        <f t="shared" si="2373"/>
        <v>0</v>
      </c>
      <c r="V885" s="9">
        <f t="shared" si="2373"/>
        <v>0</v>
      </c>
      <c r="W885" s="9">
        <f t="shared" si="2373"/>
        <v>0</v>
      </c>
      <c r="X885" s="9">
        <f t="shared" si="2373"/>
        <v>0</v>
      </c>
      <c r="Y885" s="9">
        <f t="shared" si="2373"/>
        <v>677</v>
      </c>
      <c r="Z885" s="9">
        <f t="shared" si="2373"/>
        <v>0</v>
      </c>
      <c r="AA885" s="9">
        <f t="shared" si="2373"/>
        <v>0</v>
      </c>
      <c r="AB885" s="9">
        <f t="shared" si="2373"/>
        <v>0</v>
      </c>
      <c r="AC885" s="9">
        <f t="shared" si="2373"/>
        <v>0</v>
      </c>
      <c r="AD885" s="9">
        <f t="shared" si="2373"/>
        <v>0</v>
      </c>
      <c r="AE885" s="9">
        <f t="shared" si="2373"/>
        <v>677</v>
      </c>
      <c r="AF885" s="9">
        <f t="shared" si="2373"/>
        <v>0</v>
      </c>
      <c r="AG885" s="9">
        <f t="shared" si="2374"/>
        <v>0</v>
      </c>
      <c r="AH885" s="9">
        <f t="shared" si="2374"/>
        <v>0</v>
      </c>
      <c r="AI885" s="9">
        <f t="shared" si="2374"/>
        <v>0</v>
      </c>
      <c r="AJ885" s="9">
        <f t="shared" si="2374"/>
        <v>0</v>
      </c>
      <c r="AK885" s="86">
        <f t="shared" si="2374"/>
        <v>677</v>
      </c>
      <c r="AL885" s="86">
        <f t="shared" si="2374"/>
        <v>0</v>
      </c>
      <c r="AM885" s="9">
        <f t="shared" si="2374"/>
        <v>0</v>
      </c>
      <c r="AN885" s="9">
        <f t="shared" si="2374"/>
        <v>0</v>
      </c>
      <c r="AO885" s="9">
        <f t="shared" si="2374"/>
        <v>0</v>
      </c>
      <c r="AP885" s="9">
        <f t="shared" si="2374"/>
        <v>0</v>
      </c>
      <c r="AQ885" s="9">
        <f t="shared" si="2374"/>
        <v>677</v>
      </c>
      <c r="AR885" s="9">
        <f t="shared" si="2374"/>
        <v>0</v>
      </c>
    </row>
    <row r="886" spans="1:44" ht="36" hidden="1" customHeight="1">
      <c r="A886" s="39" t="s">
        <v>12</v>
      </c>
      <c r="B886" s="63" t="s">
        <v>228</v>
      </c>
      <c r="C886" s="63" t="s">
        <v>7</v>
      </c>
      <c r="D886" s="63" t="s">
        <v>80</v>
      </c>
      <c r="E886" s="63" t="s">
        <v>513</v>
      </c>
      <c r="F886" s="63" t="s">
        <v>13</v>
      </c>
      <c r="G886" s="9">
        <f t="shared" si="2372"/>
        <v>677</v>
      </c>
      <c r="H886" s="9">
        <f t="shared" si="2372"/>
        <v>0</v>
      </c>
      <c r="I886" s="9">
        <f t="shared" si="2372"/>
        <v>0</v>
      </c>
      <c r="J886" s="9">
        <f t="shared" si="2372"/>
        <v>0</v>
      </c>
      <c r="K886" s="9">
        <f t="shared" si="2372"/>
        <v>0</v>
      </c>
      <c r="L886" s="9">
        <f t="shared" si="2372"/>
        <v>0</v>
      </c>
      <c r="M886" s="9">
        <f t="shared" si="2372"/>
        <v>677</v>
      </c>
      <c r="N886" s="9">
        <f t="shared" si="2372"/>
        <v>0</v>
      </c>
      <c r="O886" s="9">
        <f t="shared" si="2372"/>
        <v>0</v>
      </c>
      <c r="P886" s="9">
        <f t="shared" si="2372"/>
        <v>0</v>
      </c>
      <c r="Q886" s="9">
        <f t="shared" si="2372"/>
        <v>0</v>
      </c>
      <c r="R886" s="9">
        <f t="shared" si="2372"/>
        <v>0</v>
      </c>
      <c r="S886" s="9">
        <f t="shared" si="2372"/>
        <v>677</v>
      </c>
      <c r="T886" s="9">
        <f t="shared" si="2372"/>
        <v>0</v>
      </c>
      <c r="U886" s="9">
        <f t="shared" si="2373"/>
        <v>0</v>
      </c>
      <c r="V886" s="9">
        <f t="shared" si="2373"/>
        <v>0</v>
      </c>
      <c r="W886" s="9">
        <f t="shared" si="2373"/>
        <v>0</v>
      </c>
      <c r="X886" s="9">
        <f t="shared" si="2373"/>
        <v>0</v>
      </c>
      <c r="Y886" s="9">
        <f t="shared" si="2373"/>
        <v>677</v>
      </c>
      <c r="Z886" s="9">
        <f t="shared" si="2373"/>
        <v>0</v>
      </c>
      <c r="AA886" s="9">
        <f t="shared" si="2373"/>
        <v>0</v>
      </c>
      <c r="AB886" s="9">
        <f t="shared" si="2373"/>
        <v>0</v>
      </c>
      <c r="AC886" s="9">
        <f t="shared" si="2373"/>
        <v>0</v>
      </c>
      <c r="AD886" s="9">
        <f t="shared" si="2373"/>
        <v>0</v>
      </c>
      <c r="AE886" s="9">
        <f t="shared" si="2373"/>
        <v>677</v>
      </c>
      <c r="AF886" s="9">
        <f t="shared" si="2373"/>
        <v>0</v>
      </c>
      <c r="AG886" s="9">
        <f t="shared" si="2374"/>
        <v>0</v>
      </c>
      <c r="AH886" s="9">
        <f t="shared" si="2374"/>
        <v>0</v>
      </c>
      <c r="AI886" s="9">
        <f t="shared" si="2374"/>
        <v>0</v>
      </c>
      <c r="AJ886" s="9">
        <f t="shared" si="2374"/>
        <v>0</v>
      </c>
      <c r="AK886" s="86">
        <f t="shared" si="2374"/>
        <v>677</v>
      </c>
      <c r="AL886" s="86">
        <f t="shared" si="2374"/>
        <v>0</v>
      </c>
      <c r="AM886" s="9">
        <f t="shared" si="2374"/>
        <v>0</v>
      </c>
      <c r="AN886" s="9">
        <f t="shared" si="2374"/>
        <v>0</v>
      </c>
      <c r="AO886" s="9">
        <f t="shared" si="2374"/>
        <v>0</v>
      </c>
      <c r="AP886" s="9">
        <f t="shared" si="2374"/>
        <v>0</v>
      </c>
      <c r="AQ886" s="9">
        <f t="shared" si="2374"/>
        <v>677</v>
      </c>
      <c r="AR886" s="9">
        <f t="shared" si="2374"/>
        <v>0</v>
      </c>
    </row>
    <row r="887" spans="1:44" ht="22.5" hidden="1" customHeight="1">
      <c r="A887" s="39" t="s">
        <v>14</v>
      </c>
      <c r="B887" s="63" t="s">
        <v>228</v>
      </c>
      <c r="C887" s="63" t="s">
        <v>7</v>
      </c>
      <c r="D887" s="63" t="s">
        <v>80</v>
      </c>
      <c r="E887" s="63" t="s">
        <v>513</v>
      </c>
      <c r="F887" s="27" t="s">
        <v>35</v>
      </c>
      <c r="G887" s="9">
        <v>677</v>
      </c>
      <c r="H887" s="9"/>
      <c r="I887" s="9"/>
      <c r="J887" s="9"/>
      <c r="K887" s="9"/>
      <c r="L887" s="9"/>
      <c r="M887" s="9">
        <f t="shared" ref="M887" si="2375">G887+I887+J887+K887+L887</f>
        <v>677</v>
      </c>
      <c r="N887" s="9">
        <f t="shared" ref="N887" si="2376">H887+L887</f>
        <v>0</v>
      </c>
      <c r="O887" s="9"/>
      <c r="P887" s="9"/>
      <c r="Q887" s="9"/>
      <c r="R887" s="9"/>
      <c r="S887" s="9">
        <f t="shared" ref="S887" si="2377">M887+O887+P887+Q887+R887</f>
        <v>677</v>
      </c>
      <c r="T887" s="9">
        <f t="shared" ref="T887" si="2378">N887+R887</f>
        <v>0</v>
      </c>
      <c r="U887" s="9"/>
      <c r="V887" s="9"/>
      <c r="W887" s="9"/>
      <c r="X887" s="9"/>
      <c r="Y887" s="9">
        <f t="shared" ref="Y887" si="2379">S887+U887+V887+W887+X887</f>
        <v>677</v>
      </c>
      <c r="Z887" s="9">
        <f t="shared" ref="Z887" si="2380">T887+X887</f>
        <v>0</v>
      </c>
      <c r="AA887" s="9"/>
      <c r="AB887" s="9"/>
      <c r="AC887" s="9"/>
      <c r="AD887" s="9"/>
      <c r="AE887" s="9">
        <f t="shared" ref="AE887" si="2381">Y887+AA887+AB887+AC887+AD887</f>
        <v>677</v>
      </c>
      <c r="AF887" s="9">
        <f t="shared" ref="AF887" si="2382">Z887+AD887</f>
        <v>0</v>
      </c>
      <c r="AG887" s="9"/>
      <c r="AH887" s="9"/>
      <c r="AI887" s="9"/>
      <c r="AJ887" s="9"/>
      <c r="AK887" s="86">
        <f t="shared" ref="AK887" si="2383">AE887+AG887+AH887+AI887+AJ887</f>
        <v>677</v>
      </c>
      <c r="AL887" s="86">
        <f t="shared" ref="AL887" si="2384">AF887+AJ887</f>
        <v>0</v>
      </c>
      <c r="AM887" s="9"/>
      <c r="AN887" s="9"/>
      <c r="AO887" s="9"/>
      <c r="AP887" s="9"/>
      <c r="AQ887" s="9">
        <f t="shared" ref="AQ887" si="2385">AK887+AM887+AN887+AO887+AP887</f>
        <v>677</v>
      </c>
      <c r="AR887" s="9">
        <f t="shared" ref="AR887" si="2386">AL887+AP887</f>
        <v>0</v>
      </c>
    </row>
    <row r="888" spans="1:44" ht="22.5" hidden="1" customHeight="1">
      <c r="A888" s="26" t="s">
        <v>62</v>
      </c>
      <c r="B888" s="63" t="s">
        <v>228</v>
      </c>
      <c r="C888" s="63" t="s">
        <v>7</v>
      </c>
      <c r="D888" s="63" t="s">
        <v>80</v>
      </c>
      <c r="E888" s="63" t="s">
        <v>63</v>
      </c>
      <c r="F888" s="27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86">
        <f>AK889</f>
        <v>0</v>
      </c>
      <c r="AL888" s="86">
        <f t="shared" ref="AL888:AP890" si="2387">AL889</f>
        <v>0</v>
      </c>
      <c r="AM888" s="9">
        <f t="shared" si="2387"/>
        <v>0</v>
      </c>
      <c r="AN888" s="9">
        <f t="shared" si="2387"/>
        <v>1263</v>
      </c>
      <c r="AO888" s="9">
        <f t="shared" si="2387"/>
        <v>0</v>
      </c>
      <c r="AP888" s="9">
        <f t="shared" si="2387"/>
        <v>0</v>
      </c>
      <c r="AQ888" s="9">
        <f t="shared" ref="AQ888:AQ890" si="2388">AQ889</f>
        <v>1263</v>
      </c>
      <c r="AR888" s="9">
        <f t="shared" ref="AR888:AR890" si="2389">AR889</f>
        <v>0</v>
      </c>
    </row>
    <row r="889" spans="1:44" ht="22.5" hidden="1" customHeight="1">
      <c r="A889" s="39" t="s">
        <v>16</v>
      </c>
      <c r="B889" s="63" t="s">
        <v>228</v>
      </c>
      <c r="C889" s="63" t="s">
        <v>7</v>
      </c>
      <c r="D889" s="63" t="s">
        <v>80</v>
      </c>
      <c r="E889" s="63" t="s">
        <v>717</v>
      </c>
      <c r="F889" s="27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86">
        <f>AK890</f>
        <v>0</v>
      </c>
      <c r="AL889" s="86">
        <f t="shared" si="2387"/>
        <v>0</v>
      </c>
      <c r="AM889" s="9">
        <f t="shared" si="2387"/>
        <v>0</v>
      </c>
      <c r="AN889" s="9">
        <f t="shared" si="2387"/>
        <v>1263</v>
      </c>
      <c r="AO889" s="9">
        <f t="shared" si="2387"/>
        <v>0</v>
      </c>
      <c r="AP889" s="9">
        <f t="shared" si="2387"/>
        <v>0</v>
      </c>
      <c r="AQ889" s="9">
        <f t="shared" si="2388"/>
        <v>1263</v>
      </c>
      <c r="AR889" s="9">
        <f t="shared" si="2389"/>
        <v>0</v>
      </c>
    </row>
    <row r="890" spans="1:44" ht="34.5" hidden="1" customHeight="1">
      <c r="A890" s="39" t="s">
        <v>12</v>
      </c>
      <c r="B890" s="63" t="s">
        <v>228</v>
      </c>
      <c r="C890" s="63" t="s">
        <v>7</v>
      </c>
      <c r="D890" s="63" t="s">
        <v>80</v>
      </c>
      <c r="E890" s="63" t="s">
        <v>717</v>
      </c>
      <c r="F890" s="27" t="s">
        <v>13</v>
      </c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86">
        <f>AK891</f>
        <v>0</v>
      </c>
      <c r="AL890" s="86">
        <f t="shared" si="2387"/>
        <v>0</v>
      </c>
      <c r="AM890" s="9">
        <f t="shared" si="2387"/>
        <v>0</v>
      </c>
      <c r="AN890" s="9">
        <f t="shared" si="2387"/>
        <v>1263</v>
      </c>
      <c r="AO890" s="9">
        <f t="shared" si="2387"/>
        <v>0</v>
      </c>
      <c r="AP890" s="9">
        <f t="shared" si="2387"/>
        <v>0</v>
      </c>
      <c r="AQ890" s="9">
        <f t="shared" si="2388"/>
        <v>1263</v>
      </c>
      <c r="AR890" s="9">
        <f t="shared" si="2389"/>
        <v>0</v>
      </c>
    </row>
    <row r="891" spans="1:44" ht="22.5" hidden="1" customHeight="1">
      <c r="A891" s="39" t="s">
        <v>14</v>
      </c>
      <c r="B891" s="63" t="s">
        <v>228</v>
      </c>
      <c r="C891" s="63" t="s">
        <v>7</v>
      </c>
      <c r="D891" s="63" t="s">
        <v>80</v>
      </c>
      <c r="E891" s="63" t="s">
        <v>717</v>
      </c>
      <c r="F891" s="27" t="s">
        <v>35</v>
      </c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86"/>
      <c r="AL891" s="86"/>
      <c r="AM891" s="9"/>
      <c r="AN891" s="9">
        <v>1263</v>
      </c>
      <c r="AO891" s="9"/>
      <c r="AP891" s="9"/>
      <c r="AQ891" s="9">
        <f>AK891+AM891+AN891+AO891+AP891</f>
        <v>1263</v>
      </c>
      <c r="AR891" s="9">
        <f>AL891+AP891</f>
        <v>0</v>
      </c>
    </row>
    <row r="892" spans="1:44" ht="17.25" hidden="1" customHeight="1">
      <c r="A892" s="39"/>
      <c r="B892" s="63"/>
      <c r="C892" s="63"/>
      <c r="D892" s="63"/>
      <c r="E892" s="63"/>
      <c r="F892" s="27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86"/>
      <c r="AL892" s="86"/>
      <c r="AM892" s="9"/>
      <c r="AN892" s="9"/>
      <c r="AO892" s="9"/>
      <c r="AP892" s="9"/>
      <c r="AQ892" s="9"/>
      <c r="AR892" s="9"/>
    </row>
    <row r="893" spans="1:44" ht="17.399999999999999" hidden="1">
      <c r="A893" s="55" t="s">
        <v>234</v>
      </c>
      <c r="B893" s="62" t="s">
        <v>228</v>
      </c>
      <c r="C893" s="62" t="s">
        <v>154</v>
      </c>
      <c r="D893" s="62" t="s">
        <v>22</v>
      </c>
      <c r="E893" s="62"/>
      <c r="F893" s="62"/>
      <c r="G893" s="15">
        <f>G894+G906</f>
        <v>13177</v>
      </c>
      <c r="H893" s="15">
        <f>H894+H906</f>
        <v>0</v>
      </c>
      <c r="I893" s="15">
        <f t="shared" ref="I893:N893" si="2390">I894+I906</f>
        <v>0</v>
      </c>
      <c r="J893" s="15">
        <f t="shared" si="2390"/>
        <v>641</v>
      </c>
      <c r="K893" s="15">
        <f t="shared" si="2390"/>
        <v>0</v>
      </c>
      <c r="L893" s="15">
        <f t="shared" si="2390"/>
        <v>0</v>
      </c>
      <c r="M893" s="15">
        <f t="shared" si="2390"/>
        <v>13818</v>
      </c>
      <c r="N893" s="15">
        <f t="shared" si="2390"/>
        <v>0</v>
      </c>
      <c r="O893" s="15">
        <f t="shared" ref="O893:T893" si="2391">O894+O906</f>
        <v>0</v>
      </c>
      <c r="P893" s="15">
        <f t="shared" si="2391"/>
        <v>0</v>
      </c>
      <c r="Q893" s="15">
        <f t="shared" si="2391"/>
        <v>0</v>
      </c>
      <c r="R893" s="15">
        <f t="shared" si="2391"/>
        <v>0</v>
      </c>
      <c r="S893" s="15">
        <f t="shared" si="2391"/>
        <v>13818</v>
      </c>
      <c r="T893" s="15">
        <f t="shared" si="2391"/>
        <v>0</v>
      </c>
      <c r="U893" s="15">
        <f t="shared" ref="U893:Z893" si="2392">U894+U906</f>
        <v>0</v>
      </c>
      <c r="V893" s="15">
        <f t="shared" si="2392"/>
        <v>300</v>
      </c>
      <c r="W893" s="15">
        <f t="shared" si="2392"/>
        <v>0</v>
      </c>
      <c r="X893" s="15">
        <f t="shared" si="2392"/>
        <v>0</v>
      </c>
      <c r="Y893" s="15">
        <f t="shared" si="2392"/>
        <v>14118</v>
      </c>
      <c r="Z893" s="15">
        <f t="shared" si="2392"/>
        <v>0</v>
      </c>
      <c r="AA893" s="15">
        <f t="shared" ref="AA893:AF893" si="2393">AA894+AA906</f>
        <v>0</v>
      </c>
      <c r="AB893" s="15">
        <f t="shared" si="2393"/>
        <v>0</v>
      </c>
      <c r="AC893" s="15">
        <f t="shared" si="2393"/>
        <v>0</v>
      </c>
      <c r="AD893" s="15">
        <f t="shared" si="2393"/>
        <v>0</v>
      </c>
      <c r="AE893" s="15">
        <f t="shared" si="2393"/>
        <v>14118</v>
      </c>
      <c r="AF893" s="15">
        <f t="shared" si="2393"/>
        <v>0</v>
      </c>
      <c r="AG893" s="15">
        <f t="shared" ref="AG893:AL893" si="2394">AG894+AG906</f>
        <v>0</v>
      </c>
      <c r="AH893" s="15">
        <f t="shared" si="2394"/>
        <v>0</v>
      </c>
      <c r="AI893" s="15">
        <f t="shared" si="2394"/>
        <v>0</v>
      </c>
      <c r="AJ893" s="15">
        <f t="shared" si="2394"/>
        <v>0</v>
      </c>
      <c r="AK893" s="92">
        <f t="shared" si="2394"/>
        <v>14118</v>
      </c>
      <c r="AL893" s="92">
        <f t="shared" si="2394"/>
        <v>0</v>
      </c>
      <c r="AM893" s="15">
        <f t="shared" ref="AM893:AR893" si="2395">AM894+AM906</f>
        <v>0</v>
      </c>
      <c r="AN893" s="15">
        <f t="shared" si="2395"/>
        <v>0</v>
      </c>
      <c r="AO893" s="15">
        <f t="shared" si="2395"/>
        <v>0</v>
      </c>
      <c r="AP893" s="15">
        <f t="shared" si="2395"/>
        <v>0</v>
      </c>
      <c r="AQ893" s="15">
        <f t="shared" si="2395"/>
        <v>14118</v>
      </c>
      <c r="AR893" s="15">
        <f t="shared" si="2395"/>
        <v>0</v>
      </c>
    </row>
    <row r="894" spans="1:44" ht="39" hidden="1" customHeight="1">
      <c r="A894" s="29" t="s">
        <v>433</v>
      </c>
      <c r="B894" s="63" t="s">
        <v>228</v>
      </c>
      <c r="C894" s="63" t="s">
        <v>154</v>
      </c>
      <c r="D894" s="63" t="s">
        <v>22</v>
      </c>
      <c r="E894" s="63" t="s">
        <v>229</v>
      </c>
      <c r="F894" s="63"/>
      <c r="G894" s="18">
        <f t="shared" ref="G894:H894" si="2396">G895+G899</f>
        <v>12852</v>
      </c>
      <c r="H894" s="18">
        <f t="shared" si="2396"/>
        <v>0</v>
      </c>
      <c r="I894" s="18">
        <f t="shared" ref="I894:N894" si="2397">I895+I899</f>
        <v>0</v>
      </c>
      <c r="J894" s="18">
        <f t="shared" si="2397"/>
        <v>641</v>
      </c>
      <c r="K894" s="18">
        <f t="shared" si="2397"/>
        <v>0</v>
      </c>
      <c r="L894" s="18">
        <f t="shared" si="2397"/>
        <v>0</v>
      </c>
      <c r="M894" s="18">
        <f t="shared" si="2397"/>
        <v>13493</v>
      </c>
      <c r="N894" s="18">
        <f t="shared" si="2397"/>
        <v>0</v>
      </c>
      <c r="O894" s="18">
        <f t="shared" ref="O894:T894" si="2398">O895+O899</f>
        <v>0</v>
      </c>
      <c r="P894" s="18">
        <f t="shared" si="2398"/>
        <v>0</v>
      </c>
      <c r="Q894" s="18">
        <f t="shared" si="2398"/>
        <v>0</v>
      </c>
      <c r="R894" s="18">
        <f t="shared" si="2398"/>
        <v>0</v>
      </c>
      <c r="S894" s="18">
        <f t="shared" si="2398"/>
        <v>13493</v>
      </c>
      <c r="T894" s="18">
        <f t="shared" si="2398"/>
        <v>0</v>
      </c>
      <c r="U894" s="18">
        <f t="shared" ref="U894:Z894" si="2399">U895+U899</f>
        <v>0</v>
      </c>
      <c r="V894" s="18">
        <f t="shared" si="2399"/>
        <v>300</v>
      </c>
      <c r="W894" s="18">
        <f t="shared" si="2399"/>
        <v>0</v>
      </c>
      <c r="X894" s="18">
        <f t="shared" si="2399"/>
        <v>0</v>
      </c>
      <c r="Y894" s="18">
        <f t="shared" si="2399"/>
        <v>13793</v>
      </c>
      <c r="Z894" s="18">
        <f t="shared" si="2399"/>
        <v>0</v>
      </c>
      <c r="AA894" s="18">
        <f t="shared" ref="AA894:AF894" si="2400">AA895+AA899</f>
        <v>0</v>
      </c>
      <c r="AB894" s="18">
        <f t="shared" si="2400"/>
        <v>0</v>
      </c>
      <c r="AC894" s="18">
        <f t="shared" si="2400"/>
        <v>0</v>
      </c>
      <c r="AD894" s="18">
        <f t="shared" si="2400"/>
        <v>0</v>
      </c>
      <c r="AE894" s="18">
        <f t="shared" si="2400"/>
        <v>13793</v>
      </c>
      <c r="AF894" s="18">
        <f t="shared" si="2400"/>
        <v>0</v>
      </c>
      <c r="AG894" s="18">
        <f t="shared" ref="AG894:AL894" si="2401">AG895+AG899</f>
        <v>0</v>
      </c>
      <c r="AH894" s="18">
        <f t="shared" si="2401"/>
        <v>0</v>
      </c>
      <c r="AI894" s="18">
        <f t="shared" si="2401"/>
        <v>0</v>
      </c>
      <c r="AJ894" s="18">
        <f t="shared" si="2401"/>
        <v>0</v>
      </c>
      <c r="AK894" s="95">
        <f t="shared" si="2401"/>
        <v>13793</v>
      </c>
      <c r="AL894" s="95">
        <f t="shared" si="2401"/>
        <v>0</v>
      </c>
      <c r="AM894" s="18">
        <f t="shared" ref="AM894:AR894" si="2402">AM895+AM899</f>
        <v>0</v>
      </c>
      <c r="AN894" s="18">
        <f t="shared" si="2402"/>
        <v>0</v>
      </c>
      <c r="AO894" s="18">
        <f t="shared" si="2402"/>
        <v>0</v>
      </c>
      <c r="AP894" s="18">
        <f t="shared" si="2402"/>
        <v>0</v>
      </c>
      <c r="AQ894" s="18">
        <f t="shared" si="2402"/>
        <v>13793</v>
      </c>
      <c r="AR894" s="18">
        <f t="shared" si="2402"/>
        <v>0</v>
      </c>
    </row>
    <row r="895" spans="1:44" ht="33.6" hidden="1">
      <c r="A895" s="26" t="s">
        <v>10</v>
      </c>
      <c r="B895" s="63" t="s">
        <v>228</v>
      </c>
      <c r="C895" s="63" t="s">
        <v>154</v>
      </c>
      <c r="D895" s="63" t="s">
        <v>22</v>
      </c>
      <c r="E895" s="63" t="s">
        <v>230</v>
      </c>
      <c r="F895" s="63"/>
      <c r="G895" s="18">
        <f t="shared" ref="G895:V897" si="2403">G896</f>
        <v>12725</v>
      </c>
      <c r="H895" s="18">
        <f t="shared" si="2403"/>
        <v>0</v>
      </c>
      <c r="I895" s="18">
        <f t="shared" si="2403"/>
        <v>0</v>
      </c>
      <c r="J895" s="18">
        <f t="shared" si="2403"/>
        <v>641</v>
      </c>
      <c r="K895" s="18">
        <f t="shared" si="2403"/>
        <v>0</v>
      </c>
      <c r="L895" s="18">
        <f t="shared" si="2403"/>
        <v>0</v>
      </c>
      <c r="M895" s="18">
        <f t="shared" si="2403"/>
        <v>13366</v>
      </c>
      <c r="N895" s="18">
        <f t="shared" si="2403"/>
        <v>0</v>
      </c>
      <c r="O895" s="18">
        <f t="shared" si="2403"/>
        <v>0</v>
      </c>
      <c r="P895" s="18">
        <f t="shared" si="2403"/>
        <v>0</v>
      </c>
      <c r="Q895" s="18">
        <f t="shared" si="2403"/>
        <v>0</v>
      </c>
      <c r="R895" s="18">
        <f t="shared" si="2403"/>
        <v>0</v>
      </c>
      <c r="S895" s="18">
        <f t="shared" si="2403"/>
        <v>13366</v>
      </c>
      <c r="T895" s="18">
        <f t="shared" si="2403"/>
        <v>0</v>
      </c>
      <c r="U895" s="18">
        <f t="shared" si="2403"/>
        <v>0</v>
      </c>
      <c r="V895" s="18">
        <f t="shared" si="2403"/>
        <v>300</v>
      </c>
      <c r="W895" s="18">
        <f t="shared" ref="U895:AJ897" si="2404">W896</f>
        <v>0</v>
      </c>
      <c r="X895" s="18">
        <f t="shared" si="2404"/>
        <v>0</v>
      </c>
      <c r="Y895" s="18">
        <f t="shared" si="2404"/>
        <v>13666</v>
      </c>
      <c r="Z895" s="18">
        <f t="shared" si="2404"/>
        <v>0</v>
      </c>
      <c r="AA895" s="18">
        <f t="shared" si="2404"/>
        <v>0</v>
      </c>
      <c r="AB895" s="18">
        <f t="shared" si="2404"/>
        <v>0</v>
      </c>
      <c r="AC895" s="18">
        <f t="shared" si="2404"/>
        <v>0</v>
      </c>
      <c r="AD895" s="18">
        <f t="shared" si="2404"/>
        <v>0</v>
      </c>
      <c r="AE895" s="18">
        <f t="shared" si="2404"/>
        <v>13666</v>
      </c>
      <c r="AF895" s="18">
        <f t="shared" si="2404"/>
        <v>0</v>
      </c>
      <c r="AG895" s="18">
        <f t="shared" si="2404"/>
        <v>0</v>
      </c>
      <c r="AH895" s="18">
        <f t="shared" si="2404"/>
        <v>0</v>
      </c>
      <c r="AI895" s="18">
        <f t="shared" si="2404"/>
        <v>0</v>
      </c>
      <c r="AJ895" s="18">
        <f t="shared" si="2404"/>
        <v>0</v>
      </c>
      <c r="AK895" s="95">
        <f t="shared" ref="AG895:AR897" si="2405">AK896</f>
        <v>13666</v>
      </c>
      <c r="AL895" s="95">
        <f t="shared" si="2405"/>
        <v>0</v>
      </c>
      <c r="AM895" s="18">
        <f t="shared" si="2405"/>
        <v>0</v>
      </c>
      <c r="AN895" s="18">
        <f t="shared" si="2405"/>
        <v>0</v>
      </c>
      <c r="AO895" s="18">
        <f t="shared" si="2405"/>
        <v>0</v>
      </c>
      <c r="AP895" s="18">
        <f t="shared" si="2405"/>
        <v>0</v>
      </c>
      <c r="AQ895" s="18">
        <f t="shared" si="2405"/>
        <v>13666</v>
      </c>
      <c r="AR895" s="18">
        <f t="shared" si="2405"/>
        <v>0</v>
      </c>
    </row>
    <row r="896" spans="1:44" ht="33.6" hidden="1">
      <c r="A896" s="39" t="s">
        <v>235</v>
      </c>
      <c r="B896" s="63" t="s">
        <v>228</v>
      </c>
      <c r="C896" s="63" t="s">
        <v>154</v>
      </c>
      <c r="D896" s="63" t="s">
        <v>22</v>
      </c>
      <c r="E896" s="63" t="s">
        <v>236</v>
      </c>
      <c r="F896" s="63"/>
      <c r="G896" s="18">
        <f t="shared" si="2403"/>
        <v>12725</v>
      </c>
      <c r="H896" s="18">
        <f t="shared" si="2403"/>
        <v>0</v>
      </c>
      <c r="I896" s="18">
        <f t="shared" si="2403"/>
        <v>0</v>
      </c>
      <c r="J896" s="18">
        <f t="shared" si="2403"/>
        <v>641</v>
      </c>
      <c r="K896" s="18">
        <f t="shared" si="2403"/>
        <v>0</v>
      </c>
      <c r="L896" s="18">
        <f t="shared" si="2403"/>
        <v>0</v>
      </c>
      <c r="M896" s="18">
        <f t="shared" si="2403"/>
        <v>13366</v>
      </c>
      <c r="N896" s="18">
        <f t="shared" si="2403"/>
        <v>0</v>
      </c>
      <c r="O896" s="18">
        <f t="shared" si="2403"/>
        <v>0</v>
      </c>
      <c r="P896" s="18">
        <f t="shared" si="2403"/>
        <v>0</v>
      </c>
      <c r="Q896" s="18">
        <f t="shared" si="2403"/>
        <v>0</v>
      </c>
      <c r="R896" s="18">
        <f t="shared" si="2403"/>
        <v>0</v>
      </c>
      <c r="S896" s="18">
        <f t="shared" si="2403"/>
        <v>13366</v>
      </c>
      <c r="T896" s="18">
        <f t="shared" si="2403"/>
        <v>0</v>
      </c>
      <c r="U896" s="18">
        <f t="shared" si="2404"/>
        <v>0</v>
      </c>
      <c r="V896" s="18">
        <f t="shared" si="2404"/>
        <v>300</v>
      </c>
      <c r="W896" s="18">
        <f t="shared" si="2404"/>
        <v>0</v>
      </c>
      <c r="X896" s="18">
        <f t="shared" si="2404"/>
        <v>0</v>
      </c>
      <c r="Y896" s="18">
        <f t="shared" si="2404"/>
        <v>13666</v>
      </c>
      <c r="Z896" s="18">
        <f t="shared" si="2404"/>
        <v>0</v>
      </c>
      <c r="AA896" s="18">
        <f t="shared" si="2404"/>
        <v>0</v>
      </c>
      <c r="AB896" s="18">
        <f t="shared" si="2404"/>
        <v>0</v>
      </c>
      <c r="AC896" s="18">
        <f t="shared" si="2404"/>
        <v>0</v>
      </c>
      <c r="AD896" s="18">
        <f t="shared" si="2404"/>
        <v>0</v>
      </c>
      <c r="AE896" s="18">
        <f t="shared" si="2404"/>
        <v>13666</v>
      </c>
      <c r="AF896" s="18">
        <f t="shared" si="2404"/>
        <v>0</v>
      </c>
      <c r="AG896" s="18">
        <f t="shared" si="2405"/>
        <v>0</v>
      </c>
      <c r="AH896" s="18">
        <f t="shared" si="2405"/>
        <v>0</v>
      </c>
      <c r="AI896" s="18">
        <f t="shared" si="2405"/>
        <v>0</v>
      </c>
      <c r="AJ896" s="18">
        <f t="shared" si="2405"/>
        <v>0</v>
      </c>
      <c r="AK896" s="95">
        <f t="shared" si="2405"/>
        <v>13666</v>
      </c>
      <c r="AL896" s="95">
        <f t="shared" si="2405"/>
        <v>0</v>
      </c>
      <c r="AM896" s="18">
        <f t="shared" si="2405"/>
        <v>0</v>
      </c>
      <c r="AN896" s="18">
        <f t="shared" si="2405"/>
        <v>0</v>
      </c>
      <c r="AO896" s="18">
        <f t="shared" si="2405"/>
        <v>0</v>
      </c>
      <c r="AP896" s="18">
        <f t="shared" si="2405"/>
        <v>0</v>
      </c>
      <c r="AQ896" s="18">
        <f t="shared" si="2405"/>
        <v>13666</v>
      </c>
      <c r="AR896" s="18">
        <f t="shared" si="2405"/>
        <v>0</v>
      </c>
    </row>
    <row r="897" spans="1:44" ht="33.6" hidden="1">
      <c r="A897" s="39" t="s">
        <v>12</v>
      </c>
      <c r="B897" s="63" t="s">
        <v>228</v>
      </c>
      <c r="C897" s="63" t="s">
        <v>154</v>
      </c>
      <c r="D897" s="63" t="s">
        <v>22</v>
      </c>
      <c r="E897" s="63" t="s">
        <v>236</v>
      </c>
      <c r="F897" s="63" t="s">
        <v>13</v>
      </c>
      <c r="G897" s="19">
        <f t="shared" si="2403"/>
        <v>12725</v>
      </c>
      <c r="H897" s="19">
        <f t="shared" si="2403"/>
        <v>0</v>
      </c>
      <c r="I897" s="19">
        <f t="shared" si="2403"/>
        <v>0</v>
      </c>
      <c r="J897" s="19">
        <f t="shared" si="2403"/>
        <v>641</v>
      </c>
      <c r="K897" s="19">
        <f t="shared" si="2403"/>
        <v>0</v>
      </c>
      <c r="L897" s="19">
        <f t="shared" si="2403"/>
        <v>0</v>
      </c>
      <c r="M897" s="19">
        <f t="shared" si="2403"/>
        <v>13366</v>
      </c>
      <c r="N897" s="19">
        <f t="shared" si="2403"/>
        <v>0</v>
      </c>
      <c r="O897" s="19">
        <f t="shared" si="2403"/>
        <v>0</v>
      </c>
      <c r="P897" s="19">
        <f t="shared" si="2403"/>
        <v>0</v>
      </c>
      <c r="Q897" s="19">
        <f t="shared" si="2403"/>
        <v>0</v>
      </c>
      <c r="R897" s="19">
        <f t="shared" si="2403"/>
        <v>0</v>
      </c>
      <c r="S897" s="19">
        <f t="shared" si="2403"/>
        <v>13366</v>
      </c>
      <c r="T897" s="19">
        <f t="shared" si="2403"/>
        <v>0</v>
      </c>
      <c r="U897" s="19">
        <f t="shared" si="2404"/>
        <v>0</v>
      </c>
      <c r="V897" s="19">
        <f t="shared" si="2404"/>
        <v>300</v>
      </c>
      <c r="W897" s="19">
        <f t="shared" si="2404"/>
        <v>0</v>
      </c>
      <c r="X897" s="19">
        <f t="shared" si="2404"/>
        <v>0</v>
      </c>
      <c r="Y897" s="19">
        <f t="shared" si="2404"/>
        <v>13666</v>
      </c>
      <c r="Z897" s="19">
        <f t="shared" si="2404"/>
        <v>0</v>
      </c>
      <c r="AA897" s="19">
        <f t="shared" si="2404"/>
        <v>0</v>
      </c>
      <c r="AB897" s="19">
        <f t="shared" si="2404"/>
        <v>0</v>
      </c>
      <c r="AC897" s="19">
        <f t="shared" si="2404"/>
        <v>0</v>
      </c>
      <c r="AD897" s="19">
        <f t="shared" si="2404"/>
        <v>0</v>
      </c>
      <c r="AE897" s="19">
        <f t="shared" si="2404"/>
        <v>13666</v>
      </c>
      <c r="AF897" s="19">
        <f t="shared" si="2404"/>
        <v>0</v>
      </c>
      <c r="AG897" s="19">
        <f t="shared" si="2405"/>
        <v>0</v>
      </c>
      <c r="AH897" s="19">
        <f t="shared" si="2405"/>
        <v>0</v>
      </c>
      <c r="AI897" s="19">
        <f t="shared" si="2405"/>
        <v>0</v>
      </c>
      <c r="AJ897" s="19">
        <f t="shared" si="2405"/>
        <v>0</v>
      </c>
      <c r="AK897" s="98">
        <f t="shared" si="2405"/>
        <v>13666</v>
      </c>
      <c r="AL897" s="98">
        <f t="shared" si="2405"/>
        <v>0</v>
      </c>
      <c r="AM897" s="19">
        <f t="shared" si="2405"/>
        <v>0</v>
      </c>
      <c r="AN897" s="19">
        <f t="shared" si="2405"/>
        <v>0</v>
      </c>
      <c r="AO897" s="19">
        <f t="shared" si="2405"/>
        <v>0</v>
      </c>
      <c r="AP897" s="19">
        <f t="shared" si="2405"/>
        <v>0</v>
      </c>
      <c r="AQ897" s="19">
        <f t="shared" si="2405"/>
        <v>13666</v>
      </c>
      <c r="AR897" s="19">
        <f t="shared" si="2405"/>
        <v>0</v>
      </c>
    </row>
    <row r="898" spans="1:44" ht="20.25" hidden="1" customHeight="1">
      <c r="A898" s="39" t="s">
        <v>14</v>
      </c>
      <c r="B898" s="63" t="s">
        <v>228</v>
      </c>
      <c r="C898" s="63" t="s">
        <v>154</v>
      </c>
      <c r="D898" s="63" t="s">
        <v>22</v>
      </c>
      <c r="E898" s="63" t="s">
        <v>236</v>
      </c>
      <c r="F898" s="9">
        <v>610</v>
      </c>
      <c r="G898" s="9">
        <v>12725</v>
      </c>
      <c r="H898" s="9"/>
      <c r="I898" s="9"/>
      <c r="J898" s="9">
        <v>641</v>
      </c>
      <c r="K898" s="9"/>
      <c r="L898" s="9"/>
      <c r="M898" s="9">
        <f t="shared" ref="M898" si="2406">G898+I898+J898+K898+L898</f>
        <v>13366</v>
      </c>
      <c r="N898" s="9">
        <f t="shared" ref="N898" si="2407">H898+L898</f>
        <v>0</v>
      </c>
      <c r="O898" s="9"/>
      <c r="P898" s="9"/>
      <c r="Q898" s="9"/>
      <c r="R898" s="9"/>
      <c r="S898" s="9">
        <f t="shared" ref="S898" si="2408">M898+O898+P898+Q898+R898</f>
        <v>13366</v>
      </c>
      <c r="T898" s="9">
        <f t="shared" ref="T898" si="2409">N898+R898</f>
        <v>0</v>
      </c>
      <c r="U898" s="9"/>
      <c r="V898" s="9">
        <v>300</v>
      </c>
      <c r="W898" s="9"/>
      <c r="X898" s="9"/>
      <c r="Y898" s="9">
        <f t="shared" ref="Y898" si="2410">S898+U898+V898+W898+X898</f>
        <v>13666</v>
      </c>
      <c r="Z898" s="9">
        <f t="shared" ref="Z898" si="2411">T898+X898</f>
        <v>0</v>
      </c>
      <c r="AA898" s="9"/>
      <c r="AB898" s="9"/>
      <c r="AC898" s="9"/>
      <c r="AD898" s="9"/>
      <c r="AE898" s="9">
        <f t="shared" ref="AE898" si="2412">Y898+AA898+AB898+AC898+AD898</f>
        <v>13666</v>
      </c>
      <c r="AF898" s="9">
        <f t="shared" ref="AF898" si="2413">Z898+AD898</f>
        <v>0</v>
      </c>
      <c r="AG898" s="9"/>
      <c r="AH898" s="9"/>
      <c r="AI898" s="9"/>
      <c r="AJ898" s="9"/>
      <c r="AK898" s="86">
        <f t="shared" ref="AK898" si="2414">AE898+AG898+AH898+AI898+AJ898</f>
        <v>13666</v>
      </c>
      <c r="AL898" s="86">
        <f t="shared" ref="AL898" si="2415">AF898+AJ898</f>
        <v>0</v>
      </c>
      <c r="AM898" s="9"/>
      <c r="AN898" s="9"/>
      <c r="AO898" s="9"/>
      <c r="AP898" s="9"/>
      <c r="AQ898" s="9">
        <f t="shared" ref="AQ898" si="2416">AK898+AM898+AN898+AO898+AP898</f>
        <v>13666</v>
      </c>
      <c r="AR898" s="9">
        <f t="shared" ref="AR898" si="2417">AL898+AP898</f>
        <v>0</v>
      </c>
    </row>
    <row r="899" spans="1:44" ht="21" hidden="1" customHeight="1">
      <c r="A899" s="39" t="s">
        <v>15</v>
      </c>
      <c r="B899" s="63" t="s">
        <v>228</v>
      </c>
      <c r="C899" s="63" t="s">
        <v>154</v>
      </c>
      <c r="D899" s="63" t="s">
        <v>22</v>
      </c>
      <c r="E899" s="63" t="s">
        <v>232</v>
      </c>
      <c r="F899" s="63"/>
      <c r="G899" s="19">
        <f t="shared" ref="G899:H899" si="2418">G900+G903</f>
        <v>127</v>
      </c>
      <c r="H899" s="19">
        <f t="shared" si="2418"/>
        <v>0</v>
      </c>
      <c r="I899" s="19">
        <f t="shared" ref="I899:N899" si="2419">I900+I903</f>
        <v>0</v>
      </c>
      <c r="J899" s="19">
        <f t="shared" si="2419"/>
        <v>0</v>
      </c>
      <c r="K899" s="19">
        <f t="shared" si="2419"/>
        <v>0</v>
      </c>
      <c r="L899" s="19">
        <f t="shared" si="2419"/>
        <v>0</v>
      </c>
      <c r="M899" s="19">
        <f t="shared" si="2419"/>
        <v>127</v>
      </c>
      <c r="N899" s="19">
        <f t="shared" si="2419"/>
        <v>0</v>
      </c>
      <c r="O899" s="19">
        <f t="shared" ref="O899:T899" si="2420">O900+O903</f>
        <v>0</v>
      </c>
      <c r="P899" s="19">
        <f t="shared" si="2420"/>
        <v>0</v>
      </c>
      <c r="Q899" s="19">
        <f t="shared" si="2420"/>
        <v>0</v>
      </c>
      <c r="R899" s="19">
        <f t="shared" si="2420"/>
        <v>0</v>
      </c>
      <c r="S899" s="19">
        <f t="shared" si="2420"/>
        <v>127</v>
      </c>
      <c r="T899" s="19">
        <f t="shared" si="2420"/>
        <v>0</v>
      </c>
      <c r="U899" s="19">
        <f t="shared" ref="U899:Z899" si="2421">U900+U903</f>
        <v>0</v>
      </c>
      <c r="V899" s="19">
        <f t="shared" si="2421"/>
        <v>0</v>
      </c>
      <c r="W899" s="19">
        <f t="shared" si="2421"/>
        <v>0</v>
      </c>
      <c r="X899" s="19">
        <f t="shared" si="2421"/>
        <v>0</v>
      </c>
      <c r="Y899" s="19">
        <f t="shared" si="2421"/>
        <v>127</v>
      </c>
      <c r="Z899" s="19">
        <f t="shared" si="2421"/>
        <v>0</v>
      </c>
      <c r="AA899" s="19">
        <f t="shared" ref="AA899:AF899" si="2422">AA900+AA903</f>
        <v>0</v>
      </c>
      <c r="AB899" s="19">
        <f t="shared" si="2422"/>
        <v>0</v>
      </c>
      <c r="AC899" s="19">
        <f t="shared" si="2422"/>
        <v>0</v>
      </c>
      <c r="AD899" s="19">
        <f t="shared" si="2422"/>
        <v>0</v>
      </c>
      <c r="AE899" s="19">
        <f t="shared" si="2422"/>
        <v>127</v>
      </c>
      <c r="AF899" s="19">
        <f t="shared" si="2422"/>
        <v>0</v>
      </c>
      <c r="AG899" s="19">
        <f t="shared" ref="AG899:AL899" si="2423">AG900+AG903</f>
        <v>0</v>
      </c>
      <c r="AH899" s="19">
        <f t="shared" si="2423"/>
        <v>0</v>
      </c>
      <c r="AI899" s="19">
        <f t="shared" si="2423"/>
        <v>0</v>
      </c>
      <c r="AJ899" s="19">
        <f t="shared" si="2423"/>
        <v>0</v>
      </c>
      <c r="AK899" s="98">
        <f t="shared" si="2423"/>
        <v>127</v>
      </c>
      <c r="AL899" s="98">
        <f t="shared" si="2423"/>
        <v>0</v>
      </c>
      <c r="AM899" s="19">
        <f t="shared" ref="AM899:AR899" si="2424">AM900+AM903</f>
        <v>0</v>
      </c>
      <c r="AN899" s="19">
        <f t="shared" si="2424"/>
        <v>0</v>
      </c>
      <c r="AO899" s="19">
        <f t="shared" si="2424"/>
        <v>0</v>
      </c>
      <c r="AP899" s="19">
        <f t="shared" si="2424"/>
        <v>0</v>
      </c>
      <c r="AQ899" s="19">
        <f t="shared" si="2424"/>
        <v>127</v>
      </c>
      <c r="AR899" s="19">
        <f t="shared" si="2424"/>
        <v>0</v>
      </c>
    </row>
    <row r="900" spans="1:44" ht="22.5" hidden="1" customHeight="1">
      <c r="A900" s="39" t="s">
        <v>237</v>
      </c>
      <c r="B900" s="63" t="s">
        <v>228</v>
      </c>
      <c r="C900" s="63" t="s">
        <v>154</v>
      </c>
      <c r="D900" s="63" t="s">
        <v>22</v>
      </c>
      <c r="E900" s="63" t="s">
        <v>238</v>
      </c>
      <c r="F900" s="63"/>
      <c r="G900" s="19">
        <f>G901</f>
        <v>21</v>
      </c>
      <c r="H900" s="19">
        <f>H901</f>
        <v>0</v>
      </c>
      <c r="I900" s="19">
        <f t="shared" ref="I900:X901" si="2425">I901</f>
        <v>0</v>
      </c>
      <c r="J900" s="19">
        <f t="shared" si="2425"/>
        <v>0</v>
      </c>
      <c r="K900" s="19">
        <f t="shared" si="2425"/>
        <v>0</v>
      </c>
      <c r="L900" s="19">
        <f t="shared" si="2425"/>
        <v>0</v>
      </c>
      <c r="M900" s="19">
        <f t="shared" si="2425"/>
        <v>21</v>
      </c>
      <c r="N900" s="19">
        <f t="shared" si="2425"/>
        <v>0</v>
      </c>
      <c r="O900" s="19">
        <f t="shared" si="2425"/>
        <v>0</v>
      </c>
      <c r="P900" s="19">
        <f t="shared" si="2425"/>
        <v>0</v>
      </c>
      <c r="Q900" s="19">
        <f t="shared" si="2425"/>
        <v>0</v>
      </c>
      <c r="R900" s="19">
        <f t="shared" si="2425"/>
        <v>0</v>
      </c>
      <c r="S900" s="19">
        <f t="shared" si="2425"/>
        <v>21</v>
      </c>
      <c r="T900" s="19">
        <f t="shared" si="2425"/>
        <v>0</v>
      </c>
      <c r="U900" s="19">
        <f t="shared" si="2425"/>
        <v>0</v>
      </c>
      <c r="V900" s="19">
        <f t="shared" si="2425"/>
        <v>0</v>
      </c>
      <c r="W900" s="19">
        <f t="shared" si="2425"/>
        <v>0</v>
      </c>
      <c r="X900" s="19">
        <f t="shared" si="2425"/>
        <v>0</v>
      </c>
      <c r="Y900" s="19">
        <f t="shared" ref="U900:AJ901" si="2426">Y901</f>
        <v>21</v>
      </c>
      <c r="Z900" s="19">
        <f t="shared" si="2426"/>
        <v>0</v>
      </c>
      <c r="AA900" s="19">
        <f t="shared" si="2426"/>
        <v>0</v>
      </c>
      <c r="AB900" s="19">
        <f t="shared" si="2426"/>
        <v>0</v>
      </c>
      <c r="AC900" s="19">
        <f t="shared" si="2426"/>
        <v>0</v>
      </c>
      <c r="AD900" s="19">
        <f t="shared" si="2426"/>
        <v>0</v>
      </c>
      <c r="AE900" s="19">
        <f t="shared" si="2426"/>
        <v>21</v>
      </c>
      <c r="AF900" s="19">
        <f t="shared" si="2426"/>
        <v>0</v>
      </c>
      <c r="AG900" s="19">
        <f t="shared" si="2426"/>
        <v>0</v>
      </c>
      <c r="AH900" s="19">
        <f t="shared" si="2426"/>
        <v>0</v>
      </c>
      <c r="AI900" s="19">
        <f t="shared" si="2426"/>
        <v>0</v>
      </c>
      <c r="AJ900" s="19">
        <f t="shared" si="2426"/>
        <v>0</v>
      </c>
      <c r="AK900" s="98">
        <f t="shared" ref="AG900:AR901" si="2427">AK901</f>
        <v>21</v>
      </c>
      <c r="AL900" s="98">
        <f t="shared" si="2427"/>
        <v>0</v>
      </c>
      <c r="AM900" s="19">
        <f t="shared" si="2427"/>
        <v>0</v>
      </c>
      <c r="AN900" s="19">
        <f t="shared" si="2427"/>
        <v>0</v>
      </c>
      <c r="AO900" s="19">
        <f t="shared" si="2427"/>
        <v>0</v>
      </c>
      <c r="AP900" s="19">
        <f t="shared" si="2427"/>
        <v>0</v>
      </c>
      <c r="AQ900" s="19">
        <f t="shared" si="2427"/>
        <v>21</v>
      </c>
      <c r="AR900" s="19">
        <f t="shared" si="2427"/>
        <v>0</v>
      </c>
    </row>
    <row r="901" spans="1:44" ht="33.6" hidden="1">
      <c r="A901" s="39" t="s">
        <v>12</v>
      </c>
      <c r="B901" s="63">
        <v>917</v>
      </c>
      <c r="C901" s="63" t="s">
        <v>154</v>
      </c>
      <c r="D901" s="63" t="s">
        <v>22</v>
      </c>
      <c r="E901" s="63" t="s">
        <v>238</v>
      </c>
      <c r="F901" s="63" t="s">
        <v>13</v>
      </c>
      <c r="G901" s="19">
        <f>G902</f>
        <v>21</v>
      </c>
      <c r="H901" s="19">
        <f>H902</f>
        <v>0</v>
      </c>
      <c r="I901" s="19">
        <f t="shared" si="2425"/>
        <v>0</v>
      </c>
      <c r="J901" s="19">
        <f t="shared" si="2425"/>
        <v>0</v>
      </c>
      <c r="K901" s="19">
        <f t="shared" si="2425"/>
        <v>0</v>
      </c>
      <c r="L901" s="19">
        <f t="shared" si="2425"/>
        <v>0</v>
      </c>
      <c r="M901" s="19">
        <f t="shared" si="2425"/>
        <v>21</v>
      </c>
      <c r="N901" s="19">
        <f t="shared" si="2425"/>
        <v>0</v>
      </c>
      <c r="O901" s="19">
        <f t="shared" si="2425"/>
        <v>0</v>
      </c>
      <c r="P901" s="19">
        <f t="shared" si="2425"/>
        <v>0</v>
      </c>
      <c r="Q901" s="19">
        <f t="shared" si="2425"/>
        <v>0</v>
      </c>
      <c r="R901" s="19">
        <f t="shared" si="2425"/>
        <v>0</v>
      </c>
      <c r="S901" s="19">
        <f t="shared" si="2425"/>
        <v>21</v>
      </c>
      <c r="T901" s="19">
        <f t="shared" si="2425"/>
        <v>0</v>
      </c>
      <c r="U901" s="19">
        <f t="shared" si="2426"/>
        <v>0</v>
      </c>
      <c r="V901" s="19">
        <f t="shared" si="2426"/>
        <v>0</v>
      </c>
      <c r="W901" s="19">
        <f t="shared" si="2426"/>
        <v>0</v>
      </c>
      <c r="X901" s="19">
        <f t="shared" si="2426"/>
        <v>0</v>
      </c>
      <c r="Y901" s="19">
        <f t="shared" si="2426"/>
        <v>21</v>
      </c>
      <c r="Z901" s="19">
        <f t="shared" si="2426"/>
        <v>0</v>
      </c>
      <c r="AA901" s="19">
        <f t="shared" si="2426"/>
        <v>0</v>
      </c>
      <c r="AB901" s="19">
        <f t="shared" si="2426"/>
        <v>0</v>
      </c>
      <c r="AC901" s="19">
        <f t="shared" si="2426"/>
        <v>0</v>
      </c>
      <c r="AD901" s="19">
        <f t="shared" si="2426"/>
        <v>0</v>
      </c>
      <c r="AE901" s="19">
        <f t="shared" si="2426"/>
        <v>21</v>
      </c>
      <c r="AF901" s="19">
        <f t="shared" si="2426"/>
        <v>0</v>
      </c>
      <c r="AG901" s="19">
        <f t="shared" si="2427"/>
        <v>0</v>
      </c>
      <c r="AH901" s="19">
        <f t="shared" si="2427"/>
        <v>0</v>
      </c>
      <c r="AI901" s="19">
        <f t="shared" si="2427"/>
        <v>0</v>
      </c>
      <c r="AJ901" s="19">
        <f t="shared" si="2427"/>
        <v>0</v>
      </c>
      <c r="AK901" s="98">
        <f t="shared" si="2427"/>
        <v>21</v>
      </c>
      <c r="AL901" s="98">
        <f t="shared" si="2427"/>
        <v>0</v>
      </c>
      <c r="AM901" s="19">
        <f t="shared" si="2427"/>
        <v>0</v>
      </c>
      <c r="AN901" s="19">
        <f t="shared" si="2427"/>
        <v>0</v>
      </c>
      <c r="AO901" s="19">
        <f t="shared" si="2427"/>
        <v>0</v>
      </c>
      <c r="AP901" s="19">
        <f t="shared" si="2427"/>
        <v>0</v>
      </c>
      <c r="AQ901" s="19">
        <f t="shared" si="2427"/>
        <v>21</v>
      </c>
      <c r="AR901" s="19">
        <f t="shared" si="2427"/>
        <v>0</v>
      </c>
    </row>
    <row r="902" spans="1:44" ht="20.25" hidden="1" customHeight="1">
      <c r="A902" s="39" t="s">
        <v>14</v>
      </c>
      <c r="B902" s="63" t="s">
        <v>228</v>
      </c>
      <c r="C902" s="63" t="s">
        <v>154</v>
      </c>
      <c r="D902" s="63" t="s">
        <v>22</v>
      </c>
      <c r="E902" s="63" t="s">
        <v>238</v>
      </c>
      <c r="F902" s="9">
        <v>610</v>
      </c>
      <c r="G902" s="9">
        <v>21</v>
      </c>
      <c r="H902" s="9"/>
      <c r="I902" s="9"/>
      <c r="J902" s="9"/>
      <c r="K902" s="9"/>
      <c r="L902" s="9"/>
      <c r="M902" s="9">
        <f t="shared" ref="M902" si="2428">G902+I902+J902+K902+L902</f>
        <v>21</v>
      </c>
      <c r="N902" s="9">
        <f t="shared" ref="N902" si="2429">H902+L902</f>
        <v>0</v>
      </c>
      <c r="O902" s="9"/>
      <c r="P902" s="9"/>
      <c r="Q902" s="9"/>
      <c r="R902" s="9"/>
      <c r="S902" s="9">
        <f t="shared" ref="S902" si="2430">M902+O902+P902+Q902+R902</f>
        <v>21</v>
      </c>
      <c r="T902" s="9">
        <f t="shared" ref="T902" si="2431">N902+R902</f>
        <v>0</v>
      </c>
      <c r="U902" s="9"/>
      <c r="V902" s="9"/>
      <c r="W902" s="9"/>
      <c r="X902" s="9"/>
      <c r="Y902" s="9">
        <f t="shared" ref="Y902" si="2432">S902+U902+V902+W902+X902</f>
        <v>21</v>
      </c>
      <c r="Z902" s="9">
        <f t="shared" ref="Z902" si="2433">T902+X902</f>
        <v>0</v>
      </c>
      <c r="AA902" s="9"/>
      <c r="AB902" s="9"/>
      <c r="AC902" s="9"/>
      <c r="AD902" s="9"/>
      <c r="AE902" s="9">
        <f t="shared" ref="AE902" si="2434">Y902+AA902+AB902+AC902+AD902</f>
        <v>21</v>
      </c>
      <c r="AF902" s="9">
        <f t="shared" ref="AF902" si="2435">Z902+AD902</f>
        <v>0</v>
      </c>
      <c r="AG902" s="9"/>
      <c r="AH902" s="9"/>
      <c r="AI902" s="9"/>
      <c r="AJ902" s="9"/>
      <c r="AK902" s="86">
        <f t="shared" ref="AK902" si="2436">AE902+AG902+AH902+AI902+AJ902</f>
        <v>21</v>
      </c>
      <c r="AL902" s="86">
        <f t="shared" ref="AL902" si="2437">AF902+AJ902</f>
        <v>0</v>
      </c>
      <c r="AM902" s="9"/>
      <c r="AN902" s="9"/>
      <c r="AO902" s="9"/>
      <c r="AP902" s="9"/>
      <c r="AQ902" s="9">
        <f t="shared" ref="AQ902" si="2438">AK902+AM902+AN902+AO902+AP902</f>
        <v>21</v>
      </c>
      <c r="AR902" s="9">
        <f t="shared" ref="AR902" si="2439">AL902+AP902</f>
        <v>0</v>
      </c>
    </row>
    <row r="903" spans="1:44" ht="32.25" hidden="1" customHeight="1">
      <c r="A903" s="26" t="s">
        <v>239</v>
      </c>
      <c r="B903" s="63" t="s">
        <v>228</v>
      </c>
      <c r="C903" s="63" t="s">
        <v>154</v>
      </c>
      <c r="D903" s="63" t="s">
        <v>22</v>
      </c>
      <c r="E903" s="63" t="s">
        <v>406</v>
      </c>
      <c r="F903" s="27"/>
      <c r="G903" s="9">
        <f>G904</f>
        <v>106</v>
      </c>
      <c r="H903" s="9">
        <f>H904</f>
        <v>0</v>
      </c>
      <c r="I903" s="9">
        <f t="shared" ref="I903:X904" si="2440">I904</f>
        <v>0</v>
      </c>
      <c r="J903" s="9">
        <f t="shared" si="2440"/>
        <v>0</v>
      </c>
      <c r="K903" s="9">
        <f t="shared" si="2440"/>
        <v>0</v>
      </c>
      <c r="L903" s="9">
        <f t="shared" si="2440"/>
        <v>0</v>
      </c>
      <c r="M903" s="9">
        <f t="shared" si="2440"/>
        <v>106</v>
      </c>
      <c r="N903" s="9">
        <f t="shared" si="2440"/>
        <v>0</v>
      </c>
      <c r="O903" s="9">
        <f t="shared" si="2440"/>
        <v>0</v>
      </c>
      <c r="P903" s="9">
        <f t="shared" si="2440"/>
        <v>0</v>
      </c>
      <c r="Q903" s="9">
        <f t="shared" si="2440"/>
        <v>0</v>
      </c>
      <c r="R903" s="9">
        <f t="shared" si="2440"/>
        <v>0</v>
      </c>
      <c r="S903" s="9">
        <f t="shared" si="2440"/>
        <v>106</v>
      </c>
      <c r="T903" s="9">
        <f t="shared" si="2440"/>
        <v>0</v>
      </c>
      <c r="U903" s="9">
        <f t="shared" si="2440"/>
        <v>0</v>
      </c>
      <c r="V903" s="9">
        <f t="shared" si="2440"/>
        <v>0</v>
      </c>
      <c r="W903" s="9">
        <f t="shared" si="2440"/>
        <v>0</v>
      </c>
      <c r="X903" s="9">
        <f t="shared" si="2440"/>
        <v>0</v>
      </c>
      <c r="Y903" s="9">
        <f t="shared" ref="U903:AJ904" si="2441">Y904</f>
        <v>106</v>
      </c>
      <c r="Z903" s="9">
        <f t="shared" si="2441"/>
        <v>0</v>
      </c>
      <c r="AA903" s="9">
        <f t="shared" si="2441"/>
        <v>0</v>
      </c>
      <c r="AB903" s="9">
        <f t="shared" si="2441"/>
        <v>0</v>
      </c>
      <c r="AC903" s="9">
        <f t="shared" si="2441"/>
        <v>0</v>
      </c>
      <c r="AD903" s="9">
        <f t="shared" si="2441"/>
        <v>0</v>
      </c>
      <c r="AE903" s="9">
        <f t="shared" si="2441"/>
        <v>106</v>
      </c>
      <c r="AF903" s="9">
        <f t="shared" si="2441"/>
        <v>0</v>
      </c>
      <c r="AG903" s="9">
        <f t="shared" si="2441"/>
        <v>0</v>
      </c>
      <c r="AH903" s="9">
        <f t="shared" si="2441"/>
        <v>0</v>
      </c>
      <c r="AI903" s="9">
        <f t="shared" si="2441"/>
        <v>0</v>
      </c>
      <c r="AJ903" s="9">
        <f t="shared" si="2441"/>
        <v>0</v>
      </c>
      <c r="AK903" s="86">
        <f t="shared" ref="AG903:AR904" si="2442">AK904</f>
        <v>106</v>
      </c>
      <c r="AL903" s="86">
        <f t="shared" si="2442"/>
        <v>0</v>
      </c>
      <c r="AM903" s="9">
        <f t="shared" si="2442"/>
        <v>0</v>
      </c>
      <c r="AN903" s="9">
        <f t="shared" si="2442"/>
        <v>0</v>
      </c>
      <c r="AO903" s="9">
        <f t="shared" si="2442"/>
        <v>0</v>
      </c>
      <c r="AP903" s="9">
        <f t="shared" si="2442"/>
        <v>0</v>
      </c>
      <c r="AQ903" s="9">
        <f t="shared" si="2442"/>
        <v>106</v>
      </c>
      <c r="AR903" s="9">
        <f t="shared" si="2442"/>
        <v>0</v>
      </c>
    </row>
    <row r="904" spans="1:44" ht="33.6" hidden="1">
      <c r="A904" s="26" t="s">
        <v>244</v>
      </c>
      <c r="B904" s="63" t="s">
        <v>228</v>
      </c>
      <c r="C904" s="63" t="s">
        <v>154</v>
      </c>
      <c r="D904" s="63" t="s">
        <v>22</v>
      </c>
      <c r="E904" s="63" t="s">
        <v>406</v>
      </c>
      <c r="F904" s="27" t="s">
        <v>31</v>
      </c>
      <c r="G904" s="9">
        <f>G905</f>
        <v>106</v>
      </c>
      <c r="H904" s="9">
        <f>H905</f>
        <v>0</v>
      </c>
      <c r="I904" s="9">
        <f t="shared" si="2440"/>
        <v>0</v>
      </c>
      <c r="J904" s="9">
        <f t="shared" si="2440"/>
        <v>0</v>
      </c>
      <c r="K904" s="9">
        <f t="shared" si="2440"/>
        <v>0</v>
      </c>
      <c r="L904" s="9">
        <f t="shared" si="2440"/>
        <v>0</v>
      </c>
      <c r="M904" s="9">
        <f t="shared" si="2440"/>
        <v>106</v>
      </c>
      <c r="N904" s="9">
        <f t="shared" si="2440"/>
        <v>0</v>
      </c>
      <c r="O904" s="9">
        <f t="shared" si="2440"/>
        <v>0</v>
      </c>
      <c r="P904" s="9">
        <f t="shared" si="2440"/>
        <v>0</v>
      </c>
      <c r="Q904" s="9">
        <f t="shared" si="2440"/>
        <v>0</v>
      </c>
      <c r="R904" s="9">
        <f t="shared" si="2440"/>
        <v>0</v>
      </c>
      <c r="S904" s="9">
        <f t="shared" si="2440"/>
        <v>106</v>
      </c>
      <c r="T904" s="9">
        <f t="shared" si="2440"/>
        <v>0</v>
      </c>
      <c r="U904" s="9">
        <f t="shared" si="2441"/>
        <v>0</v>
      </c>
      <c r="V904" s="9">
        <f t="shared" si="2441"/>
        <v>0</v>
      </c>
      <c r="W904" s="9">
        <f t="shared" si="2441"/>
        <v>0</v>
      </c>
      <c r="X904" s="9">
        <f t="shared" si="2441"/>
        <v>0</v>
      </c>
      <c r="Y904" s="9">
        <f t="shared" si="2441"/>
        <v>106</v>
      </c>
      <c r="Z904" s="9">
        <f t="shared" si="2441"/>
        <v>0</v>
      </c>
      <c r="AA904" s="9">
        <f t="shared" si="2441"/>
        <v>0</v>
      </c>
      <c r="AB904" s="9">
        <f t="shared" si="2441"/>
        <v>0</v>
      </c>
      <c r="AC904" s="9">
        <f t="shared" si="2441"/>
        <v>0</v>
      </c>
      <c r="AD904" s="9">
        <f t="shared" si="2441"/>
        <v>0</v>
      </c>
      <c r="AE904" s="9">
        <f t="shared" si="2441"/>
        <v>106</v>
      </c>
      <c r="AF904" s="9">
        <f t="shared" si="2441"/>
        <v>0</v>
      </c>
      <c r="AG904" s="9">
        <f t="shared" si="2442"/>
        <v>0</v>
      </c>
      <c r="AH904" s="9">
        <f t="shared" si="2442"/>
        <v>0</v>
      </c>
      <c r="AI904" s="9">
        <f t="shared" si="2442"/>
        <v>0</v>
      </c>
      <c r="AJ904" s="9">
        <f t="shared" si="2442"/>
        <v>0</v>
      </c>
      <c r="AK904" s="86">
        <f t="shared" si="2442"/>
        <v>106</v>
      </c>
      <c r="AL904" s="86">
        <f t="shared" si="2442"/>
        <v>0</v>
      </c>
      <c r="AM904" s="9">
        <f t="shared" si="2442"/>
        <v>0</v>
      </c>
      <c r="AN904" s="9">
        <f t="shared" si="2442"/>
        <v>0</v>
      </c>
      <c r="AO904" s="9">
        <f t="shared" si="2442"/>
        <v>0</v>
      </c>
      <c r="AP904" s="9">
        <f t="shared" si="2442"/>
        <v>0</v>
      </c>
      <c r="AQ904" s="9">
        <f t="shared" si="2442"/>
        <v>106</v>
      </c>
      <c r="AR904" s="9">
        <f t="shared" si="2442"/>
        <v>0</v>
      </c>
    </row>
    <row r="905" spans="1:44" ht="33.6" hidden="1">
      <c r="A905" s="45" t="s">
        <v>37</v>
      </c>
      <c r="B905" s="63" t="s">
        <v>228</v>
      </c>
      <c r="C905" s="63" t="s">
        <v>154</v>
      </c>
      <c r="D905" s="63" t="s">
        <v>22</v>
      </c>
      <c r="E905" s="63" t="s">
        <v>406</v>
      </c>
      <c r="F905" s="27" t="s">
        <v>38</v>
      </c>
      <c r="G905" s="9">
        <v>106</v>
      </c>
      <c r="H905" s="9"/>
      <c r="I905" s="9"/>
      <c r="J905" s="9"/>
      <c r="K905" s="9"/>
      <c r="L905" s="9"/>
      <c r="M905" s="9">
        <f t="shared" ref="M905" si="2443">G905+I905+J905+K905+L905</f>
        <v>106</v>
      </c>
      <c r="N905" s="9">
        <f t="shared" ref="N905" si="2444">H905+L905</f>
        <v>0</v>
      </c>
      <c r="O905" s="9"/>
      <c r="P905" s="9"/>
      <c r="Q905" s="9"/>
      <c r="R905" s="9"/>
      <c r="S905" s="9">
        <f t="shared" ref="S905" si="2445">M905+O905+P905+Q905+R905</f>
        <v>106</v>
      </c>
      <c r="T905" s="9">
        <f t="shared" ref="T905" si="2446">N905+R905</f>
        <v>0</v>
      </c>
      <c r="U905" s="9"/>
      <c r="V905" s="9"/>
      <c r="W905" s="9"/>
      <c r="X905" s="9"/>
      <c r="Y905" s="9">
        <f t="shared" ref="Y905" si="2447">S905+U905+V905+W905+X905</f>
        <v>106</v>
      </c>
      <c r="Z905" s="9">
        <f t="shared" ref="Z905" si="2448">T905+X905</f>
        <v>0</v>
      </c>
      <c r="AA905" s="9"/>
      <c r="AB905" s="9"/>
      <c r="AC905" s="9"/>
      <c r="AD905" s="9"/>
      <c r="AE905" s="9">
        <f t="shared" ref="AE905" si="2449">Y905+AA905+AB905+AC905+AD905</f>
        <v>106</v>
      </c>
      <c r="AF905" s="9">
        <f t="shared" ref="AF905" si="2450">Z905+AD905</f>
        <v>0</v>
      </c>
      <c r="AG905" s="9"/>
      <c r="AH905" s="9"/>
      <c r="AI905" s="9"/>
      <c r="AJ905" s="9"/>
      <c r="AK905" s="86">
        <f t="shared" ref="AK905" si="2451">AE905+AG905+AH905+AI905+AJ905</f>
        <v>106</v>
      </c>
      <c r="AL905" s="86">
        <f t="shared" ref="AL905" si="2452">AF905+AJ905</f>
        <v>0</v>
      </c>
      <c r="AM905" s="9"/>
      <c r="AN905" s="9"/>
      <c r="AO905" s="9"/>
      <c r="AP905" s="9"/>
      <c r="AQ905" s="9">
        <f t="shared" ref="AQ905" si="2453">AK905+AM905+AN905+AO905+AP905</f>
        <v>106</v>
      </c>
      <c r="AR905" s="9">
        <f t="shared" ref="AR905" si="2454">AL905+AP905</f>
        <v>0</v>
      </c>
    </row>
    <row r="906" spans="1:44" ht="70.5" hidden="1" customHeight="1">
      <c r="A906" s="45" t="s">
        <v>558</v>
      </c>
      <c r="B906" s="31" t="s">
        <v>228</v>
      </c>
      <c r="C906" s="32" t="s">
        <v>154</v>
      </c>
      <c r="D906" s="32" t="s">
        <v>22</v>
      </c>
      <c r="E906" s="64" t="s">
        <v>126</v>
      </c>
      <c r="F906" s="63"/>
      <c r="G906" s="19">
        <f t="shared" ref="G906:V909" si="2455">G907</f>
        <v>325</v>
      </c>
      <c r="H906" s="19">
        <f t="shared" si="2455"/>
        <v>0</v>
      </c>
      <c r="I906" s="19">
        <f t="shared" si="2455"/>
        <v>0</v>
      </c>
      <c r="J906" s="19">
        <f t="shared" si="2455"/>
        <v>0</v>
      </c>
      <c r="K906" s="19">
        <f t="shared" si="2455"/>
        <v>0</v>
      </c>
      <c r="L906" s="19">
        <f t="shared" si="2455"/>
        <v>0</v>
      </c>
      <c r="M906" s="19">
        <f t="shared" si="2455"/>
        <v>325</v>
      </c>
      <c r="N906" s="19">
        <f t="shared" si="2455"/>
        <v>0</v>
      </c>
      <c r="O906" s="19">
        <f t="shared" si="2455"/>
        <v>0</v>
      </c>
      <c r="P906" s="19">
        <f t="shared" si="2455"/>
        <v>0</v>
      </c>
      <c r="Q906" s="19">
        <f t="shared" si="2455"/>
        <v>0</v>
      </c>
      <c r="R906" s="19">
        <f t="shared" si="2455"/>
        <v>0</v>
      </c>
      <c r="S906" s="19">
        <f t="shared" si="2455"/>
        <v>325</v>
      </c>
      <c r="T906" s="19">
        <f t="shared" si="2455"/>
        <v>0</v>
      </c>
      <c r="U906" s="19">
        <f t="shared" si="2455"/>
        <v>0</v>
      </c>
      <c r="V906" s="19">
        <f t="shared" si="2455"/>
        <v>0</v>
      </c>
      <c r="W906" s="19">
        <f t="shared" ref="U906:AJ909" si="2456">W907</f>
        <v>0</v>
      </c>
      <c r="X906" s="19">
        <f t="shared" si="2456"/>
        <v>0</v>
      </c>
      <c r="Y906" s="19">
        <f t="shared" si="2456"/>
        <v>325</v>
      </c>
      <c r="Z906" s="19">
        <f t="shared" si="2456"/>
        <v>0</v>
      </c>
      <c r="AA906" s="19">
        <f t="shared" si="2456"/>
        <v>0</v>
      </c>
      <c r="AB906" s="19">
        <f t="shared" si="2456"/>
        <v>0</v>
      </c>
      <c r="AC906" s="19">
        <f t="shared" si="2456"/>
        <v>0</v>
      </c>
      <c r="AD906" s="19">
        <f t="shared" si="2456"/>
        <v>0</v>
      </c>
      <c r="AE906" s="19">
        <f t="shared" si="2456"/>
        <v>325</v>
      </c>
      <c r="AF906" s="19">
        <f t="shared" si="2456"/>
        <v>0</v>
      </c>
      <c r="AG906" s="19">
        <f t="shared" si="2456"/>
        <v>0</v>
      </c>
      <c r="AH906" s="19">
        <f t="shared" si="2456"/>
        <v>0</v>
      </c>
      <c r="AI906" s="19">
        <f t="shared" si="2456"/>
        <v>0</v>
      </c>
      <c r="AJ906" s="19">
        <f t="shared" si="2456"/>
        <v>0</v>
      </c>
      <c r="AK906" s="98">
        <f t="shared" ref="AG906:AR909" si="2457">AK907</f>
        <v>325</v>
      </c>
      <c r="AL906" s="98">
        <f t="shared" si="2457"/>
        <v>0</v>
      </c>
      <c r="AM906" s="19">
        <f t="shared" si="2457"/>
        <v>0</v>
      </c>
      <c r="AN906" s="19">
        <f t="shared" si="2457"/>
        <v>0</v>
      </c>
      <c r="AO906" s="19">
        <f t="shared" si="2457"/>
        <v>0</v>
      </c>
      <c r="AP906" s="19">
        <f t="shared" si="2457"/>
        <v>0</v>
      </c>
      <c r="AQ906" s="19">
        <f t="shared" si="2457"/>
        <v>325</v>
      </c>
      <c r="AR906" s="19">
        <f t="shared" si="2457"/>
        <v>0</v>
      </c>
    </row>
    <row r="907" spans="1:44" hidden="1">
      <c r="A907" s="26" t="s">
        <v>139</v>
      </c>
      <c r="B907" s="31" t="s">
        <v>228</v>
      </c>
      <c r="C907" s="32" t="s">
        <v>154</v>
      </c>
      <c r="D907" s="32" t="s">
        <v>22</v>
      </c>
      <c r="E907" s="64" t="s">
        <v>128</v>
      </c>
      <c r="F907" s="63"/>
      <c r="G907" s="19">
        <f t="shared" si="2455"/>
        <v>325</v>
      </c>
      <c r="H907" s="19">
        <f t="shared" si="2455"/>
        <v>0</v>
      </c>
      <c r="I907" s="19">
        <f t="shared" si="2455"/>
        <v>0</v>
      </c>
      <c r="J907" s="19">
        <f t="shared" si="2455"/>
        <v>0</v>
      </c>
      <c r="K907" s="19">
        <f t="shared" si="2455"/>
        <v>0</v>
      </c>
      <c r="L907" s="19">
        <f t="shared" si="2455"/>
        <v>0</v>
      </c>
      <c r="M907" s="19">
        <f t="shared" si="2455"/>
        <v>325</v>
      </c>
      <c r="N907" s="19">
        <f t="shared" si="2455"/>
        <v>0</v>
      </c>
      <c r="O907" s="19">
        <f t="shared" si="2455"/>
        <v>0</v>
      </c>
      <c r="P907" s="19">
        <f t="shared" si="2455"/>
        <v>0</v>
      </c>
      <c r="Q907" s="19">
        <f t="shared" si="2455"/>
        <v>0</v>
      </c>
      <c r="R907" s="19">
        <f t="shared" si="2455"/>
        <v>0</v>
      </c>
      <c r="S907" s="19">
        <f t="shared" si="2455"/>
        <v>325</v>
      </c>
      <c r="T907" s="19">
        <f t="shared" si="2455"/>
        <v>0</v>
      </c>
      <c r="U907" s="19">
        <f t="shared" si="2456"/>
        <v>0</v>
      </c>
      <c r="V907" s="19">
        <f t="shared" si="2456"/>
        <v>0</v>
      </c>
      <c r="W907" s="19">
        <f t="shared" si="2456"/>
        <v>0</v>
      </c>
      <c r="X907" s="19">
        <f t="shared" si="2456"/>
        <v>0</v>
      </c>
      <c r="Y907" s="19">
        <f t="shared" si="2456"/>
        <v>325</v>
      </c>
      <c r="Z907" s="19">
        <f t="shared" si="2456"/>
        <v>0</v>
      </c>
      <c r="AA907" s="19">
        <f t="shared" si="2456"/>
        <v>0</v>
      </c>
      <c r="AB907" s="19">
        <f t="shared" si="2456"/>
        <v>0</v>
      </c>
      <c r="AC907" s="19">
        <f t="shared" si="2456"/>
        <v>0</v>
      </c>
      <c r="AD907" s="19">
        <f t="shared" si="2456"/>
        <v>0</v>
      </c>
      <c r="AE907" s="19">
        <f t="shared" si="2456"/>
        <v>325</v>
      </c>
      <c r="AF907" s="19">
        <f t="shared" si="2456"/>
        <v>0</v>
      </c>
      <c r="AG907" s="19">
        <f t="shared" si="2457"/>
        <v>0</v>
      </c>
      <c r="AH907" s="19">
        <f t="shared" si="2457"/>
        <v>0</v>
      </c>
      <c r="AI907" s="19">
        <f t="shared" si="2457"/>
        <v>0</v>
      </c>
      <c r="AJ907" s="19">
        <f t="shared" si="2457"/>
        <v>0</v>
      </c>
      <c r="AK907" s="98">
        <f t="shared" si="2457"/>
        <v>325</v>
      </c>
      <c r="AL907" s="98">
        <f t="shared" si="2457"/>
        <v>0</v>
      </c>
      <c r="AM907" s="19">
        <f t="shared" si="2457"/>
        <v>0</v>
      </c>
      <c r="AN907" s="19">
        <f t="shared" si="2457"/>
        <v>0</v>
      </c>
      <c r="AO907" s="19">
        <f t="shared" si="2457"/>
        <v>0</v>
      </c>
      <c r="AP907" s="19">
        <f t="shared" si="2457"/>
        <v>0</v>
      </c>
      <c r="AQ907" s="19">
        <f t="shared" si="2457"/>
        <v>325</v>
      </c>
      <c r="AR907" s="19">
        <f t="shared" si="2457"/>
        <v>0</v>
      </c>
    </row>
    <row r="908" spans="1:44" ht="33.6" hidden="1">
      <c r="A908" s="39" t="s">
        <v>240</v>
      </c>
      <c r="B908" s="31" t="s">
        <v>228</v>
      </c>
      <c r="C908" s="32" t="s">
        <v>154</v>
      </c>
      <c r="D908" s="32" t="s">
        <v>22</v>
      </c>
      <c r="E908" s="64" t="s">
        <v>241</v>
      </c>
      <c r="F908" s="63"/>
      <c r="G908" s="19">
        <f t="shared" si="2455"/>
        <v>325</v>
      </c>
      <c r="H908" s="19">
        <f t="shared" si="2455"/>
        <v>0</v>
      </c>
      <c r="I908" s="19">
        <f t="shared" si="2455"/>
        <v>0</v>
      </c>
      <c r="J908" s="19">
        <f t="shared" si="2455"/>
        <v>0</v>
      </c>
      <c r="K908" s="19">
        <f t="shared" si="2455"/>
        <v>0</v>
      </c>
      <c r="L908" s="19">
        <f t="shared" si="2455"/>
        <v>0</v>
      </c>
      <c r="M908" s="19">
        <f t="shared" si="2455"/>
        <v>325</v>
      </c>
      <c r="N908" s="19">
        <f t="shared" si="2455"/>
        <v>0</v>
      </c>
      <c r="O908" s="19">
        <f t="shared" si="2455"/>
        <v>0</v>
      </c>
      <c r="P908" s="19">
        <f t="shared" si="2455"/>
        <v>0</v>
      </c>
      <c r="Q908" s="19">
        <f t="shared" si="2455"/>
        <v>0</v>
      </c>
      <c r="R908" s="19">
        <f t="shared" si="2455"/>
        <v>0</v>
      </c>
      <c r="S908" s="19">
        <f t="shared" si="2455"/>
        <v>325</v>
      </c>
      <c r="T908" s="19">
        <f t="shared" si="2455"/>
        <v>0</v>
      </c>
      <c r="U908" s="19">
        <f t="shared" si="2456"/>
        <v>0</v>
      </c>
      <c r="V908" s="19">
        <f t="shared" si="2456"/>
        <v>0</v>
      </c>
      <c r="W908" s="19">
        <f t="shared" si="2456"/>
        <v>0</v>
      </c>
      <c r="X908" s="19">
        <f t="shared" si="2456"/>
        <v>0</v>
      </c>
      <c r="Y908" s="19">
        <f t="shared" si="2456"/>
        <v>325</v>
      </c>
      <c r="Z908" s="19">
        <f t="shared" si="2456"/>
        <v>0</v>
      </c>
      <c r="AA908" s="19">
        <f t="shared" si="2456"/>
        <v>0</v>
      </c>
      <c r="AB908" s="19">
        <f t="shared" si="2456"/>
        <v>0</v>
      </c>
      <c r="AC908" s="19">
        <f t="shared" si="2456"/>
        <v>0</v>
      </c>
      <c r="AD908" s="19">
        <f t="shared" si="2456"/>
        <v>0</v>
      </c>
      <c r="AE908" s="19">
        <f t="shared" si="2456"/>
        <v>325</v>
      </c>
      <c r="AF908" s="19">
        <f t="shared" si="2456"/>
        <v>0</v>
      </c>
      <c r="AG908" s="19">
        <f t="shared" si="2457"/>
        <v>0</v>
      </c>
      <c r="AH908" s="19">
        <f t="shared" si="2457"/>
        <v>0</v>
      </c>
      <c r="AI908" s="19">
        <f t="shared" si="2457"/>
        <v>0</v>
      </c>
      <c r="AJ908" s="19">
        <f t="shared" si="2457"/>
        <v>0</v>
      </c>
      <c r="AK908" s="98">
        <f t="shared" si="2457"/>
        <v>325</v>
      </c>
      <c r="AL908" s="98">
        <f t="shared" si="2457"/>
        <v>0</v>
      </c>
      <c r="AM908" s="19">
        <f t="shared" si="2457"/>
        <v>0</v>
      </c>
      <c r="AN908" s="19">
        <f t="shared" si="2457"/>
        <v>0</v>
      </c>
      <c r="AO908" s="19">
        <f t="shared" si="2457"/>
        <v>0</v>
      </c>
      <c r="AP908" s="19">
        <f t="shared" si="2457"/>
        <v>0</v>
      </c>
      <c r="AQ908" s="19">
        <f t="shared" si="2457"/>
        <v>325</v>
      </c>
      <c r="AR908" s="19">
        <f t="shared" si="2457"/>
        <v>0</v>
      </c>
    </row>
    <row r="909" spans="1:44" ht="33.6" hidden="1">
      <c r="A909" s="39" t="s">
        <v>12</v>
      </c>
      <c r="B909" s="31" t="s">
        <v>228</v>
      </c>
      <c r="C909" s="32" t="s">
        <v>154</v>
      </c>
      <c r="D909" s="32" t="s">
        <v>22</v>
      </c>
      <c r="E909" s="64" t="s">
        <v>241</v>
      </c>
      <c r="F909" s="63" t="s">
        <v>13</v>
      </c>
      <c r="G909" s="19">
        <f t="shared" si="2455"/>
        <v>325</v>
      </c>
      <c r="H909" s="19">
        <f t="shared" si="2455"/>
        <v>0</v>
      </c>
      <c r="I909" s="19">
        <f t="shared" si="2455"/>
        <v>0</v>
      </c>
      <c r="J909" s="19">
        <f t="shared" si="2455"/>
        <v>0</v>
      </c>
      <c r="K909" s="19">
        <f t="shared" si="2455"/>
        <v>0</v>
      </c>
      <c r="L909" s="19">
        <f t="shared" si="2455"/>
        <v>0</v>
      </c>
      <c r="M909" s="19">
        <f t="shared" si="2455"/>
        <v>325</v>
      </c>
      <c r="N909" s="19">
        <f t="shared" si="2455"/>
        <v>0</v>
      </c>
      <c r="O909" s="19">
        <f t="shared" si="2455"/>
        <v>0</v>
      </c>
      <c r="P909" s="19">
        <f t="shared" si="2455"/>
        <v>0</v>
      </c>
      <c r="Q909" s="19">
        <f t="shared" si="2455"/>
        <v>0</v>
      </c>
      <c r="R909" s="19">
        <f t="shared" si="2455"/>
        <v>0</v>
      </c>
      <c r="S909" s="19">
        <f t="shared" si="2455"/>
        <v>325</v>
      </c>
      <c r="T909" s="19">
        <f t="shared" si="2455"/>
        <v>0</v>
      </c>
      <c r="U909" s="19">
        <f t="shared" si="2456"/>
        <v>0</v>
      </c>
      <c r="V909" s="19">
        <f t="shared" si="2456"/>
        <v>0</v>
      </c>
      <c r="W909" s="19">
        <f t="shared" si="2456"/>
        <v>0</v>
      </c>
      <c r="X909" s="19">
        <f t="shared" si="2456"/>
        <v>0</v>
      </c>
      <c r="Y909" s="19">
        <f t="shared" si="2456"/>
        <v>325</v>
      </c>
      <c r="Z909" s="19">
        <f t="shared" si="2456"/>
        <v>0</v>
      </c>
      <c r="AA909" s="19">
        <f t="shared" si="2456"/>
        <v>0</v>
      </c>
      <c r="AB909" s="19">
        <f t="shared" si="2456"/>
        <v>0</v>
      </c>
      <c r="AC909" s="19">
        <f t="shared" si="2456"/>
        <v>0</v>
      </c>
      <c r="AD909" s="19">
        <f t="shared" si="2456"/>
        <v>0</v>
      </c>
      <c r="AE909" s="19">
        <f t="shared" si="2456"/>
        <v>325</v>
      </c>
      <c r="AF909" s="19">
        <f t="shared" si="2456"/>
        <v>0</v>
      </c>
      <c r="AG909" s="19">
        <f t="shared" si="2457"/>
        <v>0</v>
      </c>
      <c r="AH909" s="19">
        <f t="shared" si="2457"/>
        <v>0</v>
      </c>
      <c r="AI909" s="19">
        <f t="shared" si="2457"/>
        <v>0</v>
      </c>
      <c r="AJ909" s="19">
        <f t="shared" si="2457"/>
        <v>0</v>
      </c>
      <c r="AK909" s="98">
        <f t="shared" si="2457"/>
        <v>325</v>
      </c>
      <c r="AL909" s="98">
        <f t="shared" si="2457"/>
        <v>0</v>
      </c>
      <c r="AM909" s="19">
        <f t="shared" si="2457"/>
        <v>0</v>
      </c>
      <c r="AN909" s="19">
        <f t="shared" si="2457"/>
        <v>0</v>
      </c>
      <c r="AO909" s="19">
        <f t="shared" si="2457"/>
        <v>0</v>
      </c>
      <c r="AP909" s="19">
        <f t="shared" si="2457"/>
        <v>0</v>
      </c>
      <c r="AQ909" s="19">
        <f t="shared" si="2457"/>
        <v>325</v>
      </c>
      <c r="AR909" s="19">
        <f t="shared" si="2457"/>
        <v>0</v>
      </c>
    </row>
    <row r="910" spans="1:44" ht="36" hidden="1" customHeight="1">
      <c r="A910" s="26" t="s">
        <v>242</v>
      </c>
      <c r="B910" s="63" t="s">
        <v>228</v>
      </c>
      <c r="C910" s="63" t="s">
        <v>154</v>
      </c>
      <c r="D910" s="63" t="s">
        <v>22</v>
      </c>
      <c r="E910" s="63" t="s">
        <v>241</v>
      </c>
      <c r="F910" s="9">
        <v>630</v>
      </c>
      <c r="G910" s="9">
        <v>325</v>
      </c>
      <c r="H910" s="9"/>
      <c r="I910" s="9"/>
      <c r="J910" s="9"/>
      <c r="K910" s="9"/>
      <c r="L910" s="9"/>
      <c r="M910" s="9">
        <f t="shared" ref="M910" si="2458">G910+I910+J910+K910+L910</f>
        <v>325</v>
      </c>
      <c r="N910" s="9">
        <f t="shared" ref="N910" si="2459">H910+L910</f>
        <v>0</v>
      </c>
      <c r="O910" s="9"/>
      <c r="P910" s="9"/>
      <c r="Q910" s="9"/>
      <c r="R910" s="9"/>
      <c r="S910" s="9">
        <f t="shared" ref="S910" si="2460">M910+O910+P910+Q910+R910</f>
        <v>325</v>
      </c>
      <c r="T910" s="9">
        <f t="shared" ref="T910" si="2461">N910+R910</f>
        <v>0</v>
      </c>
      <c r="U910" s="9"/>
      <c r="V910" s="9"/>
      <c r="W910" s="9"/>
      <c r="X910" s="9"/>
      <c r="Y910" s="9">
        <f t="shared" ref="Y910" si="2462">S910+U910+V910+W910+X910</f>
        <v>325</v>
      </c>
      <c r="Z910" s="9">
        <f t="shared" ref="Z910" si="2463">T910+X910</f>
        <v>0</v>
      </c>
      <c r="AA910" s="9"/>
      <c r="AB910" s="9"/>
      <c r="AC910" s="9"/>
      <c r="AD910" s="9"/>
      <c r="AE910" s="9">
        <f t="shared" ref="AE910" si="2464">Y910+AA910+AB910+AC910+AD910</f>
        <v>325</v>
      </c>
      <c r="AF910" s="9">
        <f t="shared" ref="AF910" si="2465">Z910+AD910</f>
        <v>0</v>
      </c>
      <c r="AG910" s="9"/>
      <c r="AH910" s="9"/>
      <c r="AI910" s="9"/>
      <c r="AJ910" s="9"/>
      <c r="AK910" s="86">
        <f t="shared" ref="AK910" si="2466">AE910+AG910+AH910+AI910+AJ910</f>
        <v>325</v>
      </c>
      <c r="AL910" s="86">
        <f t="shared" ref="AL910" si="2467">AF910+AJ910</f>
        <v>0</v>
      </c>
      <c r="AM910" s="9"/>
      <c r="AN910" s="9"/>
      <c r="AO910" s="9"/>
      <c r="AP910" s="9"/>
      <c r="AQ910" s="9">
        <f t="shared" ref="AQ910" si="2468">AK910+AM910+AN910+AO910+AP910</f>
        <v>325</v>
      </c>
      <c r="AR910" s="9">
        <f t="shared" ref="AR910" si="2469">AL910+AP910</f>
        <v>0</v>
      </c>
    </row>
    <row r="911" spans="1:44" ht="20.25" hidden="1" customHeight="1">
      <c r="A911" s="26"/>
      <c r="B911" s="63"/>
      <c r="C911" s="63"/>
      <c r="D911" s="63"/>
      <c r="E911" s="63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86"/>
      <c r="AL911" s="86"/>
      <c r="AM911" s="9"/>
      <c r="AN911" s="9"/>
      <c r="AO911" s="9"/>
      <c r="AP911" s="9"/>
      <c r="AQ911" s="9"/>
      <c r="AR911" s="9"/>
    </row>
    <row r="912" spans="1:44" ht="17.399999999999999" hidden="1">
      <c r="A912" s="55" t="s">
        <v>243</v>
      </c>
      <c r="B912" s="62" t="s">
        <v>228</v>
      </c>
      <c r="C912" s="62" t="s">
        <v>154</v>
      </c>
      <c r="D912" s="62" t="s">
        <v>8</v>
      </c>
      <c r="E912" s="62"/>
      <c r="F912" s="62"/>
      <c r="G912" s="17">
        <f t="shared" ref="G912:V916" si="2470">G913</f>
        <v>5952</v>
      </c>
      <c r="H912" s="17">
        <f t="shared" si="2470"/>
        <v>0</v>
      </c>
      <c r="I912" s="17">
        <f t="shared" si="2470"/>
        <v>0</v>
      </c>
      <c r="J912" s="17">
        <f t="shared" si="2470"/>
        <v>0</v>
      </c>
      <c r="K912" s="17">
        <f t="shared" si="2470"/>
        <v>0</v>
      </c>
      <c r="L912" s="17">
        <f t="shared" si="2470"/>
        <v>0</v>
      </c>
      <c r="M912" s="17">
        <f t="shared" si="2470"/>
        <v>5952</v>
      </c>
      <c r="N912" s="17">
        <f t="shared" si="2470"/>
        <v>0</v>
      </c>
      <c r="O912" s="17">
        <f t="shared" si="2470"/>
        <v>0</v>
      </c>
      <c r="P912" s="17">
        <f t="shared" si="2470"/>
        <v>0</v>
      </c>
      <c r="Q912" s="17">
        <f t="shared" si="2470"/>
        <v>0</v>
      </c>
      <c r="R912" s="17">
        <f t="shared" si="2470"/>
        <v>0</v>
      </c>
      <c r="S912" s="17">
        <f t="shared" si="2470"/>
        <v>5952</v>
      </c>
      <c r="T912" s="17">
        <f t="shared" si="2470"/>
        <v>0</v>
      </c>
      <c r="U912" s="17">
        <f t="shared" si="2470"/>
        <v>0</v>
      </c>
      <c r="V912" s="17">
        <f t="shared" si="2470"/>
        <v>0</v>
      </c>
      <c r="W912" s="17">
        <f t="shared" ref="U912:AJ916" si="2471">W913</f>
        <v>0</v>
      </c>
      <c r="X912" s="17">
        <f t="shared" si="2471"/>
        <v>0</v>
      </c>
      <c r="Y912" s="17">
        <f t="shared" si="2471"/>
        <v>5952</v>
      </c>
      <c r="Z912" s="17">
        <f t="shared" si="2471"/>
        <v>0</v>
      </c>
      <c r="AA912" s="17">
        <f t="shared" si="2471"/>
        <v>0</v>
      </c>
      <c r="AB912" s="17">
        <f t="shared" si="2471"/>
        <v>0</v>
      </c>
      <c r="AC912" s="17">
        <f t="shared" si="2471"/>
        <v>0</v>
      </c>
      <c r="AD912" s="17">
        <f t="shared" si="2471"/>
        <v>0</v>
      </c>
      <c r="AE912" s="17">
        <f t="shared" si="2471"/>
        <v>5952</v>
      </c>
      <c r="AF912" s="17">
        <f t="shared" si="2471"/>
        <v>0</v>
      </c>
      <c r="AG912" s="17">
        <f t="shared" si="2471"/>
        <v>0</v>
      </c>
      <c r="AH912" s="17">
        <f t="shared" si="2471"/>
        <v>0</v>
      </c>
      <c r="AI912" s="17">
        <f t="shared" si="2471"/>
        <v>0</v>
      </c>
      <c r="AJ912" s="17">
        <f t="shared" si="2471"/>
        <v>0</v>
      </c>
      <c r="AK912" s="94">
        <f t="shared" ref="AG912:AR916" si="2472">AK913</f>
        <v>5952</v>
      </c>
      <c r="AL912" s="94">
        <f t="shared" si="2472"/>
        <v>0</v>
      </c>
      <c r="AM912" s="17">
        <f t="shared" si="2472"/>
        <v>0</v>
      </c>
      <c r="AN912" s="17">
        <f t="shared" si="2472"/>
        <v>0</v>
      </c>
      <c r="AO912" s="17">
        <f t="shared" si="2472"/>
        <v>-1</v>
      </c>
      <c r="AP912" s="17">
        <f t="shared" si="2472"/>
        <v>0</v>
      </c>
      <c r="AQ912" s="17">
        <f t="shared" si="2472"/>
        <v>5951</v>
      </c>
      <c r="AR912" s="17">
        <f t="shared" si="2472"/>
        <v>0</v>
      </c>
    </row>
    <row r="913" spans="1:44" ht="34.5" hidden="1" customHeight="1">
      <c r="A913" s="29" t="s">
        <v>433</v>
      </c>
      <c r="B913" s="63" t="s">
        <v>228</v>
      </c>
      <c r="C913" s="63" t="s">
        <v>154</v>
      </c>
      <c r="D913" s="63" t="s">
        <v>8</v>
      </c>
      <c r="E913" s="63" t="s">
        <v>229</v>
      </c>
      <c r="F913" s="63"/>
      <c r="G913" s="18">
        <f t="shared" si="2470"/>
        <v>5952</v>
      </c>
      <c r="H913" s="18">
        <f t="shared" si="2470"/>
        <v>0</v>
      </c>
      <c r="I913" s="18">
        <f t="shared" si="2470"/>
        <v>0</v>
      </c>
      <c r="J913" s="18">
        <f t="shared" si="2470"/>
        <v>0</v>
      </c>
      <c r="K913" s="18">
        <f t="shared" si="2470"/>
        <v>0</v>
      </c>
      <c r="L913" s="18">
        <f t="shared" si="2470"/>
        <v>0</v>
      </c>
      <c r="M913" s="18">
        <f t="shared" si="2470"/>
        <v>5952</v>
      </c>
      <c r="N913" s="18">
        <f t="shared" si="2470"/>
        <v>0</v>
      </c>
      <c r="O913" s="18">
        <f t="shared" si="2470"/>
        <v>0</v>
      </c>
      <c r="P913" s="18">
        <f t="shared" si="2470"/>
        <v>0</v>
      </c>
      <c r="Q913" s="18">
        <f t="shared" si="2470"/>
        <v>0</v>
      </c>
      <c r="R913" s="18">
        <f t="shared" si="2470"/>
        <v>0</v>
      </c>
      <c r="S913" s="18">
        <f t="shared" si="2470"/>
        <v>5952</v>
      </c>
      <c r="T913" s="18">
        <f t="shared" si="2470"/>
        <v>0</v>
      </c>
      <c r="U913" s="18">
        <f t="shared" si="2471"/>
        <v>0</v>
      </c>
      <c r="V913" s="18">
        <f t="shared" si="2471"/>
        <v>0</v>
      </c>
      <c r="W913" s="18">
        <f t="shared" si="2471"/>
        <v>0</v>
      </c>
      <c r="X913" s="18">
        <f t="shared" si="2471"/>
        <v>0</v>
      </c>
      <c r="Y913" s="18">
        <f t="shared" si="2471"/>
        <v>5952</v>
      </c>
      <c r="Z913" s="18">
        <f t="shared" si="2471"/>
        <v>0</v>
      </c>
      <c r="AA913" s="18">
        <f t="shared" si="2471"/>
        <v>0</v>
      </c>
      <c r="AB913" s="18">
        <f t="shared" si="2471"/>
        <v>0</v>
      </c>
      <c r="AC913" s="18">
        <f t="shared" si="2471"/>
        <v>0</v>
      </c>
      <c r="AD913" s="18">
        <f t="shared" si="2471"/>
        <v>0</v>
      </c>
      <c r="AE913" s="18">
        <f t="shared" si="2471"/>
        <v>5952</v>
      </c>
      <c r="AF913" s="18">
        <f t="shared" si="2471"/>
        <v>0</v>
      </c>
      <c r="AG913" s="18">
        <f t="shared" si="2472"/>
        <v>0</v>
      </c>
      <c r="AH913" s="18">
        <f t="shared" si="2472"/>
        <v>0</v>
      </c>
      <c r="AI913" s="18">
        <f t="shared" si="2472"/>
        <v>0</v>
      </c>
      <c r="AJ913" s="18">
        <f t="shared" si="2472"/>
        <v>0</v>
      </c>
      <c r="AK913" s="95">
        <f t="shared" si="2472"/>
        <v>5952</v>
      </c>
      <c r="AL913" s="95">
        <f t="shared" si="2472"/>
        <v>0</v>
      </c>
      <c r="AM913" s="18">
        <f t="shared" si="2472"/>
        <v>0</v>
      </c>
      <c r="AN913" s="18">
        <f t="shared" si="2472"/>
        <v>0</v>
      </c>
      <c r="AO913" s="18">
        <f t="shared" si="2472"/>
        <v>-1</v>
      </c>
      <c r="AP913" s="18">
        <f t="shared" si="2472"/>
        <v>0</v>
      </c>
      <c r="AQ913" s="18">
        <f t="shared" si="2472"/>
        <v>5951</v>
      </c>
      <c r="AR913" s="18">
        <f t="shared" si="2472"/>
        <v>0</v>
      </c>
    </row>
    <row r="914" spans="1:44" ht="15.75" hidden="1" customHeight="1">
      <c r="A914" s="39" t="s">
        <v>15</v>
      </c>
      <c r="B914" s="63" t="s">
        <v>228</v>
      </c>
      <c r="C914" s="63" t="s">
        <v>154</v>
      </c>
      <c r="D914" s="63" t="s">
        <v>8</v>
      </c>
      <c r="E914" s="63" t="s">
        <v>232</v>
      </c>
      <c r="F914" s="63"/>
      <c r="G914" s="18">
        <f t="shared" si="2470"/>
        <v>5952</v>
      </c>
      <c r="H914" s="18">
        <f t="shared" si="2470"/>
        <v>0</v>
      </c>
      <c r="I914" s="18">
        <f t="shared" si="2470"/>
        <v>0</v>
      </c>
      <c r="J914" s="18">
        <f t="shared" si="2470"/>
        <v>0</v>
      </c>
      <c r="K914" s="18">
        <f t="shared" si="2470"/>
        <v>0</v>
      </c>
      <c r="L914" s="18">
        <f t="shared" si="2470"/>
        <v>0</v>
      </c>
      <c r="M914" s="18">
        <f t="shared" si="2470"/>
        <v>5952</v>
      </c>
      <c r="N914" s="18">
        <f t="shared" si="2470"/>
        <v>0</v>
      </c>
      <c r="O914" s="18">
        <f t="shared" si="2470"/>
        <v>0</v>
      </c>
      <c r="P914" s="18">
        <f t="shared" si="2470"/>
        <v>0</v>
      </c>
      <c r="Q914" s="18">
        <f t="shared" si="2470"/>
        <v>0</v>
      </c>
      <c r="R914" s="18">
        <f t="shared" si="2470"/>
        <v>0</v>
      </c>
      <c r="S914" s="18">
        <f t="shared" si="2470"/>
        <v>5952</v>
      </c>
      <c r="T914" s="18">
        <f t="shared" si="2470"/>
        <v>0</v>
      </c>
      <c r="U914" s="18">
        <f t="shared" si="2471"/>
        <v>0</v>
      </c>
      <c r="V914" s="18">
        <f t="shared" si="2471"/>
        <v>0</v>
      </c>
      <c r="W914" s="18">
        <f t="shared" si="2471"/>
        <v>0</v>
      </c>
      <c r="X914" s="18">
        <f t="shared" si="2471"/>
        <v>0</v>
      </c>
      <c r="Y914" s="18">
        <f t="shared" si="2471"/>
        <v>5952</v>
      </c>
      <c r="Z914" s="18">
        <f t="shared" si="2471"/>
        <v>0</v>
      </c>
      <c r="AA914" s="18">
        <f t="shared" si="2471"/>
        <v>0</v>
      </c>
      <c r="AB914" s="18">
        <f t="shared" si="2471"/>
        <v>0</v>
      </c>
      <c r="AC914" s="18">
        <f t="shared" si="2471"/>
        <v>0</v>
      </c>
      <c r="AD914" s="18">
        <f t="shared" si="2471"/>
        <v>0</v>
      </c>
      <c r="AE914" s="18">
        <f t="shared" si="2471"/>
        <v>5952</v>
      </c>
      <c r="AF914" s="18">
        <f t="shared" si="2471"/>
        <v>0</v>
      </c>
      <c r="AG914" s="18">
        <f t="shared" si="2472"/>
        <v>0</v>
      </c>
      <c r="AH914" s="18">
        <f t="shared" si="2472"/>
        <v>0</v>
      </c>
      <c r="AI914" s="18">
        <f t="shared" si="2472"/>
        <v>0</v>
      </c>
      <c r="AJ914" s="18">
        <f t="shared" si="2472"/>
        <v>0</v>
      </c>
      <c r="AK914" s="95">
        <f t="shared" si="2472"/>
        <v>5952</v>
      </c>
      <c r="AL914" s="95">
        <f t="shared" si="2472"/>
        <v>0</v>
      </c>
      <c r="AM914" s="18">
        <f t="shared" si="2472"/>
        <v>0</v>
      </c>
      <c r="AN914" s="18">
        <f t="shared" si="2472"/>
        <v>0</v>
      </c>
      <c r="AO914" s="18">
        <f t="shared" si="2472"/>
        <v>-1</v>
      </c>
      <c r="AP914" s="18">
        <f t="shared" si="2472"/>
        <v>0</v>
      </c>
      <c r="AQ914" s="18">
        <f t="shared" si="2472"/>
        <v>5951</v>
      </c>
      <c r="AR914" s="18">
        <f t="shared" si="2472"/>
        <v>0</v>
      </c>
    </row>
    <row r="915" spans="1:44" ht="19.5" hidden="1" customHeight="1">
      <c r="A915" s="39" t="s">
        <v>237</v>
      </c>
      <c r="B915" s="63" t="s">
        <v>228</v>
      </c>
      <c r="C915" s="63" t="s">
        <v>154</v>
      </c>
      <c r="D915" s="63" t="s">
        <v>8</v>
      </c>
      <c r="E915" s="63" t="s">
        <v>238</v>
      </c>
      <c r="F915" s="63"/>
      <c r="G915" s="18">
        <f t="shared" si="2470"/>
        <v>5952</v>
      </c>
      <c r="H915" s="18">
        <f t="shared" si="2470"/>
        <v>0</v>
      </c>
      <c r="I915" s="18">
        <f t="shared" si="2470"/>
        <v>0</v>
      </c>
      <c r="J915" s="18">
        <f t="shared" si="2470"/>
        <v>0</v>
      </c>
      <c r="K915" s="18">
        <f t="shared" si="2470"/>
        <v>0</v>
      </c>
      <c r="L915" s="18">
        <f t="shared" si="2470"/>
        <v>0</v>
      </c>
      <c r="M915" s="18">
        <f t="shared" si="2470"/>
        <v>5952</v>
      </c>
      <c r="N915" s="18">
        <f t="shared" si="2470"/>
        <v>0</v>
      </c>
      <c r="O915" s="18">
        <f t="shared" si="2470"/>
        <v>0</v>
      </c>
      <c r="P915" s="18">
        <f t="shared" si="2470"/>
        <v>0</v>
      </c>
      <c r="Q915" s="18">
        <f t="shared" si="2470"/>
        <v>0</v>
      </c>
      <c r="R915" s="18">
        <f t="shared" si="2470"/>
        <v>0</v>
      </c>
      <c r="S915" s="18">
        <f t="shared" si="2470"/>
        <v>5952</v>
      </c>
      <c r="T915" s="18">
        <f t="shared" si="2470"/>
        <v>0</v>
      </c>
      <c r="U915" s="18">
        <f t="shared" si="2471"/>
        <v>0</v>
      </c>
      <c r="V915" s="18">
        <f t="shared" si="2471"/>
        <v>0</v>
      </c>
      <c r="W915" s="18">
        <f t="shared" si="2471"/>
        <v>0</v>
      </c>
      <c r="X915" s="18">
        <f t="shared" si="2471"/>
        <v>0</v>
      </c>
      <c r="Y915" s="18">
        <f t="shared" si="2471"/>
        <v>5952</v>
      </c>
      <c r="Z915" s="18">
        <f t="shared" si="2471"/>
        <v>0</v>
      </c>
      <c r="AA915" s="18">
        <f t="shared" si="2471"/>
        <v>0</v>
      </c>
      <c r="AB915" s="18">
        <f t="shared" si="2471"/>
        <v>0</v>
      </c>
      <c r="AC915" s="18">
        <f t="shared" si="2471"/>
        <v>0</v>
      </c>
      <c r="AD915" s="18">
        <f t="shared" si="2471"/>
        <v>0</v>
      </c>
      <c r="AE915" s="18">
        <f t="shared" si="2471"/>
        <v>5952</v>
      </c>
      <c r="AF915" s="18">
        <f t="shared" si="2471"/>
        <v>0</v>
      </c>
      <c r="AG915" s="18">
        <f t="shared" si="2472"/>
        <v>0</v>
      </c>
      <c r="AH915" s="18">
        <f t="shared" si="2472"/>
        <v>0</v>
      </c>
      <c r="AI915" s="18">
        <f t="shared" si="2472"/>
        <v>0</v>
      </c>
      <c r="AJ915" s="18">
        <f t="shared" si="2472"/>
        <v>0</v>
      </c>
      <c r="AK915" s="95">
        <f t="shared" si="2472"/>
        <v>5952</v>
      </c>
      <c r="AL915" s="95">
        <f t="shared" si="2472"/>
        <v>0</v>
      </c>
      <c r="AM915" s="18">
        <f t="shared" si="2472"/>
        <v>0</v>
      </c>
      <c r="AN915" s="18">
        <f t="shared" si="2472"/>
        <v>0</v>
      </c>
      <c r="AO915" s="18">
        <f t="shared" si="2472"/>
        <v>-1</v>
      </c>
      <c r="AP915" s="18">
        <f t="shared" si="2472"/>
        <v>0</v>
      </c>
      <c r="AQ915" s="18">
        <f t="shared" si="2472"/>
        <v>5951</v>
      </c>
      <c r="AR915" s="18">
        <f t="shared" si="2472"/>
        <v>0</v>
      </c>
    </row>
    <row r="916" spans="1:44" ht="33.6" hidden="1">
      <c r="A916" s="39" t="s">
        <v>12</v>
      </c>
      <c r="B916" s="63" t="s">
        <v>228</v>
      </c>
      <c r="C916" s="63" t="s">
        <v>154</v>
      </c>
      <c r="D916" s="63" t="s">
        <v>8</v>
      </c>
      <c r="E916" s="63" t="s">
        <v>238</v>
      </c>
      <c r="F916" s="63" t="s">
        <v>13</v>
      </c>
      <c r="G916" s="19">
        <f t="shared" si="2470"/>
        <v>5952</v>
      </c>
      <c r="H916" s="19">
        <f t="shared" si="2470"/>
        <v>0</v>
      </c>
      <c r="I916" s="19">
        <f t="shared" si="2470"/>
        <v>0</v>
      </c>
      <c r="J916" s="19">
        <f t="shared" si="2470"/>
        <v>0</v>
      </c>
      <c r="K916" s="19">
        <f t="shared" si="2470"/>
        <v>0</v>
      </c>
      <c r="L916" s="19">
        <f t="shared" si="2470"/>
        <v>0</v>
      </c>
      <c r="M916" s="19">
        <f t="shared" si="2470"/>
        <v>5952</v>
      </c>
      <c r="N916" s="19">
        <f t="shared" si="2470"/>
        <v>0</v>
      </c>
      <c r="O916" s="19">
        <f t="shared" si="2470"/>
        <v>0</v>
      </c>
      <c r="P916" s="19">
        <f t="shared" si="2470"/>
        <v>0</v>
      </c>
      <c r="Q916" s="19">
        <f t="shared" si="2470"/>
        <v>0</v>
      </c>
      <c r="R916" s="19">
        <f t="shared" si="2470"/>
        <v>0</v>
      </c>
      <c r="S916" s="19">
        <f t="shared" si="2470"/>
        <v>5952</v>
      </c>
      <c r="T916" s="19">
        <f t="shared" si="2470"/>
        <v>0</v>
      </c>
      <c r="U916" s="19">
        <f t="shared" si="2471"/>
        <v>0</v>
      </c>
      <c r="V916" s="19">
        <f t="shared" si="2471"/>
        <v>0</v>
      </c>
      <c r="W916" s="19">
        <f t="shared" si="2471"/>
        <v>0</v>
      </c>
      <c r="X916" s="19">
        <f t="shared" si="2471"/>
        <v>0</v>
      </c>
      <c r="Y916" s="19">
        <f t="shared" si="2471"/>
        <v>5952</v>
      </c>
      <c r="Z916" s="19">
        <f t="shared" si="2471"/>
        <v>0</v>
      </c>
      <c r="AA916" s="19">
        <f t="shared" si="2471"/>
        <v>0</v>
      </c>
      <c r="AB916" s="19">
        <f t="shared" si="2471"/>
        <v>0</v>
      </c>
      <c r="AC916" s="19">
        <f t="shared" si="2471"/>
        <v>0</v>
      </c>
      <c r="AD916" s="19">
        <f t="shared" si="2471"/>
        <v>0</v>
      </c>
      <c r="AE916" s="19">
        <f t="shared" si="2471"/>
        <v>5952</v>
      </c>
      <c r="AF916" s="19">
        <f t="shared" si="2471"/>
        <v>0</v>
      </c>
      <c r="AG916" s="19">
        <f t="shared" si="2472"/>
        <v>0</v>
      </c>
      <c r="AH916" s="19">
        <f t="shared" si="2472"/>
        <v>0</v>
      </c>
      <c r="AI916" s="19">
        <f t="shared" si="2472"/>
        <v>0</v>
      </c>
      <c r="AJ916" s="19">
        <f t="shared" si="2472"/>
        <v>0</v>
      </c>
      <c r="AK916" s="98">
        <f t="shared" si="2472"/>
        <v>5952</v>
      </c>
      <c r="AL916" s="98">
        <f t="shared" si="2472"/>
        <v>0</v>
      </c>
      <c r="AM916" s="19">
        <f t="shared" si="2472"/>
        <v>0</v>
      </c>
      <c r="AN916" s="19">
        <f t="shared" si="2472"/>
        <v>0</v>
      </c>
      <c r="AO916" s="19">
        <f t="shared" si="2472"/>
        <v>-1</v>
      </c>
      <c r="AP916" s="19">
        <f t="shared" si="2472"/>
        <v>0</v>
      </c>
      <c r="AQ916" s="19">
        <f t="shared" si="2472"/>
        <v>5951</v>
      </c>
      <c r="AR916" s="19">
        <f t="shared" si="2472"/>
        <v>0</v>
      </c>
    </row>
    <row r="917" spans="1:44" ht="22.5" hidden="1" customHeight="1">
      <c r="A917" s="39" t="s">
        <v>14</v>
      </c>
      <c r="B917" s="63" t="s">
        <v>228</v>
      </c>
      <c r="C917" s="63" t="s">
        <v>154</v>
      </c>
      <c r="D917" s="63" t="s">
        <v>8</v>
      </c>
      <c r="E917" s="63" t="s">
        <v>238</v>
      </c>
      <c r="F917" s="9">
        <v>610</v>
      </c>
      <c r="G917" s="9">
        <v>5952</v>
      </c>
      <c r="H917" s="9"/>
      <c r="I917" s="9"/>
      <c r="J917" s="9"/>
      <c r="K917" s="9"/>
      <c r="L917" s="9"/>
      <c r="M917" s="9">
        <f t="shared" ref="M917" si="2473">G917+I917+J917+K917+L917</f>
        <v>5952</v>
      </c>
      <c r="N917" s="9">
        <f t="shared" ref="N917" si="2474">H917+L917</f>
        <v>0</v>
      </c>
      <c r="O917" s="9"/>
      <c r="P917" s="9"/>
      <c r="Q917" s="9"/>
      <c r="R917" s="9"/>
      <c r="S917" s="9">
        <f t="shared" ref="S917" si="2475">M917+O917+P917+Q917+R917</f>
        <v>5952</v>
      </c>
      <c r="T917" s="9">
        <f t="shared" ref="T917" si="2476">N917+R917</f>
        <v>0</v>
      </c>
      <c r="U917" s="9"/>
      <c r="V917" s="9"/>
      <c r="W917" s="9"/>
      <c r="X917" s="9"/>
      <c r="Y917" s="9">
        <f t="shared" ref="Y917" si="2477">S917+U917+V917+W917+X917</f>
        <v>5952</v>
      </c>
      <c r="Z917" s="9">
        <f t="shared" ref="Z917" si="2478">T917+X917</f>
        <v>0</v>
      </c>
      <c r="AA917" s="9"/>
      <c r="AB917" s="9"/>
      <c r="AC917" s="9"/>
      <c r="AD917" s="9"/>
      <c r="AE917" s="9">
        <f t="shared" ref="AE917" si="2479">Y917+AA917+AB917+AC917+AD917</f>
        <v>5952</v>
      </c>
      <c r="AF917" s="9">
        <f t="shared" ref="AF917" si="2480">Z917+AD917</f>
        <v>0</v>
      </c>
      <c r="AG917" s="9"/>
      <c r="AH917" s="9"/>
      <c r="AI917" s="9"/>
      <c r="AJ917" s="9"/>
      <c r="AK917" s="86">
        <f t="shared" ref="AK917" si="2481">AE917+AG917+AH917+AI917+AJ917</f>
        <v>5952</v>
      </c>
      <c r="AL917" s="86">
        <f t="shared" ref="AL917" si="2482">AF917+AJ917</f>
        <v>0</v>
      </c>
      <c r="AM917" s="9"/>
      <c r="AN917" s="9"/>
      <c r="AO917" s="9">
        <v>-1</v>
      </c>
      <c r="AP917" s="9"/>
      <c r="AQ917" s="9">
        <f t="shared" ref="AQ917" si="2483">AK917+AM917+AN917+AO917+AP917</f>
        <v>5951</v>
      </c>
      <c r="AR917" s="9">
        <f t="shared" ref="AR917" si="2484">AL917+AP917</f>
        <v>0</v>
      </c>
    </row>
    <row r="918" spans="1:44" hidden="1">
      <c r="A918" s="39"/>
      <c r="B918" s="63"/>
      <c r="C918" s="63"/>
      <c r="D918" s="63"/>
      <c r="E918" s="63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86"/>
      <c r="AL918" s="86"/>
      <c r="AM918" s="9"/>
      <c r="AN918" s="9"/>
      <c r="AO918" s="9"/>
      <c r="AP918" s="9"/>
      <c r="AQ918" s="9"/>
      <c r="AR918" s="9"/>
    </row>
    <row r="919" spans="1:44" ht="42.75" hidden="1" customHeight="1">
      <c r="A919" s="21" t="s">
        <v>493</v>
      </c>
      <c r="B919" s="22">
        <v>918</v>
      </c>
      <c r="C919" s="22"/>
      <c r="D919" s="22"/>
      <c r="E919" s="22"/>
      <c r="F919" s="22"/>
      <c r="G919" s="12">
        <f t="shared" ref="G919:N919" si="2485">G921</f>
        <v>272</v>
      </c>
      <c r="H919" s="12">
        <f t="shared" si="2485"/>
        <v>0</v>
      </c>
      <c r="I919" s="12">
        <f t="shared" si="2485"/>
        <v>0</v>
      </c>
      <c r="J919" s="12">
        <f t="shared" si="2485"/>
        <v>0</v>
      </c>
      <c r="K919" s="12">
        <f t="shared" si="2485"/>
        <v>0</v>
      </c>
      <c r="L919" s="12">
        <f t="shared" si="2485"/>
        <v>0</v>
      </c>
      <c r="M919" s="12">
        <f t="shared" si="2485"/>
        <v>272</v>
      </c>
      <c r="N919" s="12">
        <f t="shared" si="2485"/>
        <v>0</v>
      </c>
      <c r="O919" s="12">
        <f t="shared" ref="O919:T919" si="2486">O921</f>
        <v>0</v>
      </c>
      <c r="P919" s="12">
        <f t="shared" si="2486"/>
        <v>0</v>
      </c>
      <c r="Q919" s="12">
        <f t="shared" si="2486"/>
        <v>0</v>
      </c>
      <c r="R919" s="12">
        <f t="shared" si="2486"/>
        <v>0</v>
      </c>
      <c r="S919" s="12">
        <f t="shared" si="2486"/>
        <v>272</v>
      </c>
      <c r="T919" s="12">
        <f t="shared" si="2486"/>
        <v>0</v>
      </c>
      <c r="U919" s="12">
        <f t="shared" ref="U919:Z919" si="2487">U921</f>
        <v>0</v>
      </c>
      <c r="V919" s="12">
        <f t="shared" si="2487"/>
        <v>0</v>
      </c>
      <c r="W919" s="12">
        <f t="shared" si="2487"/>
        <v>0</v>
      </c>
      <c r="X919" s="12">
        <f t="shared" si="2487"/>
        <v>0</v>
      </c>
      <c r="Y919" s="12">
        <f t="shared" si="2487"/>
        <v>272</v>
      </c>
      <c r="Z919" s="12">
        <f t="shared" si="2487"/>
        <v>0</v>
      </c>
      <c r="AA919" s="12">
        <f t="shared" ref="AA919:AF919" si="2488">AA921</f>
        <v>0</v>
      </c>
      <c r="AB919" s="12">
        <f t="shared" si="2488"/>
        <v>0</v>
      </c>
      <c r="AC919" s="12">
        <f t="shared" si="2488"/>
        <v>0</v>
      </c>
      <c r="AD919" s="12">
        <f t="shared" si="2488"/>
        <v>0</v>
      </c>
      <c r="AE919" s="12">
        <f t="shared" si="2488"/>
        <v>272</v>
      </c>
      <c r="AF919" s="12">
        <f t="shared" si="2488"/>
        <v>0</v>
      </c>
      <c r="AG919" s="12">
        <f t="shared" ref="AG919:AL919" si="2489">AG921</f>
        <v>0</v>
      </c>
      <c r="AH919" s="12">
        <f t="shared" si="2489"/>
        <v>0</v>
      </c>
      <c r="AI919" s="12">
        <f t="shared" si="2489"/>
        <v>0</v>
      </c>
      <c r="AJ919" s="12">
        <f t="shared" si="2489"/>
        <v>0</v>
      </c>
      <c r="AK919" s="89">
        <f t="shared" si="2489"/>
        <v>272</v>
      </c>
      <c r="AL919" s="89">
        <f t="shared" si="2489"/>
        <v>0</v>
      </c>
      <c r="AM919" s="12">
        <f t="shared" ref="AM919:AR919" si="2490">AM921</f>
        <v>0</v>
      </c>
      <c r="AN919" s="12">
        <f t="shared" si="2490"/>
        <v>0</v>
      </c>
      <c r="AO919" s="12">
        <f t="shared" si="2490"/>
        <v>0</v>
      </c>
      <c r="AP919" s="12">
        <f t="shared" si="2490"/>
        <v>0</v>
      </c>
      <c r="AQ919" s="12">
        <f t="shared" si="2490"/>
        <v>272</v>
      </c>
      <c r="AR919" s="12">
        <f t="shared" si="2490"/>
        <v>0</v>
      </c>
    </row>
    <row r="920" spans="1:44" ht="15" hidden="1" customHeight="1">
      <c r="A920" s="21"/>
      <c r="B920" s="22"/>
      <c r="C920" s="22"/>
      <c r="D920" s="22"/>
      <c r="E920" s="22"/>
      <c r="F920" s="2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89"/>
      <c r="AL920" s="89"/>
      <c r="AM920" s="12"/>
      <c r="AN920" s="12"/>
      <c r="AO920" s="12"/>
      <c r="AP920" s="12"/>
      <c r="AQ920" s="12"/>
      <c r="AR920" s="12"/>
    </row>
    <row r="921" spans="1:44" ht="17.399999999999999" hidden="1">
      <c r="A921" s="24" t="s">
        <v>59</v>
      </c>
      <c r="B921" s="25">
        <f>B919</f>
        <v>918</v>
      </c>
      <c r="C921" s="25" t="s">
        <v>22</v>
      </c>
      <c r="D921" s="25" t="s">
        <v>60</v>
      </c>
      <c r="E921" s="25"/>
      <c r="F921" s="25"/>
      <c r="G921" s="13">
        <f t="shared" ref="G921:AR921" si="2491">G922</f>
        <v>272</v>
      </c>
      <c r="H921" s="13">
        <f t="shared" si="2491"/>
        <v>0</v>
      </c>
      <c r="I921" s="13">
        <f t="shared" si="2491"/>
        <v>0</v>
      </c>
      <c r="J921" s="13">
        <f t="shared" si="2491"/>
        <v>0</v>
      </c>
      <c r="K921" s="13">
        <f t="shared" si="2491"/>
        <v>0</v>
      </c>
      <c r="L921" s="13">
        <f t="shared" si="2491"/>
        <v>0</v>
      </c>
      <c r="M921" s="13">
        <f t="shared" si="2491"/>
        <v>272</v>
      </c>
      <c r="N921" s="13">
        <f t="shared" si="2491"/>
        <v>0</v>
      </c>
      <c r="O921" s="13">
        <f t="shared" si="2491"/>
        <v>0</v>
      </c>
      <c r="P921" s="13">
        <f t="shared" si="2491"/>
        <v>0</v>
      </c>
      <c r="Q921" s="13">
        <f t="shared" si="2491"/>
        <v>0</v>
      </c>
      <c r="R921" s="13">
        <f t="shared" si="2491"/>
        <v>0</v>
      </c>
      <c r="S921" s="13">
        <f t="shared" si="2491"/>
        <v>272</v>
      </c>
      <c r="T921" s="13">
        <f t="shared" si="2491"/>
        <v>0</v>
      </c>
      <c r="U921" s="13">
        <f t="shared" si="2491"/>
        <v>0</v>
      </c>
      <c r="V921" s="13">
        <f t="shared" si="2491"/>
        <v>0</v>
      </c>
      <c r="W921" s="13">
        <f t="shared" si="2491"/>
        <v>0</v>
      </c>
      <c r="X921" s="13">
        <f t="shared" si="2491"/>
        <v>0</v>
      </c>
      <c r="Y921" s="13">
        <f t="shared" si="2491"/>
        <v>272</v>
      </c>
      <c r="Z921" s="13">
        <f t="shared" si="2491"/>
        <v>0</v>
      </c>
      <c r="AA921" s="13">
        <f t="shared" si="2491"/>
        <v>0</v>
      </c>
      <c r="AB921" s="13">
        <f t="shared" si="2491"/>
        <v>0</v>
      </c>
      <c r="AC921" s="13">
        <f t="shared" si="2491"/>
        <v>0</v>
      </c>
      <c r="AD921" s="13">
        <f t="shared" si="2491"/>
        <v>0</v>
      </c>
      <c r="AE921" s="13">
        <f t="shared" si="2491"/>
        <v>272</v>
      </c>
      <c r="AF921" s="13">
        <f t="shared" si="2491"/>
        <v>0</v>
      </c>
      <c r="AG921" s="13">
        <f t="shared" si="2491"/>
        <v>0</v>
      </c>
      <c r="AH921" s="13">
        <f t="shared" si="2491"/>
        <v>0</v>
      </c>
      <c r="AI921" s="13">
        <f t="shared" si="2491"/>
        <v>0</v>
      </c>
      <c r="AJ921" s="13">
        <f t="shared" si="2491"/>
        <v>0</v>
      </c>
      <c r="AK921" s="90">
        <f t="shared" si="2491"/>
        <v>272</v>
      </c>
      <c r="AL921" s="90">
        <f t="shared" si="2491"/>
        <v>0</v>
      </c>
      <c r="AM921" s="13">
        <f t="shared" si="2491"/>
        <v>0</v>
      </c>
      <c r="AN921" s="13">
        <f t="shared" si="2491"/>
        <v>0</v>
      </c>
      <c r="AO921" s="13">
        <f t="shared" si="2491"/>
        <v>0</v>
      </c>
      <c r="AP921" s="13">
        <f t="shared" si="2491"/>
        <v>0</v>
      </c>
      <c r="AQ921" s="13">
        <f t="shared" si="2491"/>
        <v>272</v>
      </c>
      <c r="AR921" s="13">
        <f t="shared" si="2491"/>
        <v>0</v>
      </c>
    </row>
    <row r="922" spans="1:44" ht="21" hidden="1" customHeight="1">
      <c r="A922" s="26" t="s">
        <v>62</v>
      </c>
      <c r="B922" s="27">
        <f>B919</f>
        <v>918</v>
      </c>
      <c r="C922" s="27" t="s">
        <v>22</v>
      </c>
      <c r="D922" s="27" t="s">
        <v>60</v>
      </c>
      <c r="E922" s="27" t="s">
        <v>63</v>
      </c>
      <c r="F922" s="28"/>
      <c r="G922" s="11">
        <f t="shared" ref="G922:H922" si="2492">G925</f>
        <v>272</v>
      </c>
      <c r="H922" s="11">
        <f t="shared" si="2492"/>
        <v>0</v>
      </c>
      <c r="I922" s="11">
        <f t="shared" ref="I922:N922" si="2493">I925</f>
        <v>0</v>
      </c>
      <c r="J922" s="11">
        <f t="shared" si="2493"/>
        <v>0</v>
      </c>
      <c r="K922" s="11">
        <f t="shared" si="2493"/>
        <v>0</v>
      </c>
      <c r="L922" s="11">
        <f t="shared" si="2493"/>
        <v>0</v>
      </c>
      <c r="M922" s="11">
        <f t="shared" si="2493"/>
        <v>272</v>
      </c>
      <c r="N922" s="11">
        <f t="shared" si="2493"/>
        <v>0</v>
      </c>
      <c r="O922" s="11">
        <f t="shared" ref="O922:T922" si="2494">O925</f>
        <v>0</v>
      </c>
      <c r="P922" s="11">
        <f t="shared" si="2494"/>
        <v>0</v>
      </c>
      <c r="Q922" s="11">
        <f t="shared" si="2494"/>
        <v>0</v>
      </c>
      <c r="R922" s="11">
        <f t="shared" si="2494"/>
        <v>0</v>
      </c>
      <c r="S922" s="11">
        <f t="shared" si="2494"/>
        <v>272</v>
      </c>
      <c r="T922" s="11">
        <f t="shared" si="2494"/>
        <v>0</v>
      </c>
      <c r="U922" s="11">
        <f t="shared" ref="U922:Z922" si="2495">U925</f>
        <v>0</v>
      </c>
      <c r="V922" s="11">
        <f t="shared" si="2495"/>
        <v>0</v>
      </c>
      <c r="W922" s="11">
        <f t="shared" si="2495"/>
        <v>0</v>
      </c>
      <c r="X922" s="11">
        <f t="shared" si="2495"/>
        <v>0</v>
      </c>
      <c r="Y922" s="11">
        <f t="shared" si="2495"/>
        <v>272</v>
      </c>
      <c r="Z922" s="11">
        <f t="shared" si="2495"/>
        <v>0</v>
      </c>
      <c r="AA922" s="11">
        <f t="shared" ref="AA922:AF922" si="2496">AA925</f>
        <v>0</v>
      </c>
      <c r="AB922" s="11">
        <f t="shared" si="2496"/>
        <v>0</v>
      </c>
      <c r="AC922" s="11">
        <f t="shared" si="2496"/>
        <v>0</v>
      </c>
      <c r="AD922" s="11">
        <f t="shared" si="2496"/>
        <v>0</v>
      </c>
      <c r="AE922" s="11">
        <f t="shared" si="2496"/>
        <v>272</v>
      </c>
      <c r="AF922" s="11">
        <f t="shared" si="2496"/>
        <v>0</v>
      </c>
      <c r="AG922" s="11">
        <f t="shared" ref="AG922:AL922" si="2497">AG925</f>
        <v>0</v>
      </c>
      <c r="AH922" s="11">
        <f t="shared" si="2497"/>
        <v>0</v>
      </c>
      <c r="AI922" s="11">
        <f t="shared" si="2497"/>
        <v>0</v>
      </c>
      <c r="AJ922" s="11">
        <f t="shared" si="2497"/>
        <v>0</v>
      </c>
      <c r="AK922" s="88">
        <f t="shared" si="2497"/>
        <v>272</v>
      </c>
      <c r="AL922" s="88">
        <f t="shared" si="2497"/>
        <v>0</v>
      </c>
      <c r="AM922" s="11">
        <f t="shared" ref="AM922:AR922" si="2498">AM925</f>
        <v>0</v>
      </c>
      <c r="AN922" s="11">
        <f t="shared" si="2498"/>
        <v>0</v>
      </c>
      <c r="AO922" s="11">
        <f t="shared" si="2498"/>
        <v>0</v>
      </c>
      <c r="AP922" s="11">
        <f t="shared" si="2498"/>
        <v>0</v>
      </c>
      <c r="AQ922" s="11">
        <f t="shared" si="2498"/>
        <v>272</v>
      </c>
      <c r="AR922" s="11">
        <f t="shared" si="2498"/>
        <v>0</v>
      </c>
    </row>
    <row r="923" spans="1:44" ht="17.25" hidden="1" customHeight="1">
      <c r="A923" s="26" t="s">
        <v>15</v>
      </c>
      <c r="B923" s="27">
        <f>B921</f>
        <v>918</v>
      </c>
      <c r="C923" s="27" t="s">
        <v>22</v>
      </c>
      <c r="D923" s="27" t="s">
        <v>60</v>
      </c>
      <c r="E923" s="27" t="s">
        <v>64</v>
      </c>
      <c r="F923" s="27"/>
      <c r="G923" s="11">
        <f t="shared" ref="G923:H923" si="2499">G925</f>
        <v>272</v>
      </c>
      <c r="H923" s="11">
        <f t="shared" si="2499"/>
        <v>0</v>
      </c>
      <c r="I923" s="11">
        <f t="shared" ref="I923:N923" si="2500">I925</f>
        <v>0</v>
      </c>
      <c r="J923" s="11">
        <f t="shared" si="2500"/>
        <v>0</v>
      </c>
      <c r="K923" s="11">
        <f t="shared" si="2500"/>
        <v>0</v>
      </c>
      <c r="L923" s="11">
        <f t="shared" si="2500"/>
        <v>0</v>
      </c>
      <c r="M923" s="11">
        <f t="shared" si="2500"/>
        <v>272</v>
      </c>
      <c r="N923" s="11">
        <f t="shared" si="2500"/>
        <v>0</v>
      </c>
      <c r="O923" s="11">
        <f t="shared" ref="O923:T923" si="2501">O925</f>
        <v>0</v>
      </c>
      <c r="P923" s="11">
        <f t="shared" si="2501"/>
        <v>0</v>
      </c>
      <c r="Q923" s="11">
        <f t="shared" si="2501"/>
        <v>0</v>
      </c>
      <c r="R923" s="11">
        <f t="shared" si="2501"/>
        <v>0</v>
      </c>
      <c r="S923" s="11">
        <f t="shared" si="2501"/>
        <v>272</v>
      </c>
      <c r="T923" s="11">
        <f t="shared" si="2501"/>
        <v>0</v>
      </c>
      <c r="U923" s="11">
        <f t="shared" ref="U923:Z923" si="2502">U925</f>
        <v>0</v>
      </c>
      <c r="V923" s="11">
        <f t="shared" si="2502"/>
        <v>0</v>
      </c>
      <c r="W923" s="11">
        <f t="shared" si="2502"/>
        <v>0</v>
      </c>
      <c r="X923" s="11">
        <f t="shared" si="2502"/>
        <v>0</v>
      </c>
      <c r="Y923" s="11">
        <f t="shared" si="2502"/>
        <v>272</v>
      </c>
      <c r="Z923" s="11">
        <f t="shared" si="2502"/>
        <v>0</v>
      </c>
      <c r="AA923" s="11">
        <f t="shared" ref="AA923:AF923" si="2503">AA925</f>
        <v>0</v>
      </c>
      <c r="AB923" s="11">
        <f t="shared" si="2503"/>
        <v>0</v>
      </c>
      <c r="AC923" s="11">
        <f t="shared" si="2503"/>
        <v>0</v>
      </c>
      <c r="AD923" s="11">
        <f t="shared" si="2503"/>
        <v>0</v>
      </c>
      <c r="AE923" s="11">
        <f t="shared" si="2503"/>
        <v>272</v>
      </c>
      <c r="AF923" s="11">
        <f t="shared" si="2503"/>
        <v>0</v>
      </c>
      <c r="AG923" s="11">
        <f t="shared" ref="AG923:AL923" si="2504">AG925</f>
        <v>0</v>
      </c>
      <c r="AH923" s="11">
        <f t="shared" si="2504"/>
        <v>0</v>
      </c>
      <c r="AI923" s="11">
        <f t="shared" si="2504"/>
        <v>0</v>
      </c>
      <c r="AJ923" s="11">
        <f t="shared" si="2504"/>
        <v>0</v>
      </c>
      <c r="AK923" s="88">
        <f t="shared" si="2504"/>
        <v>272</v>
      </c>
      <c r="AL923" s="88">
        <f t="shared" si="2504"/>
        <v>0</v>
      </c>
      <c r="AM923" s="11">
        <f t="shared" ref="AM923:AR923" si="2505">AM925</f>
        <v>0</v>
      </c>
      <c r="AN923" s="11">
        <f t="shared" si="2505"/>
        <v>0</v>
      </c>
      <c r="AO923" s="11">
        <f t="shared" si="2505"/>
        <v>0</v>
      </c>
      <c r="AP923" s="11">
        <f t="shared" si="2505"/>
        <v>0</v>
      </c>
      <c r="AQ923" s="11">
        <f t="shared" si="2505"/>
        <v>272</v>
      </c>
      <c r="AR923" s="11">
        <f t="shared" si="2505"/>
        <v>0</v>
      </c>
    </row>
    <row r="924" spans="1:44" ht="16.5" hidden="1" customHeight="1">
      <c r="A924" s="26" t="s">
        <v>61</v>
      </c>
      <c r="B924" s="27">
        <f>B923</f>
        <v>918</v>
      </c>
      <c r="C924" s="27" t="s">
        <v>22</v>
      </c>
      <c r="D924" s="27" t="s">
        <v>60</v>
      </c>
      <c r="E924" s="27" t="s">
        <v>65</v>
      </c>
      <c r="F924" s="27"/>
      <c r="G924" s="11">
        <f>G925</f>
        <v>272</v>
      </c>
      <c r="H924" s="11">
        <f>H925</f>
        <v>0</v>
      </c>
      <c r="I924" s="11">
        <f t="shared" ref="I924:X925" si="2506">I925</f>
        <v>0</v>
      </c>
      <c r="J924" s="11">
        <f t="shared" si="2506"/>
        <v>0</v>
      </c>
      <c r="K924" s="11">
        <f t="shared" si="2506"/>
        <v>0</v>
      </c>
      <c r="L924" s="11">
        <f t="shared" si="2506"/>
        <v>0</v>
      </c>
      <c r="M924" s="11">
        <f t="shared" si="2506"/>
        <v>272</v>
      </c>
      <c r="N924" s="11">
        <f t="shared" si="2506"/>
        <v>0</v>
      </c>
      <c r="O924" s="11">
        <f t="shared" si="2506"/>
        <v>0</v>
      </c>
      <c r="P924" s="11">
        <f t="shared" si="2506"/>
        <v>0</v>
      </c>
      <c r="Q924" s="11">
        <f t="shared" si="2506"/>
        <v>0</v>
      </c>
      <c r="R924" s="11">
        <f t="shared" si="2506"/>
        <v>0</v>
      </c>
      <c r="S924" s="11">
        <f t="shared" si="2506"/>
        <v>272</v>
      </c>
      <c r="T924" s="11">
        <f t="shared" si="2506"/>
        <v>0</v>
      </c>
      <c r="U924" s="11">
        <f t="shared" si="2506"/>
        <v>0</v>
      </c>
      <c r="V924" s="11">
        <f t="shared" si="2506"/>
        <v>0</v>
      </c>
      <c r="W924" s="11">
        <f t="shared" si="2506"/>
        <v>0</v>
      </c>
      <c r="X924" s="11">
        <f t="shared" si="2506"/>
        <v>0</v>
      </c>
      <c r="Y924" s="11">
        <f t="shared" ref="U924:AJ925" si="2507">Y925</f>
        <v>272</v>
      </c>
      <c r="Z924" s="11">
        <f t="shared" si="2507"/>
        <v>0</v>
      </c>
      <c r="AA924" s="11">
        <f t="shared" si="2507"/>
        <v>0</v>
      </c>
      <c r="AB924" s="11">
        <f t="shared" si="2507"/>
        <v>0</v>
      </c>
      <c r="AC924" s="11">
        <f t="shared" si="2507"/>
        <v>0</v>
      </c>
      <c r="AD924" s="11">
        <f t="shared" si="2507"/>
        <v>0</v>
      </c>
      <c r="AE924" s="11">
        <f t="shared" si="2507"/>
        <v>272</v>
      </c>
      <c r="AF924" s="11">
        <f t="shared" si="2507"/>
        <v>0</v>
      </c>
      <c r="AG924" s="11">
        <f t="shared" si="2507"/>
        <v>0</v>
      </c>
      <c r="AH924" s="11">
        <f t="shared" si="2507"/>
        <v>0</v>
      </c>
      <c r="AI924" s="11">
        <f t="shared" si="2507"/>
        <v>0</v>
      </c>
      <c r="AJ924" s="11">
        <f t="shared" si="2507"/>
        <v>0</v>
      </c>
      <c r="AK924" s="88">
        <f t="shared" ref="AG924:AR925" si="2508">AK925</f>
        <v>272</v>
      </c>
      <c r="AL924" s="88">
        <f t="shared" si="2508"/>
        <v>0</v>
      </c>
      <c r="AM924" s="11">
        <f t="shared" si="2508"/>
        <v>0</v>
      </c>
      <c r="AN924" s="11">
        <f t="shared" si="2508"/>
        <v>0</v>
      </c>
      <c r="AO924" s="11">
        <f t="shared" si="2508"/>
        <v>0</v>
      </c>
      <c r="AP924" s="11">
        <f t="shared" si="2508"/>
        <v>0</v>
      </c>
      <c r="AQ924" s="11">
        <f t="shared" si="2508"/>
        <v>272</v>
      </c>
      <c r="AR924" s="11">
        <f t="shared" si="2508"/>
        <v>0</v>
      </c>
    </row>
    <row r="925" spans="1:44" ht="33.6" hidden="1">
      <c r="A925" s="26" t="s">
        <v>244</v>
      </c>
      <c r="B925" s="27">
        <f>B924</f>
        <v>918</v>
      </c>
      <c r="C925" s="27" t="s">
        <v>22</v>
      </c>
      <c r="D925" s="27" t="s">
        <v>60</v>
      </c>
      <c r="E925" s="27" t="s">
        <v>65</v>
      </c>
      <c r="F925" s="27" t="s">
        <v>31</v>
      </c>
      <c r="G925" s="11">
        <f>G926</f>
        <v>272</v>
      </c>
      <c r="H925" s="11">
        <f>H926</f>
        <v>0</v>
      </c>
      <c r="I925" s="11">
        <f t="shared" si="2506"/>
        <v>0</v>
      </c>
      <c r="J925" s="11">
        <f t="shared" si="2506"/>
        <v>0</v>
      </c>
      <c r="K925" s="11">
        <f t="shared" si="2506"/>
        <v>0</v>
      </c>
      <c r="L925" s="11">
        <f t="shared" si="2506"/>
        <v>0</v>
      </c>
      <c r="M925" s="11">
        <f t="shared" si="2506"/>
        <v>272</v>
      </c>
      <c r="N925" s="11">
        <f t="shared" si="2506"/>
        <v>0</v>
      </c>
      <c r="O925" s="11">
        <f t="shared" si="2506"/>
        <v>0</v>
      </c>
      <c r="P925" s="11">
        <f t="shared" si="2506"/>
        <v>0</v>
      </c>
      <c r="Q925" s="11">
        <f t="shared" si="2506"/>
        <v>0</v>
      </c>
      <c r="R925" s="11">
        <f t="shared" si="2506"/>
        <v>0</v>
      </c>
      <c r="S925" s="11">
        <f t="shared" si="2506"/>
        <v>272</v>
      </c>
      <c r="T925" s="11">
        <f t="shared" si="2506"/>
        <v>0</v>
      </c>
      <c r="U925" s="11">
        <f t="shared" si="2507"/>
        <v>0</v>
      </c>
      <c r="V925" s="11">
        <f t="shared" si="2507"/>
        <v>0</v>
      </c>
      <c r="W925" s="11">
        <f t="shared" si="2507"/>
        <v>0</v>
      </c>
      <c r="X925" s="11">
        <f t="shared" si="2507"/>
        <v>0</v>
      </c>
      <c r="Y925" s="11">
        <f t="shared" si="2507"/>
        <v>272</v>
      </c>
      <c r="Z925" s="11">
        <f t="shared" si="2507"/>
        <v>0</v>
      </c>
      <c r="AA925" s="11">
        <f t="shared" si="2507"/>
        <v>0</v>
      </c>
      <c r="AB925" s="11">
        <f t="shared" si="2507"/>
        <v>0</v>
      </c>
      <c r="AC925" s="11">
        <f t="shared" si="2507"/>
        <v>0</v>
      </c>
      <c r="AD925" s="11">
        <f t="shared" si="2507"/>
        <v>0</v>
      </c>
      <c r="AE925" s="11">
        <f t="shared" si="2507"/>
        <v>272</v>
      </c>
      <c r="AF925" s="11">
        <f t="shared" si="2507"/>
        <v>0</v>
      </c>
      <c r="AG925" s="11">
        <f t="shared" si="2508"/>
        <v>0</v>
      </c>
      <c r="AH925" s="11">
        <f t="shared" si="2508"/>
        <v>0</v>
      </c>
      <c r="AI925" s="11">
        <f t="shared" si="2508"/>
        <v>0</v>
      </c>
      <c r="AJ925" s="11">
        <f t="shared" si="2508"/>
        <v>0</v>
      </c>
      <c r="AK925" s="88">
        <f t="shared" si="2508"/>
        <v>272</v>
      </c>
      <c r="AL925" s="88">
        <f t="shared" si="2508"/>
        <v>0</v>
      </c>
      <c r="AM925" s="11">
        <f t="shared" si="2508"/>
        <v>0</v>
      </c>
      <c r="AN925" s="11">
        <f t="shared" si="2508"/>
        <v>0</v>
      </c>
      <c r="AO925" s="11">
        <f t="shared" si="2508"/>
        <v>0</v>
      </c>
      <c r="AP925" s="11">
        <f t="shared" si="2508"/>
        <v>0</v>
      </c>
      <c r="AQ925" s="11">
        <f t="shared" si="2508"/>
        <v>272</v>
      </c>
      <c r="AR925" s="11">
        <f t="shared" si="2508"/>
        <v>0</v>
      </c>
    </row>
    <row r="926" spans="1:44" ht="33.6" hidden="1">
      <c r="A926" s="26" t="s">
        <v>37</v>
      </c>
      <c r="B926" s="27">
        <f>B925</f>
        <v>918</v>
      </c>
      <c r="C926" s="27" t="s">
        <v>22</v>
      </c>
      <c r="D926" s="27" t="s">
        <v>60</v>
      </c>
      <c r="E926" s="27" t="s">
        <v>65</v>
      </c>
      <c r="F926" s="27" t="s">
        <v>38</v>
      </c>
      <c r="G926" s="9">
        <v>272</v>
      </c>
      <c r="H926" s="9"/>
      <c r="I926" s="9"/>
      <c r="J926" s="9"/>
      <c r="K926" s="9"/>
      <c r="L926" s="9"/>
      <c r="M926" s="9">
        <f t="shared" ref="M926" si="2509">G926+I926+J926+K926+L926</f>
        <v>272</v>
      </c>
      <c r="N926" s="9">
        <f t="shared" ref="N926" si="2510">H926+L926</f>
        <v>0</v>
      </c>
      <c r="O926" s="9"/>
      <c r="P926" s="9"/>
      <c r="Q926" s="9"/>
      <c r="R926" s="9"/>
      <c r="S926" s="9">
        <f t="shared" ref="S926" si="2511">M926+O926+P926+Q926+R926</f>
        <v>272</v>
      </c>
      <c r="T926" s="9">
        <f t="shared" ref="T926" si="2512">N926+R926</f>
        <v>0</v>
      </c>
      <c r="U926" s="9"/>
      <c r="V926" s="9"/>
      <c r="W926" s="9"/>
      <c r="X926" s="9"/>
      <c r="Y926" s="9">
        <f t="shared" ref="Y926" si="2513">S926+U926+V926+W926+X926</f>
        <v>272</v>
      </c>
      <c r="Z926" s="9">
        <f t="shared" ref="Z926" si="2514">T926+X926</f>
        <v>0</v>
      </c>
      <c r="AA926" s="9"/>
      <c r="AB926" s="9"/>
      <c r="AC926" s="9"/>
      <c r="AD926" s="9"/>
      <c r="AE926" s="9">
        <f t="shared" ref="AE926" si="2515">Y926+AA926+AB926+AC926+AD926</f>
        <v>272</v>
      </c>
      <c r="AF926" s="9">
        <f t="shared" ref="AF926" si="2516">Z926+AD926</f>
        <v>0</v>
      </c>
      <c r="AG926" s="9"/>
      <c r="AH926" s="9"/>
      <c r="AI926" s="9"/>
      <c r="AJ926" s="9"/>
      <c r="AK926" s="86">
        <f t="shared" ref="AK926" si="2517">AE926+AG926+AH926+AI926+AJ926</f>
        <v>272</v>
      </c>
      <c r="AL926" s="86">
        <f t="shared" ref="AL926" si="2518">AF926+AJ926</f>
        <v>0</v>
      </c>
      <c r="AM926" s="9"/>
      <c r="AN926" s="9"/>
      <c r="AO926" s="9"/>
      <c r="AP926" s="9"/>
      <c r="AQ926" s="9">
        <f t="shared" ref="AQ926" si="2519">AK926+AM926+AN926+AO926+AP926</f>
        <v>272</v>
      </c>
      <c r="AR926" s="9">
        <f t="shared" ref="AR926" si="2520">AL926+AP926</f>
        <v>0</v>
      </c>
    </row>
    <row r="927" spans="1:44" ht="15.75" hidden="1" customHeight="1">
      <c r="A927" s="26"/>
      <c r="B927" s="27"/>
      <c r="C927" s="27"/>
      <c r="D927" s="27"/>
      <c r="E927" s="27"/>
      <c r="F927" s="27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86"/>
      <c r="AL927" s="86"/>
      <c r="AM927" s="9"/>
      <c r="AN927" s="9"/>
      <c r="AO927" s="9"/>
      <c r="AP927" s="9"/>
      <c r="AQ927" s="9"/>
      <c r="AR927" s="9"/>
    </row>
    <row r="928" spans="1:44" ht="43.5" hidden="1" customHeight="1">
      <c r="A928" s="33" t="s">
        <v>494</v>
      </c>
      <c r="B928" s="22" t="s">
        <v>319</v>
      </c>
      <c r="C928" s="22"/>
      <c r="D928" s="22"/>
      <c r="E928" s="22"/>
      <c r="F928" s="22"/>
      <c r="G928" s="6">
        <f t="shared" ref="G928:Z928" si="2521">G930+G937+G953+G959+G981+G1003+G1056+G1082+G1089</f>
        <v>784825</v>
      </c>
      <c r="H928" s="6">
        <f t="shared" si="2521"/>
        <v>0</v>
      </c>
      <c r="I928" s="6">
        <f t="shared" si="2521"/>
        <v>0</v>
      </c>
      <c r="J928" s="6">
        <f t="shared" si="2521"/>
        <v>3562</v>
      </c>
      <c r="K928" s="6">
        <f t="shared" si="2521"/>
        <v>0</v>
      </c>
      <c r="L928" s="6">
        <f t="shared" si="2521"/>
        <v>0</v>
      </c>
      <c r="M928" s="6">
        <f t="shared" si="2521"/>
        <v>788387</v>
      </c>
      <c r="N928" s="6">
        <f t="shared" si="2521"/>
        <v>0</v>
      </c>
      <c r="O928" s="6">
        <f t="shared" si="2521"/>
        <v>0</v>
      </c>
      <c r="P928" s="6">
        <f t="shared" si="2521"/>
        <v>21765</v>
      </c>
      <c r="Q928" s="6">
        <f t="shared" si="2521"/>
        <v>0</v>
      </c>
      <c r="R928" s="6">
        <f t="shared" si="2521"/>
        <v>84283</v>
      </c>
      <c r="S928" s="6">
        <f t="shared" si="2521"/>
        <v>894435</v>
      </c>
      <c r="T928" s="6">
        <f t="shared" si="2521"/>
        <v>84283</v>
      </c>
      <c r="U928" s="6">
        <f t="shared" si="2521"/>
        <v>0</v>
      </c>
      <c r="V928" s="6">
        <f t="shared" si="2521"/>
        <v>0</v>
      </c>
      <c r="W928" s="6">
        <f t="shared" si="2521"/>
        <v>0</v>
      </c>
      <c r="X928" s="6">
        <f t="shared" si="2521"/>
        <v>0</v>
      </c>
      <c r="Y928" s="6">
        <f t="shared" si="2521"/>
        <v>894435</v>
      </c>
      <c r="Z928" s="6">
        <f t="shared" si="2521"/>
        <v>84283</v>
      </c>
      <c r="AA928" s="6">
        <f t="shared" ref="AA928:AF928" si="2522">AA930+AA937+AA953+AA959+AA981+AA1003+AA1056+AA1082+AA1089</f>
        <v>0</v>
      </c>
      <c r="AB928" s="6">
        <f t="shared" si="2522"/>
        <v>3437</v>
      </c>
      <c r="AC928" s="6">
        <f t="shared" si="2522"/>
        <v>0</v>
      </c>
      <c r="AD928" s="6">
        <f t="shared" si="2522"/>
        <v>3949</v>
      </c>
      <c r="AE928" s="6">
        <f t="shared" si="2522"/>
        <v>901821</v>
      </c>
      <c r="AF928" s="6">
        <f t="shared" si="2522"/>
        <v>88232</v>
      </c>
      <c r="AG928" s="6">
        <f t="shared" ref="AG928:AL928" si="2523">AG930+AG937+AG953+AG959+AG981+AG1003+AG1056+AG1082+AG1089</f>
        <v>-1297</v>
      </c>
      <c r="AH928" s="6">
        <f t="shared" si="2523"/>
        <v>0</v>
      </c>
      <c r="AI928" s="6">
        <f t="shared" si="2523"/>
        <v>0</v>
      </c>
      <c r="AJ928" s="6">
        <f t="shared" si="2523"/>
        <v>77234</v>
      </c>
      <c r="AK928" s="83">
        <f t="shared" si="2523"/>
        <v>977758</v>
      </c>
      <c r="AL928" s="83">
        <f t="shared" si="2523"/>
        <v>165466</v>
      </c>
      <c r="AM928" s="6">
        <f t="shared" ref="AM928:AR928" si="2524">AM930+AM937+AM953+AM959+AM981+AM1003+AM1056+AM1082+AM1089</f>
        <v>-1174</v>
      </c>
      <c r="AN928" s="6">
        <f t="shared" si="2524"/>
        <v>0</v>
      </c>
      <c r="AO928" s="6">
        <f t="shared" si="2524"/>
        <v>-1531</v>
      </c>
      <c r="AP928" s="6">
        <f t="shared" si="2524"/>
        <v>19266</v>
      </c>
      <c r="AQ928" s="6">
        <f t="shared" si="2524"/>
        <v>994319</v>
      </c>
      <c r="AR928" s="6">
        <f t="shared" si="2524"/>
        <v>184732</v>
      </c>
    </row>
    <row r="929" spans="1:44" ht="14.25" hidden="1" customHeight="1">
      <c r="A929" s="33"/>
      <c r="B929" s="22"/>
      <c r="C929" s="22"/>
      <c r="D929" s="22"/>
      <c r="E929" s="22"/>
      <c r="F929" s="22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83"/>
      <c r="AL929" s="83"/>
      <c r="AM929" s="6"/>
      <c r="AN929" s="6"/>
      <c r="AO929" s="6"/>
      <c r="AP929" s="6"/>
      <c r="AQ929" s="6"/>
      <c r="AR929" s="6"/>
    </row>
    <row r="930" spans="1:44" ht="17.399999999999999" hidden="1">
      <c r="A930" s="24" t="s">
        <v>59</v>
      </c>
      <c r="B930" s="25" t="s">
        <v>319</v>
      </c>
      <c r="C930" s="25" t="s">
        <v>22</v>
      </c>
      <c r="D930" s="25" t="s">
        <v>60</v>
      </c>
      <c r="E930" s="25"/>
      <c r="F930" s="25"/>
      <c r="G930" s="15">
        <f t="shared" ref="G930:V934" si="2525">G931</f>
        <v>55994</v>
      </c>
      <c r="H930" s="15">
        <f t="shared" si="2525"/>
        <v>0</v>
      </c>
      <c r="I930" s="15">
        <f t="shared" si="2525"/>
        <v>0</v>
      </c>
      <c r="J930" s="15">
        <f t="shared" si="2525"/>
        <v>0</v>
      </c>
      <c r="K930" s="15">
        <f t="shared" si="2525"/>
        <v>0</v>
      </c>
      <c r="L930" s="15">
        <f t="shared" si="2525"/>
        <v>0</v>
      </c>
      <c r="M930" s="15">
        <f t="shared" si="2525"/>
        <v>55994</v>
      </c>
      <c r="N930" s="15">
        <f t="shared" si="2525"/>
        <v>0</v>
      </c>
      <c r="O930" s="15">
        <f t="shared" si="2525"/>
        <v>0</v>
      </c>
      <c r="P930" s="15">
        <f t="shared" si="2525"/>
        <v>21765</v>
      </c>
      <c r="Q930" s="15">
        <f t="shared" si="2525"/>
        <v>0</v>
      </c>
      <c r="R930" s="15">
        <f t="shared" si="2525"/>
        <v>0</v>
      </c>
      <c r="S930" s="15">
        <f t="shared" si="2525"/>
        <v>77759</v>
      </c>
      <c r="T930" s="15">
        <f t="shared" si="2525"/>
        <v>0</v>
      </c>
      <c r="U930" s="15">
        <f t="shared" si="2525"/>
        <v>0</v>
      </c>
      <c r="V930" s="15">
        <f t="shared" si="2525"/>
        <v>0</v>
      </c>
      <c r="W930" s="15">
        <f t="shared" ref="U930:AJ934" si="2526">W931</f>
        <v>0</v>
      </c>
      <c r="X930" s="15">
        <f t="shared" si="2526"/>
        <v>0</v>
      </c>
      <c r="Y930" s="15">
        <f t="shared" si="2526"/>
        <v>77759</v>
      </c>
      <c r="Z930" s="15">
        <f t="shared" si="2526"/>
        <v>0</v>
      </c>
      <c r="AA930" s="15">
        <f t="shared" si="2526"/>
        <v>0</v>
      </c>
      <c r="AB930" s="15">
        <f t="shared" si="2526"/>
        <v>1062</v>
      </c>
      <c r="AC930" s="15">
        <f t="shared" si="2526"/>
        <v>0</v>
      </c>
      <c r="AD930" s="15">
        <f t="shared" si="2526"/>
        <v>0</v>
      </c>
      <c r="AE930" s="15">
        <f t="shared" si="2526"/>
        <v>78821</v>
      </c>
      <c r="AF930" s="15">
        <f t="shared" si="2526"/>
        <v>0</v>
      </c>
      <c r="AG930" s="15">
        <f t="shared" si="2526"/>
        <v>0</v>
      </c>
      <c r="AH930" s="15">
        <f t="shared" si="2526"/>
        <v>0</v>
      </c>
      <c r="AI930" s="15">
        <f t="shared" si="2526"/>
        <v>0</v>
      </c>
      <c r="AJ930" s="15">
        <f t="shared" si="2526"/>
        <v>0</v>
      </c>
      <c r="AK930" s="92">
        <f t="shared" ref="AG930:AR934" si="2527">AK931</f>
        <v>78821</v>
      </c>
      <c r="AL930" s="92">
        <f t="shared" si="2527"/>
        <v>0</v>
      </c>
      <c r="AM930" s="15">
        <f t="shared" si="2527"/>
        <v>0</v>
      </c>
      <c r="AN930" s="15">
        <f t="shared" si="2527"/>
        <v>0</v>
      </c>
      <c r="AO930" s="15">
        <f t="shared" si="2527"/>
        <v>0</v>
      </c>
      <c r="AP930" s="15">
        <f t="shared" si="2527"/>
        <v>0</v>
      </c>
      <c r="AQ930" s="15">
        <f t="shared" si="2527"/>
        <v>78821</v>
      </c>
      <c r="AR930" s="15">
        <f t="shared" si="2527"/>
        <v>0</v>
      </c>
    </row>
    <row r="931" spans="1:44" ht="21" hidden="1" customHeight="1">
      <c r="A931" s="26" t="s">
        <v>62</v>
      </c>
      <c r="B931" s="27" t="s">
        <v>319</v>
      </c>
      <c r="C931" s="27" t="s">
        <v>22</v>
      </c>
      <c r="D931" s="27" t="s">
        <v>60</v>
      </c>
      <c r="E931" s="27" t="s">
        <v>388</v>
      </c>
      <c r="F931" s="49"/>
      <c r="G931" s="9">
        <f t="shared" si="2525"/>
        <v>55994</v>
      </c>
      <c r="H931" s="9">
        <f t="shared" si="2525"/>
        <v>0</v>
      </c>
      <c r="I931" s="9">
        <f t="shared" si="2525"/>
        <v>0</v>
      </c>
      <c r="J931" s="9">
        <f t="shared" si="2525"/>
        <v>0</v>
      </c>
      <c r="K931" s="9">
        <f t="shared" si="2525"/>
        <v>0</v>
      </c>
      <c r="L931" s="9">
        <f t="shared" si="2525"/>
        <v>0</v>
      </c>
      <c r="M931" s="9">
        <f t="shared" si="2525"/>
        <v>55994</v>
      </c>
      <c r="N931" s="9">
        <f t="shared" si="2525"/>
        <v>0</v>
      </c>
      <c r="O931" s="9">
        <f t="shared" si="2525"/>
        <v>0</v>
      </c>
      <c r="P931" s="9">
        <f t="shared" si="2525"/>
        <v>21765</v>
      </c>
      <c r="Q931" s="9">
        <f t="shared" si="2525"/>
        <v>0</v>
      </c>
      <c r="R931" s="9">
        <f t="shared" si="2525"/>
        <v>0</v>
      </c>
      <c r="S931" s="9">
        <f t="shared" si="2525"/>
        <v>77759</v>
      </c>
      <c r="T931" s="9">
        <f t="shared" si="2525"/>
        <v>0</v>
      </c>
      <c r="U931" s="9">
        <f t="shared" si="2526"/>
        <v>0</v>
      </c>
      <c r="V931" s="9">
        <f t="shared" si="2526"/>
        <v>0</v>
      </c>
      <c r="W931" s="9">
        <f t="shared" si="2526"/>
        <v>0</v>
      </c>
      <c r="X931" s="9">
        <f t="shared" si="2526"/>
        <v>0</v>
      </c>
      <c r="Y931" s="9">
        <f t="shared" si="2526"/>
        <v>77759</v>
      </c>
      <c r="Z931" s="9">
        <f t="shared" si="2526"/>
        <v>0</v>
      </c>
      <c r="AA931" s="9">
        <f t="shared" si="2526"/>
        <v>0</v>
      </c>
      <c r="AB931" s="9">
        <f t="shared" si="2526"/>
        <v>1062</v>
      </c>
      <c r="AC931" s="9">
        <f t="shared" si="2526"/>
        <v>0</v>
      </c>
      <c r="AD931" s="9">
        <f t="shared" si="2526"/>
        <v>0</v>
      </c>
      <c r="AE931" s="9">
        <f t="shared" si="2526"/>
        <v>78821</v>
      </c>
      <c r="AF931" s="9">
        <f t="shared" si="2526"/>
        <v>0</v>
      </c>
      <c r="AG931" s="9">
        <f t="shared" si="2527"/>
        <v>0</v>
      </c>
      <c r="AH931" s="9">
        <f t="shared" si="2527"/>
        <v>0</v>
      </c>
      <c r="AI931" s="9">
        <f t="shared" si="2527"/>
        <v>0</v>
      </c>
      <c r="AJ931" s="9">
        <f t="shared" si="2527"/>
        <v>0</v>
      </c>
      <c r="AK931" s="86">
        <f t="shared" si="2527"/>
        <v>78821</v>
      </c>
      <c r="AL931" s="86">
        <f t="shared" si="2527"/>
        <v>0</v>
      </c>
      <c r="AM931" s="9">
        <f t="shared" si="2527"/>
        <v>0</v>
      </c>
      <c r="AN931" s="9">
        <f t="shared" si="2527"/>
        <v>0</v>
      </c>
      <c r="AO931" s="9">
        <f t="shared" si="2527"/>
        <v>0</v>
      </c>
      <c r="AP931" s="9">
        <f t="shared" si="2527"/>
        <v>0</v>
      </c>
      <c r="AQ931" s="9">
        <f t="shared" si="2527"/>
        <v>78821</v>
      </c>
      <c r="AR931" s="9">
        <f t="shared" si="2527"/>
        <v>0</v>
      </c>
    </row>
    <row r="932" spans="1:44" ht="18.75" hidden="1" customHeight="1">
      <c r="A932" s="26" t="s">
        <v>15</v>
      </c>
      <c r="B932" s="27" t="s">
        <v>319</v>
      </c>
      <c r="C932" s="27" t="s">
        <v>22</v>
      </c>
      <c r="D932" s="27" t="s">
        <v>60</v>
      </c>
      <c r="E932" s="27" t="s">
        <v>64</v>
      </c>
      <c r="F932" s="49"/>
      <c r="G932" s="9">
        <f t="shared" si="2525"/>
        <v>55994</v>
      </c>
      <c r="H932" s="9">
        <f t="shared" si="2525"/>
        <v>0</v>
      </c>
      <c r="I932" s="9">
        <f t="shared" si="2525"/>
        <v>0</v>
      </c>
      <c r="J932" s="9">
        <f t="shared" si="2525"/>
        <v>0</v>
      </c>
      <c r="K932" s="9">
        <f t="shared" si="2525"/>
        <v>0</v>
      </c>
      <c r="L932" s="9">
        <f t="shared" si="2525"/>
        <v>0</v>
      </c>
      <c r="M932" s="9">
        <f t="shared" si="2525"/>
        <v>55994</v>
      </c>
      <c r="N932" s="9">
        <f t="shared" si="2525"/>
        <v>0</v>
      </c>
      <c r="O932" s="9">
        <f t="shared" si="2525"/>
        <v>0</v>
      </c>
      <c r="P932" s="9">
        <f t="shared" si="2525"/>
        <v>21765</v>
      </c>
      <c r="Q932" s="9">
        <f t="shared" si="2525"/>
        <v>0</v>
      </c>
      <c r="R932" s="9">
        <f t="shared" si="2525"/>
        <v>0</v>
      </c>
      <c r="S932" s="9">
        <f t="shared" si="2525"/>
        <v>77759</v>
      </c>
      <c r="T932" s="9">
        <f t="shared" si="2525"/>
        <v>0</v>
      </c>
      <c r="U932" s="9">
        <f t="shared" si="2526"/>
        <v>0</v>
      </c>
      <c r="V932" s="9">
        <f t="shared" si="2526"/>
        <v>0</v>
      </c>
      <c r="W932" s="9">
        <f t="shared" si="2526"/>
        <v>0</v>
      </c>
      <c r="X932" s="9">
        <f t="shared" si="2526"/>
        <v>0</v>
      </c>
      <c r="Y932" s="9">
        <f t="shared" si="2526"/>
        <v>77759</v>
      </c>
      <c r="Z932" s="9">
        <f t="shared" si="2526"/>
        <v>0</v>
      </c>
      <c r="AA932" s="9">
        <f t="shared" si="2526"/>
        <v>0</v>
      </c>
      <c r="AB932" s="9">
        <f t="shared" si="2526"/>
        <v>1062</v>
      </c>
      <c r="AC932" s="9">
        <f t="shared" si="2526"/>
        <v>0</v>
      </c>
      <c r="AD932" s="9">
        <f t="shared" si="2526"/>
        <v>0</v>
      </c>
      <c r="AE932" s="9">
        <f t="shared" si="2526"/>
        <v>78821</v>
      </c>
      <c r="AF932" s="9">
        <f t="shared" si="2526"/>
        <v>0</v>
      </c>
      <c r="AG932" s="9">
        <f t="shared" si="2527"/>
        <v>0</v>
      </c>
      <c r="AH932" s="9">
        <f t="shared" si="2527"/>
        <v>0</v>
      </c>
      <c r="AI932" s="9">
        <f t="shared" si="2527"/>
        <v>0</v>
      </c>
      <c r="AJ932" s="9">
        <f t="shared" si="2527"/>
        <v>0</v>
      </c>
      <c r="AK932" s="86">
        <f t="shared" si="2527"/>
        <v>78821</v>
      </c>
      <c r="AL932" s="86">
        <f t="shared" si="2527"/>
        <v>0</v>
      </c>
      <c r="AM932" s="9">
        <f t="shared" si="2527"/>
        <v>0</v>
      </c>
      <c r="AN932" s="9">
        <f t="shared" si="2527"/>
        <v>0</v>
      </c>
      <c r="AO932" s="9">
        <f t="shared" si="2527"/>
        <v>0</v>
      </c>
      <c r="AP932" s="9">
        <f t="shared" si="2527"/>
        <v>0</v>
      </c>
      <c r="AQ932" s="9">
        <f t="shared" si="2527"/>
        <v>78821</v>
      </c>
      <c r="AR932" s="9">
        <f t="shared" si="2527"/>
        <v>0</v>
      </c>
    </row>
    <row r="933" spans="1:44" ht="21.75" hidden="1" customHeight="1">
      <c r="A933" s="26" t="s">
        <v>61</v>
      </c>
      <c r="B933" s="27" t="s">
        <v>319</v>
      </c>
      <c r="C933" s="27" t="s">
        <v>22</v>
      </c>
      <c r="D933" s="27" t="s">
        <v>60</v>
      </c>
      <c r="E933" s="27" t="s">
        <v>65</v>
      </c>
      <c r="F933" s="49"/>
      <c r="G933" s="9">
        <f t="shared" si="2525"/>
        <v>55994</v>
      </c>
      <c r="H933" s="9">
        <f t="shared" si="2525"/>
        <v>0</v>
      </c>
      <c r="I933" s="9">
        <f t="shared" si="2525"/>
        <v>0</v>
      </c>
      <c r="J933" s="9">
        <f t="shared" si="2525"/>
        <v>0</v>
      </c>
      <c r="K933" s="9">
        <f t="shared" si="2525"/>
        <v>0</v>
      </c>
      <c r="L933" s="9">
        <f t="shared" si="2525"/>
        <v>0</v>
      </c>
      <c r="M933" s="9">
        <f t="shared" si="2525"/>
        <v>55994</v>
      </c>
      <c r="N933" s="9">
        <f t="shared" si="2525"/>
        <v>0</v>
      </c>
      <c r="O933" s="9">
        <f t="shared" si="2525"/>
        <v>0</v>
      </c>
      <c r="P933" s="9">
        <f t="shared" si="2525"/>
        <v>21765</v>
      </c>
      <c r="Q933" s="9">
        <f t="shared" si="2525"/>
        <v>0</v>
      </c>
      <c r="R933" s="9">
        <f t="shared" si="2525"/>
        <v>0</v>
      </c>
      <c r="S933" s="9">
        <f t="shared" si="2525"/>
        <v>77759</v>
      </c>
      <c r="T933" s="9">
        <f t="shared" si="2525"/>
        <v>0</v>
      </c>
      <c r="U933" s="9">
        <f t="shared" si="2526"/>
        <v>0</v>
      </c>
      <c r="V933" s="9">
        <f t="shared" si="2526"/>
        <v>0</v>
      </c>
      <c r="W933" s="9">
        <f t="shared" si="2526"/>
        <v>0</v>
      </c>
      <c r="X933" s="9">
        <f t="shared" si="2526"/>
        <v>0</v>
      </c>
      <c r="Y933" s="9">
        <f t="shared" si="2526"/>
        <v>77759</v>
      </c>
      <c r="Z933" s="9">
        <f t="shared" si="2526"/>
        <v>0</v>
      </c>
      <c r="AA933" s="9">
        <f t="shared" si="2526"/>
        <v>0</v>
      </c>
      <c r="AB933" s="9">
        <f t="shared" si="2526"/>
        <v>1062</v>
      </c>
      <c r="AC933" s="9">
        <f t="shared" si="2526"/>
        <v>0</v>
      </c>
      <c r="AD933" s="9">
        <f t="shared" si="2526"/>
        <v>0</v>
      </c>
      <c r="AE933" s="9">
        <f t="shared" si="2526"/>
        <v>78821</v>
      </c>
      <c r="AF933" s="9">
        <f t="shared" si="2526"/>
        <v>0</v>
      </c>
      <c r="AG933" s="9">
        <f t="shared" si="2527"/>
        <v>0</v>
      </c>
      <c r="AH933" s="9">
        <f t="shared" si="2527"/>
        <v>0</v>
      </c>
      <c r="AI933" s="9">
        <f t="shared" si="2527"/>
        <v>0</v>
      </c>
      <c r="AJ933" s="9">
        <f t="shared" si="2527"/>
        <v>0</v>
      </c>
      <c r="AK933" s="86">
        <f t="shared" si="2527"/>
        <v>78821</v>
      </c>
      <c r="AL933" s="86">
        <f t="shared" si="2527"/>
        <v>0</v>
      </c>
      <c r="AM933" s="9">
        <f t="shared" si="2527"/>
        <v>0</v>
      </c>
      <c r="AN933" s="9">
        <f t="shared" si="2527"/>
        <v>0</v>
      </c>
      <c r="AO933" s="9">
        <f t="shared" si="2527"/>
        <v>0</v>
      </c>
      <c r="AP933" s="9">
        <f t="shared" si="2527"/>
        <v>0</v>
      </c>
      <c r="AQ933" s="9">
        <f t="shared" si="2527"/>
        <v>78821</v>
      </c>
      <c r="AR933" s="9">
        <f t="shared" si="2527"/>
        <v>0</v>
      </c>
    </row>
    <row r="934" spans="1:44" ht="33.6" hidden="1">
      <c r="A934" s="26" t="s">
        <v>244</v>
      </c>
      <c r="B934" s="27" t="s">
        <v>319</v>
      </c>
      <c r="C934" s="27" t="s">
        <v>22</v>
      </c>
      <c r="D934" s="27" t="s">
        <v>60</v>
      </c>
      <c r="E934" s="27" t="s">
        <v>65</v>
      </c>
      <c r="F934" s="9">
        <v>200</v>
      </c>
      <c r="G934" s="9">
        <f t="shared" si="2525"/>
        <v>55994</v>
      </c>
      <c r="H934" s="9">
        <f t="shared" si="2525"/>
        <v>0</v>
      </c>
      <c r="I934" s="9">
        <f t="shared" si="2525"/>
        <v>0</v>
      </c>
      <c r="J934" s="9">
        <f t="shared" si="2525"/>
        <v>0</v>
      </c>
      <c r="K934" s="9">
        <f t="shared" si="2525"/>
        <v>0</v>
      </c>
      <c r="L934" s="9">
        <f t="shared" si="2525"/>
        <v>0</v>
      </c>
      <c r="M934" s="9">
        <f t="shared" si="2525"/>
        <v>55994</v>
      </c>
      <c r="N934" s="9">
        <f t="shared" si="2525"/>
        <v>0</v>
      </c>
      <c r="O934" s="9">
        <f t="shared" si="2525"/>
        <v>0</v>
      </c>
      <c r="P934" s="9">
        <f t="shared" si="2525"/>
        <v>21765</v>
      </c>
      <c r="Q934" s="9">
        <f t="shared" si="2525"/>
        <v>0</v>
      </c>
      <c r="R934" s="9">
        <f t="shared" si="2525"/>
        <v>0</v>
      </c>
      <c r="S934" s="9">
        <f t="shared" si="2525"/>
        <v>77759</v>
      </c>
      <c r="T934" s="9">
        <f t="shared" si="2525"/>
        <v>0</v>
      </c>
      <c r="U934" s="9">
        <f t="shared" si="2526"/>
        <v>0</v>
      </c>
      <c r="V934" s="9">
        <f t="shared" si="2526"/>
        <v>0</v>
      </c>
      <c r="W934" s="9">
        <f t="shared" si="2526"/>
        <v>0</v>
      </c>
      <c r="X934" s="9">
        <f t="shared" si="2526"/>
        <v>0</v>
      </c>
      <c r="Y934" s="9">
        <f t="shared" si="2526"/>
        <v>77759</v>
      </c>
      <c r="Z934" s="9">
        <f t="shared" si="2526"/>
        <v>0</v>
      </c>
      <c r="AA934" s="9">
        <f t="shared" si="2526"/>
        <v>0</v>
      </c>
      <c r="AB934" s="9">
        <f t="shared" si="2526"/>
        <v>1062</v>
      </c>
      <c r="AC934" s="9">
        <f t="shared" si="2526"/>
        <v>0</v>
      </c>
      <c r="AD934" s="9">
        <f t="shared" si="2526"/>
        <v>0</v>
      </c>
      <c r="AE934" s="9">
        <f t="shared" si="2526"/>
        <v>78821</v>
      </c>
      <c r="AF934" s="9">
        <f t="shared" si="2526"/>
        <v>0</v>
      </c>
      <c r="AG934" s="9">
        <f t="shared" si="2527"/>
        <v>0</v>
      </c>
      <c r="AH934" s="9">
        <f t="shared" si="2527"/>
        <v>0</v>
      </c>
      <c r="AI934" s="9">
        <f t="shared" si="2527"/>
        <v>0</v>
      </c>
      <c r="AJ934" s="9">
        <f t="shared" si="2527"/>
        <v>0</v>
      </c>
      <c r="AK934" s="86">
        <f t="shared" si="2527"/>
        <v>78821</v>
      </c>
      <c r="AL934" s="86">
        <f t="shared" si="2527"/>
        <v>0</v>
      </c>
      <c r="AM934" s="9">
        <f t="shared" si="2527"/>
        <v>0</v>
      </c>
      <c r="AN934" s="9">
        <f t="shared" si="2527"/>
        <v>0</v>
      </c>
      <c r="AO934" s="9">
        <f t="shared" si="2527"/>
        <v>0</v>
      </c>
      <c r="AP934" s="9">
        <f t="shared" si="2527"/>
        <v>0</v>
      </c>
      <c r="AQ934" s="9">
        <f t="shared" si="2527"/>
        <v>78821</v>
      </c>
      <c r="AR934" s="9">
        <f t="shared" si="2527"/>
        <v>0</v>
      </c>
    </row>
    <row r="935" spans="1:44" ht="33.6" hidden="1">
      <c r="A935" s="26" t="s">
        <v>37</v>
      </c>
      <c r="B935" s="27" t="s">
        <v>319</v>
      </c>
      <c r="C935" s="27" t="s">
        <v>22</v>
      </c>
      <c r="D935" s="27" t="s">
        <v>60</v>
      </c>
      <c r="E935" s="27" t="s">
        <v>65</v>
      </c>
      <c r="F935" s="27" t="s">
        <v>38</v>
      </c>
      <c r="G935" s="9">
        <v>55994</v>
      </c>
      <c r="H935" s="9"/>
      <c r="I935" s="9"/>
      <c r="J935" s="9"/>
      <c r="K935" s="9"/>
      <c r="L935" s="9"/>
      <c r="M935" s="9">
        <f t="shared" ref="M935" si="2528">G935+I935+J935+K935+L935</f>
        <v>55994</v>
      </c>
      <c r="N935" s="9">
        <f t="shared" ref="N935" si="2529">H935+L935</f>
        <v>0</v>
      </c>
      <c r="O935" s="9"/>
      <c r="P935" s="9">
        <v>21765</v>
      </c>
      <c r="Q935" s="9"/>
      <c r="R935" s="9"/>
      <c r="S935" s="9">
        <f t="shared" ref="S935" si="2530">M935+O935+P935+Q935+R935</f>
        <v>77759</v>
      </c>
      <c r="T935" s="9">
        <f t="shared" ref="T935" si="2531">N935+R935</f>
        <v>0</v>
      </c>
      <c r="U935" s="9"/>
      <c r="V935" s="9"/>
      <c r="W935" s="9"/>
      <c r="X935" s="9"/>
      <c r="Y935" s="9">
        <f t="shared" ref="Y935" si="2532">S935+U935+V935+W935+X935</f>
        <v>77759</v>
      </c>
      <c r="Z935" s="9">
        <f t="shared" ref="Z935" si="2533">T935+X935</f>
        <v>0</v>
      </c>
      <c r="AA935" s="9"/>
      <c r="AB935" s="9">
        <v>1062</v>
      </c>
      <c r="AC935" s="9"/>
      <c r="AD935" s="9"/>
      <c r="AE935" s="9">
        <f t="shared" ref="AE935" si="2534">Y935+AA935+AB935+AC935+AD935</f>
        <v>78821</v>
      </c>
      <c r="AF935" s="9">
        <f t="shared" ref="AF935" si="2535">Z935+AD935</f>
        <v>0</v>
      </c>
      <c r="AG935" s="9"/>
      <c r="AH935" s="9"/>
      <c r="AI935" s="9"/>
      <c r="AJ935" s="9"/>
      <c r="AK935" s="86">
        <f t="shared" ref="AK935" si="2536">AE935+AG935+AH935+AI935+AJ935</f>
        <v>78821</v>
      </c>
      <c r="AL935" s="86">
        <f t="shared" ref="AL935" si="2537">AF935+AJ935</f>
        <v>0</v>
      </c>
      <c r="AM935" s="9"/>
      <c r="AN935" s="9"/>
      <c r="AO935" s="9"/>
      <c r="AP935" s="9"/>
      <c r="AQ935" s="9">
        <f t="shared" ref="AQ935" si="2538">AK935+AM935+AN935+AO935+AP935</f>
        <v>78821</v>
      </c>
      <c r="AR935" s="9">
        <f t="shared" ref="AR935" si="2539">AL935+AP935</f>
        <v>0</v>
      </c>
    </row>
    <row r="936" spans="1:44" hidden="1">
      <c r="A936" s="26"/>
      <c r="B936" s="27"/>
      <c r="C936" s="27"/>
      <c r="D936" s="27"/>
      <c r="E936" s="27"/>
      <c r="F936" s="27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86"/>
      <c r="AL936" s="86"/>
      <c r="AM936" s="9"/>
      <c r="AN936" s="9"/>
      <c r="AO936" s="9"/>
      <c r="AP936" s="9"/>
      <c r="AQ936" s="9"/>
      <c r="AR936" s="9"/>
    </row>
    <row r="937" spans="1:44" ht="17.399999999999999" hidden="1">
      <c r="A937" s="24" t="s">
        <v>320</v>
      </c>
      <c r="B937" s="25" t="s">
        <v>319</v>
      </c>
      <c r="C937" s="25" t="s">
        <v>29</v>
      </c>
      <c r="D937" s="25" t="s">
        <v>7</v>
      </c>
      <c r="E937" s="25"/>
      <c r="F937" s="25"/>
      <c r="G937" s="15">
        <f t="shared" ref="G937:V941" si="2540">G938</f>
        <v>7771</v>
      </c>
      <c r="H937" s="15">
        <f t="shared" si="2540"/>
        <v>0</v>
      </c>
      <c r="I937" s="15">
        <f t="shared" si="2540"/>
        <v>0</v>
      </c>
      <c r="J937" s="15">
        <f t="shared" si="2540"/>
        <v>0</v>
      </c>
      <c r="K937" s="15">
        <f t="shared" si="2540"/>
        <v>0</v>
      </c>
      <c r="L937" s="15">
        <f t="shared" si="2540"/>
        <v>0</v>
      </c>
      <c r="M937" s="15">
        <f t="shared" si="2540"/>
        <v>7771</v>
      </c>
      <c r="N937" s="15">
        <f t="shared" si="2540"/>
        <v>0</v>
      </c>
      <c r="O937" s="15">
        <f t="shared" si="2540"/>
        <v>0</v>
      </c>
      <c r="P937" s="15">
        <f t="shared" si="2540"/>
        <v>0</v>
      </c>
      <c r="Q937" s="15">
        <f t="shared" si="2540"/>
        <v>0</v>
      </c>
      <c r="R937" s="15">
        <f t="shared" si="2540"/>
        <v>0</v>
      </c>
      <c r="S937" s="15">
        <f t="shared" si="2540"/>
        <v>7771</v>
      </c>
      <c r="T937" s="15">
        <f t="shared" si="2540"/>
        <v>0</v>
      </c>
      <c r="U937" s="15">
        <f t="shared" si="2540"/>
        <v>0</v>
      </c>
      <c r="V937" s="15">
        <f t="shared" si="2540"/>
        <v>0</v>
      </c>
      <c r="W937" s="15">
        <f t="shared" ref="U937:AJ941" si="2541">W938</f>
        <v>0</v>
      </c>
      <c r="X937" s="15">
        <f t="shared" si="2541"/>
        <v>0</v>
      </c>
      <c r="Y937" s="15">
        <f t="shared" si="2541"/>
        <v>7771</v>
      </c>
      <c r="Z937" s="15">
        <f t="shared" si="2541"/>
        <v>0</v>
      </c>
      <c r="AA937" s="15">
        <f t="shared" si="2541"/>
        <v>0</v>
      </c>
      <c r="AB937" s="15">
        <f t="shared" si="2541"/>
        <v>0</v>
      </c>
      <c r="AC937" s="15">
        <f t="shared" si="2541"/>
        <v>0</v>
      </c>
      <c r="AD937" s="15">
        <f t="shared" si="2541"/>
        <v>3949</v>
      </c>
      <c r="AE937" s="15">
        <f t="shared" si="2541"/>
        <v>11720</v>
      </c>
      <c r="AF937" s="15">
        <f t="shared" si="2541"/>
        <v>3949</v>
      </c>
      <c r="AG937" s="15">
        <f t="shared" si="2541"/>
        <v>0</v>
      </c>
      <c r="AH937" s="15">
        <f t="shared" si="2541"/>
        <v>0</v>
      </c>
      <c r="AI937" s="15">
        <f t="shared" si="2541"/>
        <v>0</v>
      </c>
      <c r="AJ937" s="15">
        <f t="shared" si="2541"/>
        <v>0</v>
      </c>
      <c r="AK937" s="92">
        <f t="shared" ref="AG937:AR941" si="2542">AK938</f>
        <v>11720</v>
      </c>
      <c r="AL937" s="92">
        <f t="shared" si="2542"/>
        <v>3949</v>
      </c>
      <c r="AM937" s="15">
        <f t="shared" si="2542"/>
        <v>0</v>
      </c>
      <c r="AN937" s="15">
        <f t="shared" si="2542"/>
        <v>0</v>
      </c>
      <c r="AO937" s="15">
        <f t="shared" si="2542"/>
        <v>0</v>
      </c>
      <c r="AP937" s="15">
        <f t="shared" si="2542"/>
        <v>0</v>
      </c>
      <c r="AQ937" s="15">
        <f t="shared" si="2542"/>
        <v>11720</v>
      </c>
      <c r="AR937" s="15">
        <f t="shared" si="2542"/>
        <v>3949</v>
      </c>
    </row>
    <row r="938" spans="1:44" ht="50.4" hidden="1">
      <c r="A938" s="26" t="s">
        <v>321</v>
      </c>
      <c r="B938" s="27" t="s">
        <v>319</v>
      </c>
      <c r="C938" s="27" t="s">
        <v>29</v>
      </c>
      <c r="D938" s="27" t="s">
        <v>7</v>
      </c>
      <c r="E938" s="27" t="s">
        <v>379</v>
      </c>
      <c r="F938" s="27"/>
      <c r="G938" s="9">
        <f>G939+G943+G946+G949</f>
        <v>7771</v>
      </c>
      <c r="H938" s="9">
        <f>H939</f>
        <v>0</v>
      </c>
      <c r="I938" s="9">
        <f>I939+I943+I946+I949</f>
        <v>0</v>
      </c>
      <c r="J938" s="9">
        <f t="shared" si="2540"/>
        <v>0</v>
      </c>
      <c r="K938" s="9">
        <f>K939+K943+K946+K949</f>
        <v>0</v>
      </c>
      <c r="L938" s="9">
        <f t="shared" si="2540"/>
        <v>0</v>
      </c>
      <c r="M938" s="9">
        <f>M939+M943+M946+M949</f>
        <v>7771</v>
      </c>
      <c r="N938" s="9">
        <f t="shared" si="2540"/>
        <v>0</v>
      </c>
      <c r="O938" s="9">
        <f>O939+O943+O946+O949</f>
        <v>0</v>
      </c>
      <c r="P938" s="9">
        <f t="shared" si="2540"/>
        <v>0</v>
      </c>
      <c r="Q938" s="9">
        <f>Q939+Q943+Q946+Q949</f>
        <v>0</v>
      </c>
      <c r="R938" s="9">
        <f t="shared" si="2540"/>
        <v>0</v>
      </c>
      <c r="S938" s="9">
        <f>S939+S943+S946+S949</f>
        <v>7771</v>
      </c>
      <c r="T938" s="9">
        <f t="shared" si="2540"/>
        <v>0</v>
      </c>
      <c r="U938" s="9">
        <f>U939+U943+U946+U949</f>
        <v>0</v>
      </c>
      <c r="V938" s="9">
        <f t="shared" ref="V938:Z938" si="2543">V939+V943+V946+V949</f>
        <v>0</v>
      </c>
      <c r="W938" s="9">
        <f t="shared" si="2543"/>
        <v>0</v>
      </c>
      <c r="X938" s="9">
        <f t="shared" si="2543"/>
        <v>0</v>
      </c>
      <c r="Y938" s="9">
        <f t="shared" si="2543"/>
        <v>7771</v>
      </c>
      <c r="Z938" s="9">
        <f t="shared" si="2543"/>
        <v>0</v>
      </c>
      <c r="AA938" s="9">
        <f>AA939+AA943+AA946+AA949</f>
        <v>0</v>
      </c>
      <c r="AB938" s="9">
        <f t="shared" ref="AB938:AF938" si="2544">AB939+AB943+AB946+AB949</f>
        <v>0</v>
      </c>
      <c r="AC938" s="9">
        <f t="shared" si="2544"/>
        <v>0</v>
      </c>
      <c r="AD938" s="9">
        <f t="shared" si="2544"/>
        <v>3949</v>
      </c>
      <c r="AE938" s="9">
        <f t="shared" si="2544"/>
        <v>11720</v>
      </c>
      <c r="AF938" s="9">
        <f t="shared" si="2544"/>
        <v>3949</v>
      </c>
      <c r="AG938" s="9">
        <f>AG939+AG943+AG946+AG949</f>
        <v>0</v>
      </c>
      <c r="AH938" s="9">
        <f t="shared" ref="AH938:AL938" si="2545">AH939+AH943+AH946+AH949</f>
        <v>0</v>
      </c>
      <c r="AI938" s="9">
        <f t="shared" si="2545"/>
        <v>0</v>
      </c>
      <c r="AJ938" s="9">
        <f t="shared" si="2545"/>
        <v>0</v>
      </c>
      <c r="AK938" s="86">
        <f t="shared" si="2545"/>
        <v>11720</v>
      </c>
      <c r="AL938" s="86">
        <f t="shared" si="2545"/>
        <v>3949</v>
      </c>
      <c r="AM938" s="9">
        <f>AM939+AM943+AM946+AM949</f>
        <v>0</v>
      </c>
      <c r="AN938" s="9">
        <f t="shared" ref="AN938:AR938" si="2546">AN939+AN943+AN946+AN949</f>
        <v>0</v>
      </c>
      <c r="AO938" s="9">
        <f t="shared" si="2546"/>
        <v>0</v>
      </c>
      <c r="AP938" s="9">
        <f t="shared" si="2546"/>
        <v>0</v>
      </c>
      <c r="AQ938" s="9">
        <f t="shared" si="2546"/>
        <v>11720</v>
      </c>
      <c r="AR938" s="9">
        <f t="shared" si="2546"/>
        <v>3949</v>
      </c>
    </row>
    <row r="939" spans="1:44" ht="21.75" hidden="1" customHeight="1">
      <c r="A939" s="26" t="s">
        <v>15</v>
      </c>
      <c r="B939" s="27" t="s">
        <v>319</v>
      </c>
      <c r="C939" s="27" t="s">
        <v>29</v>
      </c>
      <c r="D939" s="27" t="s">
        <v>7</v>
      </c>
      <c r="E939" s="27" t="s">
        <v>380</v>
      </c>
      <c r="F939" s="27"/>
      <c r="G939" s="9">
        <f t="shared" si="2540"/>
        <v>7516</v>
      </c>
      <c r="H939" s="9">
        <f t="shared" si="2540"/>
        <v>0</v>
      </c>
      <c r="I939" s="9">
        <f t="shared" si="2540"/>
        <v>0</v>
      </c>
      <c r="J939" s="9">
        <f t="shared" si="2540"/>
        <v>0</v>
      </c>
      <c r="K939" s="9">
        <f t="shared" si="2540"/>
        <v>0</v>
      </c>
      <c r="L939" s="9">
        <f t="shared" si="2540"/>
        <v>0</v>
      </c>
      <c r="M939" s="9">
        <f t="shared" si="2540"/>
        <v>7516</v>
      </c>
      <c r="N939" s="9">
        <f t="shared" si="2540"/>
        <v>0</v>
      </c>
      <c r="O939" s="9">
        <f t="shared" si="2540"/>
        <v>0</v>
      </c>
      <c r="P939" s="9">
        <f t="shared" si="2540"/>
        <v>0</v>
      </c>
      <c r="Q939" s="9">
        <f t="shared" si="2540"/>
        <v>0</v>
      </c>
      <c r="R939" s="9">
        <f t="shared" si="2540"/>
        <v>0</v>
      </c>
      <c r="S939" s="9">
        <f t="shared" si="2540"/>
        <v>7516</v>
      </c>
      <c r="T939" s="9">
        <f t="shared" si="2540"/>
        <v>0</v>
      </c>
      <c r="U939" s="9">
        <f t="shared" si="2541"/>
        <v>0</v>
      </c>
      <c r="V939" s="9">
        <f t="shared" si="2541"/>
        <v>0</v>
      </c>
      <c r="W939" s="9">
        <f t="shared" si="2541"/>
        <v>0</v>
      </c>
      <c r="X939" s="9">
        <f t="shared" si="2541"/>
        <v>0</v>
      </c>
      <c r="Y939" s="9">
        <f t="shared" si="2541"/>
        <v>7516</v>
      </c>
      <c r="Z939" s="9">
        <f t="shared" si="2541"/>
        <v>0</v>
      </c>
      <c r="AA939" s="9">
        <f t="shared" si="2541"/>
        <v>0</v>
      </c>
      <c r="AB939" s="9">
        <f t="shared" si="2541"/>
        <v>0</v>
      </c>
      <c r="AC939" s="9">
        <f t="shared" si="2541"/>
        <v>0</v>
      </c>
      <c r="AD939" s="9">
        <f t="shared" si="2541"/>
        <v>0</v>
      </c>
      <c r="AE939" s="9">
        <f t="shared" si="2541"/>
        <v>7516</v>
      </c>
      <c r="AF939" s="9">
        <f t="shared" si="2541"/>
        <v>0</v>
      </c>
      <c r="AG939" s="9">
        <f t="shared" si="2542"/>
        <v>0</v>
      </c>
      <c r="AH939" s="9">
        <f t="shared" si="2542"/>
        <v>0</v>
      </c>
      <c r="AI939" s="9">
        <f t="shared" si="2542"/>
        <v>0</v>
      </c>
      <c r="AJ939" s="9">
        <f t="shared" si="2542"/>
        <v>0</v>
      </c>
      <c r="AK939" s="86">
        <f t="shared" si="2542"/>
        <v>7516</v>
      </c>
      <c r="AL939" s="86">
        <f t="shared" si="2542"/>
        <v>0</v>
      </c>
      <c r="AM939" s="9">
        <f t="shared" si="2542"/>
        <v>0</v>
      </c>
      <c r="AN939" s="9">
        <f t="shared" si="2542"/>
        <v>0</v>
      </c>
      <c r="AO939" s="9">
        <f t="shared" si="2542"/>
        <v>0</v>
      </c>
      <c r="AP939" s="9">
        <f t="shared" si="2542"/>
        <v>0</v>
      </c>
      <c r="AQ939" s="9">
        <f t="shared" si="2542"/>
        <v>7516</v>
      </c>
      <c r="AR939" s="9">
        <f t="shared" si="2542"/>
        <v>0</v>
      </c>
    </row>
    <row r="940" spans="1:44" ht="20.25" hidden="1" customHeight="1">
      <c r="A940" s="26" t="s">
        <v>322</v>
      </c>
      <c r="B940" s="27" t="s">
        <v>319</v>
      </c>
      <c r="C940" s="27" t="s">
        <v>29</v>
      </c>
      <c r="D940" s="27" t="s">
        <v>7</v>
      </c>
      <c r="E940" s="27" t="s">
        <v>381</v>
      </c>
      <c r="F940" s="27"/>
      <c r="G940" s="9">
        <f t="shared" si="2540"/>
        <v>7516</v>
      </c>
      <c r="H940" s="9">
        <f t="shared" si="2540"/>
        <v>0</v>
      </c>
      <c r="I940" s="9">
        <f t="shared" si="2540"/>
        <v>0</v>
      </c>
      <c r="J940" s="9">
        <f t="shared" si="2540"/>
        <v>0</v>
      </c>
      <c r="K940" s="9">
        <f t="shared" si="2540"/>
        <v>0</v>
      </c>
      <c r="L940" s="9">
        <f t="shared" si="2540"/>
        <v>0</v>
      </c>
      <c r="M940" s="9">
        <f t="shared" si="2540"/>
        <v>7516</v>
      </c>
      <c r="N940" s="9">
        <f t="shared" si="2540"/>
        <v>0</v>
      </c>
      <c r="O940" s="9">
        <f t="shared" si="2540"/>
        <v>0</v>
      </c>
      <c r="P940" s="9">
        <f t="shared" si="2540"/>
        <v>0</v>
      </c>
      <c r="Q940" s="9">
        <f t="shared" si="2540"/>
        <v>0</v>
      </c>
      <c r="R940" s="9">
        <f t="shared" si="2540"/>
        <v>0</v>
      </c>
      <c r="S940" s="9">
        <f t="shared" si="2540"/>
        <v>7516</v>
      </c>
      <c r="T940" s="9">
        <f t="shared" si="2540"/>
        <v>0</v>
      </c>
      <c r="U940" s="9">
        <f t="shared" si="2541"/>
        <v>0</v>
      </c>
      <c r="V940" s="9">
        <f t="shared" si="2541"/>
        <v>0</v>
      </c>
      <c r="W940" s="9">
        <f t="shared" si="2541"/>
        <v>0</v>
      </c>
      <c r="X940" s="9">
        <f t="shared" si="2541"/>
        <v>0</v>
      </c>
      <c r="Y940" s="9">
        <f t="shared" si="2541"/>
        <v>7516</v>
      </c>
      <c r="Z940" s="9">
        <f t="shared" si="2541"/>
        <v>0</v>
      </c>
      <c r="AA940" s="9">
        <f t="shared" si="2541"/>
        <v>0</v>
      </c>
      <c r="AB940" s="9">
        <f t="shared" si="2541"/>
        <v>0</v>
      </c>
      <c r="AC940" s="9">
        <f t="shared" si="2541"/>
        <v>0</v>
      </c>
      <c r="AD940" s="9">
        <f t="shared" si="2541"/>
        <v>0</v>
      </c>
      <c r="AE940" s="9">
        <f t="shared" si="2541"/>
        <v>7516</v>
      </c>
      <c r="AF940" s="9">
        <f t="shared" si="2541"/>
        <v>0</v>
      </c>
      <c r="AG940" s="9">
        <f t="shared" si="2542"/>
        <v>0</v>
      </c>
      <c r="AH940" s="9">
        <f t="shared" si="2542"/>
        <v>0</v>
      </c>
      <c r="AI940" s="9">
        <f t="shared" si="2542"/>
        <v>0</v>
      </c>
      <c r="AJ940" s="9">
        <f t="shared" si="2542"/>
        <v>0</v>
      </c>
      <c r="AK940" s="86">
        <f t="shared" si="2542"/>
        <v>7516</v>
      </c>
      <c r="AL940" s="86">
        <f t="shared" si="2542"/>
        <v>0</v>
      </c>
      <c r="AM940" s="9">
        <f t="shared" si="2542"/>
        <v>0</v>
      </c>
      <c r="AN940" s="9">
        <f t="shared" si="2542"/>
        <v>0</v>
      </c>
      <c r="AO940" s="9">
        <f t="shared" si="2542"/>
        <v>0</v>
      </c>
      <c r="AP940" s="9">
        <f t="shared" si="2542"/>
        <v>0</v>
      </c>
      <c r="AQ940" s="9">
        <f t="shared" si="2542"/>
        <v>7516</v>
      </c>
      <c r="AR940" s="9">
        <f t="shared" si="2542"/>
        <v>0</v>
      </c>
    </row>
    <row r="941" spans="1:44" ht="33.6" hidden="1">
      <c r="A941" s="26" t="s">
        <v>244</v>
      </c>
      <c r="B941" s="27" t="s">
        <v>319</v>
      </c>
      <c r="C941" s="27" t="s">
        <v>29</v>
      </c>
      <c r="D941" s="27" t="s">
        <v>7</v>
      </c>
      <c r="E941" s="27" t="s">
        <v>381</v>
      </c>
      <c r="F941" s="27" t="s">
        <v>31</v>
      </c>
      <c r="G941" s="9">
        <f t="shared" si="2540"/>
        <v>7516</v>
      </c>
      <c r="H941" s="9">
        <f t="shared" si="2540"/>
        <v>0</v>
      </c>
      <c r="I941" s="9">
        <f t="shared" si="2540"/>
        <v>0</v>
      </c>
      <c r="J941" s="9">
        <f t="shared" si="2540"/>
        <v>0</v>
      </c>
      <c r="K941" s="9">
        <f t="shared" si="2540"/>
        <v>0</v>
      </c>
      <c r="L941" s="9">
        <f t="shared" si="2540"/>
        <v>0</v>
      </c>
      <c r="M941" s="9">
        <f t="shared" si="2540"/>
        <v>7516</v>
      </c>
      <c r="N941" s="9">
        <f t="shared" si="2540"/>
        <v>0</v>
      </c>
      <c r="O941" s="9">
        <f t="shared" si="2540"/>
        <v>0</v>
      </c>
      <c r="P941" s="9">
        <f t="shared" si="2540"/>
        <v>0</v>
      </c>
      <c r="Q941" s="9">
        <f t="shared" si="2540"/>
        <v>0</v>
      </c>
      <c r="R941" s="9">
        <f t="shared" si="2540"/>
        <v>0</v>
      </c>
      <c r="S941" s="9">
        <f t="shared" si="2540"/>
        <v>7516</v>
      </c>
      <c r="T941" s="9">
        <f t="shared" si="2540"/>
        <v>0</v>
      </c>
      <c r="U941" s="9">
        <f t="shared" si="2541"/>
        <v>0</v>
      </c>
      <c r="V941" s="9">
        <f t="shared" si="2541"/>
        <v>0</v>
      </c>
      <c r="W941" s="9">
        <f t="shared" si="2541"/>
        <v>0</v>
      </c>
      <c r="X941" s="9">
        <f t="shared" si="2541"/>
        <v>0</v>
      </c>
      <c r="Y941" s="9">
        <f t="shared" si="2541"/>
        <v>7516</v>
      </c>
      <c r="Z941" s="9">
        <f t="shared" si="2541"/>
        <v>0</v>
      </c>
      <c r="AA941" s="9">
        <f t="shared" si="2541"/>
        <v>0</v>
      </c>
      <c r="AB941" s="9">
        <f t="shared" si="2541"/>
        <v>0</v>
      </c>
      <c r="AC941" s="9">
        <f t="shared" si="2541"/>
        <v>0</v>
      </c>
      <c r="AD941" s="9">
        <f t="shared" si="2541"/>
        <v>0</v>
      </c>
      <c r="AE941" s="9">
        <f t="shared" si="2541"/>
        <v>7516</v>
      </c>
      <c r="AF941" s="9">
        <f t="shared" si="2541"/>
        <v>0</v>
      </c>
      <c r="AG941" s="9">
        <f t="shared" si="2542"/>
        <v>0</v>
      </c>
      <c r="AH941" s="9">
        <f t="shared" si="2542"/>
        <v>0</v>
      </c>
      <c r="AI941" s="9">
        <f t="shared" si="2542"/>
        <v>0</v>
      </c>
      <c r="AJ941" s="9">
        <f t="shared" si="2542"/>
        <v>0</v>
      </c>
      <c r="AK941" s="86">
        <f t="shared" si="2542"/>
        <v>7516</v>
      </c>
      <c r="AL941" s="86">
        <f t="shared" si="2542"/>
        <v>0</v>
      </c>
      <c r="AM941" s="9">
        <f t="shared" si="2542"/>
        <v>0</v>
      </c>
      <c r="AN941" s="9">
        <f t="shared" si="2542"/>
        <v>0</v>
      </c>
      <c r="AO941" s="9">
        <f t="shared" si="2542"/>
        <v>0</v>
      </c>
      <c r="AP941" s="9">
        <f t="shared" si="2542"/>
        <v>0</v>
      </c>
      <c r="AQ941" s="9">
        <f t="shared" si="2542"/>
        <v>7516</v>
      </c>
      <c r="AR941" s="9">
        <f t="shared" si="2542"/>
        <v>0</v>
      </c>
    </row>
    <row r="942" spans="1:44" ht="33.6" hidden="1">
      <c r="A942" s="26" t="s">
        <v>37</v>
      </c>
      <c r="B942" s="27" t="s">
        <v>319</v>
      </c>
      <c r="C942" s="27" t="s">
        <v>29</v>
      </c>
      <c r="D942" s="27" t="s">
        <v>7</v>
      </c>
      <c r="E942" s="27" t="s">
        <v>381</v>
      </c>
      <c r="F942" s="27" t="s">
        <v>38</v>
      </c>
      <c r="G942" s="9">
        <v>7516</v>
      </c>
      <c r="H942" s="9"/>
      <c r="I942" s="9"/>
      <c r="J942" s="9"/>
      <c r="K942" s="9"/>
      <c r="L942" s="9"/>
      <c r="M942" s="9">
        <f t="shared" ref="M942" si="2547">G942+I942+J942+K942+L942</f>
        <v>7516</v>
      </c>
      <c r="N942" s="9">
        <f t="shared" ref="N942" si="2548">H942+L942</f>
        <v>0</v>
      </c>
      <c r="O942" s="9"/>
      <c r="P942" s="9"/>
      <c r="Q942" s="9"/>
      <c r="R942" s="9"/>
      <c r="S942" s="9">
        <f t="shared" ref="S942" si="2549">M942+O942+P942+Q942+R942</f>
        <v>7516</v>
      </c>
      <c r="T942" s="9">
        <f t="shared" ref="T942" si="2550">N942+R942</f>
        <v>0</v>
      </c>
      <c r="U942" s="9"/>
      <c r="V942" s="9"/>
      <c r="W942" s="9"/>
      <c r="X942" s="9"/>
      <c r="Y942" s="9">
        <f t="shared" ref="Y942" si="2551">S942+U942+V942+W942+X942</f>
        <v>7516</v>
      </c>
      <c r="Z942" s="9">
        <f t="shared" ref="Z942" si="2552">T942+X942</f>
        <v>0</v>
      </c>
      <c r="AA942" s="9"/>
      <c r="AB942" s="9"/>
      <c r="AC942" s="9"/>
      <c r="AD942" s="9"/>
      <c r="AE942" s="9">
        <f t="shared" ref="AE942" si="2553">Y942+AA942+AB942+AC942+AD942</f>
        <v>7516</v>
      </c>
      <c r="AF942" s="9">
        <f t="shared" ref="AF942" si="2554">Z942+AD942</f>
        <v>0</v>
      </c>
      <c r="AG942" s="9"/>
      <c r="AH942" s="9"/>
      <c r="AI942" s="9"/>
      <c r="AJ942" s="9"/>
      <c r="AK942" s="86">
        <f t="shared" ref="AK942" si="2555">AE942+AG942+AH942+AI942+AJ942</f>
        <v>7516</v>
      </c>
      <c r="AL942" s="86">
        <f t="shared" ref="AL942" si="2556">AF942+AJ942</f>
        <v>0</v>
      </c>
      <c r="AM942" s="9"/>
      <c r="AN942" s="9"/>
      <c r="AO942" s="9"/>
      <c r="AP942" s="9"/>
      <c r="AQ942" s="9">
        <f t="shared" ref="AQ942" si="2557">AK942+AM942+AN942+AO942+AP942</f>
        <v>7516</v>
      </c>
      <c r="AR942" s="9">
        <f t="shared" ref="AR942" si="2558">AL942+AP942</f>
        <v>0</v>
      </c>
    </row>
    <row r="943" spans="1:44" ht="52.5" hidden="1" customHeight="1">
      <c r="A943" s="26" t="s">
        <v>589</v>
      </c>
      <c r="B943" s="27" t="s">
        <v>319</v>
      </c>
      <c r="C943" s="27" t="s">
        <v>29</v>
      </c>
      <c r="D943" s="27" t="s">
        <v>7</v>
      </c>
      <c r="E943" s="27" t="s">
        <v>581</v>
      </c>
      <c r="F943" s="27"/>
      <c r="G943" s="9">
        <f>G944</f>
        <v>172</v>
      </c>
      <c r="H943" s="9"/>
      <c r="I943" s="9">
        <f t="shared" ref="I943:I944" si="2559">I944</f>
        <v>0</v>
      </c>
      <c r="J943" s="9"/>
      <c r="K943" s="9">
        <f t="shared" ref="K943:K944" si="2560">K944</f>
        <v>0</v>
      </c>
      <c r="L943" s="9"/>
      <c r="M943" s="9">
        <f t="shared" ref="M943:M944" si="2561">M944</f>
        <v>172</v>
      </c>
      <c r="N943" s="9"/>
      <c r="O943" s="9">
        <f t="shared" ref="O943:O944" si="2562">O944</f>
        <v>0</v>
      </c>
      <c r="P943" s="9"/>
      <c r="Q943" s="9">
        <f t="shared" ref="Q943:Q944" si="2563">Q944</f>
        <v>0</v>
      </c>
      <c r="R943" s="9"/>
      <c r="S943" s="9">
        <f t="shared" ref="S943:S944" si="2564">S944</f>
        <v>172</v>
      </c>
      <c r="T943" s="9"/>
      <c r="U943" s="9">
        <f t="shared" ref="U943:AJ944" si="2565">U944</f>
        <v>0</v>
      </c>
      <c r="V943" s="9">
        <f t="shared" si="2565"/>
        <v>0</v>
      </c>
      <c r="W943" s="9">
        <f t="shared" si="2565"/>
        <v>0</v>
      </c>
      <c r="X943" s="9">
        <f t="shared" si="2565"/>
        <v>0</v>
      </c>
      <c r="Y943" s="9">
        <f t="shared" si="2565"/>
        <v>172</v>
      </c>
      <c r="Z943" s="9">
        <f t="shared" si="2565"/>
        <v>0</v>
      </c>
      <c r="AA943" s="9">
        <f t="shared" si="2565"/>
        <v>0</v>
      </c>
      <c r="AB943" s="9">
        <f t="shared" si="2565"/>
        <v>0</v>
      </c>
      <c r="AC943" s="9">
        <f t="shared" si="2565"/>
        <v>0</v>
      </c>
      <c r="AD943" s="9">
        <f t="shared" si="2565"/>
        <v>2671</v>
      </c>
      <c r="AE943" s="9">
        <f t="shared" si="2565"/>
        <v>2843</v>
      </c>
      <c r="AF943" s="9">
        <f t="shared" si="2565"/>
        <v>2671</v>
      </c>
      <c r="AG943" s="9">
        <f t="shared" si="2565"/>
        <v>0</v>
      </c>
      <c r="AH943" s="9">
        <f t="shared" si="2565"/>
        <v>0</v>
      </c>
      <c r="AI943" s="9">
        <f t="shared" si="2565"/>
        <v>0</v>
      </c>
      <c r="AJ943" s="9">
        <f t="shared" si="2565"/>
        <v>0</v>
      </c>
      <c r="AK943" s="86">
        <f t="shared" ref="AG943:AR944" si="2566">AK944</f>
        <v>2843</v>
      </c>
      <c r="AL943" s="86">
        <f t="shared" si="2566"/>
        <v>2671</v>
      </c>
      <c r="AM943" s="9">
        <f t="shared" si="2566"/>
        <v>0</v>
      </c>
      <c r="AN943" s="9">
        <f t="shared" si="2566"/>
        <v>0</v>
      </c>
      <c r="AO943" s="9">
        <f t="shared" si="2566"/>
        <v>0</v>
      </c>
      <c r="AP943" s="9">
        <f t="shared" si="2566"/>
        <v>0</v>
      </c>
      <c r="AQ943" s="9">
        <f t="shared" si="2566"/>
        <v>2843</v>
      </c>
      <c r="AR943" s="9">
        <f t="shared" si="2566"/>
        <v>2671</v>
      </c>
    </row>
    <row r="944" spans="1:44" ht="34.5" hidden="1" customHeight="1">
      <c r="A944" s="26" t="s">
        <v>244</v>
      </c>
      <c r="B944" s="27" t="s">
        <v>319</v>
      </c>
      <c r="C944" s="27" t="s">
        <v>29</v>
      </c>
      <c r="D944" s="27" t="s">
        <v>7</v>
      </c>
      <c r="E944" s="27" t="s">
        <v>581</v>
      </c>
      <c r="F944" s="27" t="s">
        <v>31</v>
      </c>
      <c r="G944" s="9">
        <f>G945</f>
        <v>172</v>
      </c>
      <c r="H944" s="9"/>
      <c r="I944" s="9">
        <f t="shared" si="2559"/>
        <v>0</v>
      </c>
      <c r="J944" s="9"/>
      <c r="K944" s="9">
        <f t="shared" si="2560"/>
        <v>0</v>
      </c>
      <c r="L944" s="9"/>
      <c r="M944" s="9">
        <f t="shared" si="2561"/>
        <v>172</v>
      </c>
      <c r="N944" s="9"/>
      <c r="O944" s="9">
        <f t="shared" si="2562"/>
        <v>0</v>
      </c>
      <c r="P944" s="9"/>
      <c r="Q944" s="9">
        <f t="shared" si="2563"/>
        <v>0</v>
      </c>
      <c r="R944" s="9"/>
      <c r="S944" s="9">
        <f t="shared" si="2564"/>
        <v>172</v>
      </c>
      <c r="T944" s="9"/>
      <c r="U944" s="9">
        <f t="shared" si="2565"/>
        <v>0</v>
      </c>
      <c r="V944" s="9">
        <f t="shared" si="2565"/>
        <v>0</v>
      </c>
      <c r="W944" s="9">
        <f t="shared" si="2565"/>
        <v>0</v>
      </c>
      <c r="X944" s="9">
        <f t="shared" si="2565"/>
        <v>0</v>
      </c>
      <c r="Y944" s="9">
        <f t="shared" si="2565"/>
        <v>172</v>
      </c>
      <c r="Z944" s="9">
        <f t="shared" si="2565"/>
        <v>0</v>
      </c>
      <c r="AA944" s="9">
        <f t="shared" si="2565"/>
        <v>0</v>
      </c>
      <c r="AB944" s="9">
        <f t="shared" si="2565"/>
        <v>0</v>
      </c>
      <c r="AC944" s="9">
        <f t="shared" si="2565"/>
        <v>0</v>
      </c>
      <c r="AD944" s="9">
        <f t="shared" si="2565"/>
        <v>2671</v>
      </c>
      <c r="AE944" s="9">
        <f t="shared" si="2565"/>
        <v>2843</v>
      </c>
      <c r="AF944" s="9">
        <f t="shared" si="2565"/>
        <v>2671</v>
      </c>
      <c r="AG944" s="9">
        <f t="shared" si="2566"/>
        <v>0</v>
      </c>
      <c r="AH944" s="9">
        <f t="shared" si="2566"/>
        <v>0</v>
      </c>
      <c r="AI944" s="9">
        <f t="shared" si="2566"/>
        <v>0</v>
      </c>
      <c r="AJ944" s="9">
        <f t="shared" si="2566"/>
        <v>0</v>
      </c>
      <c r="AK944" s="86">
        <f t="shared" si="2566"/>
        <v>2843</v>
      </c>
      <c r="AL944" s="86">
        <f t="shared" si="2566"/>
        <v>2671</v>
      </c>
      <c r="AM944" s="9">
        <f t="shared" si="2566"/>
        <v>0</v>
      </c>
      <c r="AN944" s="9">
        <f t="shared" si="2566"/>
        <v>0</v>
      </c>
      <c r="AO944" s="9">
        <f t="shared" si="2566"/>
        <v>0</v>
      </c>
      <c r="AP944" s="9">
        <f t="shared" si="2566"/>
        <v>0</v>
      </c>
      <c r="AQ944" s="9">
        <f t="shared" si="2566"/>
        <v>2843</v>
      </c>
      <c r="AR944" s="9">
        <f t="shared" si="2566"/>
        <v>2671</v>
      </c>
    </row>
    <row r="945" spans="1:44" ht="33.6" hidden="1">
      <c r="A945" s="26" t="s">
        <v>37</v>
      </c>
      <c r="B945" s="27" t="s">
        <v>319</v>
      </c>
      <c r="C945" s="27" t="s">
        <v>29</v>
      </c>
      <c r="D945" s="27" t="s">
        <v>7</v>
      </c>
      <c r="E945" s="27" t="s">
        <v>581</v>
      </c>
      <c r="F945" s="27" t="s">
        <v>38</v>
      </c>
      <c r="G945" s="9">
        <v>172</v>
      </c>
      <c r="H945" s="9"/>
      <c r="I945" s="9"/>
      <c r="J945" s="9"/>
      <c r="K945" s="9"/>
      <c r="L945" s="9"/>
      <c r="M945" s="9">
        <f t="shared" ref="M945" si="2567">G945+I945+J945+K945+L945</f>
        <v>172</v>
      </c>
      <c r="N945" s="9">
        <f t="shared" ref="N945" si="2568">H945+L945</f>
        <v>0</v>
      </c>
      <c r="O945" s="9"/>
      <c r="P945" s="9"/>
      <c r="Q945" s="9"/>
      <c r="R945" s="9"/>
      <c r="S945" s="9">
        <f t="shared" ref="S945" si="2569">M945+O945+P945+Q945+R945</f>
        <v>172</v>
      </c>
      <c r="T945" s="9">
        <f t="shared" ref="T945" si="2570">N945+R945</f>
        <v>0</v>
      </c>
      <c r="U945" s="9"/>
      <c r="V945" s="9"/>
      <c r="W945" s="9"/>
      <c r="X945" s="9"/>
      <c r="Y945" s="9">
        <f t="shared" ref="Y945" si="2571">S945+U945+V945+W945+X945</f>
        <v>172</v>
      </c>
      <c r="Z945" s="9">
        <f t="shared" ref="Z945" si="2572">T945+X945</f>
        <v>0</v>
      </c>
      <c r="AA945" s="9"/>
      <c r="AB945" s="9"/>
      <c r="AC945" s="9"/>
      <c r="AD945" s="9">
        <v>2671</v>
      </c>
      <c r="AE945" s="9">
        <f t="shared" ref="AE945" si="2573">Y945+AA945+AB945+AC945+AD945</f>
        <v>2843</v>
      </c>
      <c r="AF945" s="9">
        <f t="shared" ref="AF945" si="2574">Z945+AD945</f>
        <v>2671</v>
      </c>
      <c r="AG945" s="9"/>
      <c r="AH945" s="9"/>
      <c r="AI945" s="9"/>
      <c r="AJ945" s="9"/>
      <c r="AK945" s="86">
        <f t="shared" ref="AK945" si="2575">AE945+AG945+AH945+AI945+AJ945</f>
        <v>2843</v>
      </c>
      <c r="AL945" s="86">
        <f t="shared" ref="AL945" si="2576">AF945+AJ945</f>
        <v>2671</v>
      </c>
      <c r="AM945" s="9"/>
      <c r="AN945" s="9"/>
      <c r="AO945" s="9"/>
      <c r="AP945" s="9"/>
      <c r="AQ945" s="9">
        <f t="shared" ref="AQ945" si="2577">AK945+AM945+AN945+AO945+AP945</f>
        <v>2843</v>
      </c>
      <c r="AR945" s="9">
        <f t="shared" ref="AR945" si="2578">AL945+AP945</f>
        <v>2671</v>
      </c>
    </row>
    <row r="946" spans="1:44" ht="52.5" hidden="1" customHeight="1">
      <c r="A946" s="26" t="s">
        <v>587</v>
      </c>
      <c r="B946" s="27" t="s">
        <v>319</v>
      </c>
      <c r="C946" s="27" t="s">
        <v>29</v>
      </c>
      <c r="D946" s="27" t="s">
        <v>7</v>
      </c>
      <c r="E946" s="27" t="s">
        <v>582</v>
      </c>
      <c r="F946" s="27"/>
      <c r="G946" s="9">
        <f>G947</f>
        <v>67</v>
      </c>
      <c r="H946" s="9"/>
      <c r="I946" s="9">
        <f t="shared" ref="I946:I947" si="2579">I947</f>
        <v>0</v>
      </c>
      <c r="J946" s="9"/>
      <c r="K946" s="9">
        <f t="shared" ref="K946:K947" si="2580">K947</f>
        <v>0</v>
      </c>
      <c r="L946" s="9"/>
      <c r="M946" s="9">
        <f t="shared" ref="M946:M947" si="2581">M947</f>
        <v>67</v>
      </c>
      <c r="N946" s="9"/>
      <c r="O946" s="9">
        <f t="shared" ref="O946:O947" si="2582">O947</f>
        <v>0</v>
      </c>
      <c r="P946" s="9"/>
      <c r="Q946" s="9">
        <f t="shared" ref="Q946:Q947" si="2583">Q947</f>
        <v>0</v>
      </c>
      <c r="R946" s="9"/>
      <c r="S946" s="9">
        <f t="shared" ref="S946:S947" si="2584">S947</f>
        <v>67</v>
      </c>
      <c r="T946" s="9"/>
      <c r="U946" s="9">
        <f t="shared" ref="U946:AJ947" si="2585">U947</f>
        <v>0</v>
      </c>
      <c r="V946" s="9">
        <f t="shared" si="2585"/>
        <v>0</v>
      </c>
      <c r="W946" s="9">
        <f t="shared" si="2585"/>
        <v>0</v>
      </c>
      <c r="X946" s="9">
        <f t="shared" si="2585"/>
        <v>0</v>
      </c>
      <c r="Y946" s="9">
        <f t="shared" si="2585"/>
        <v>67</v>
      </c>
      <c r="Z946" s="9">
        <f t="shared" si="2585"/>
        <v>0</v>
      </c>
      <c r="AA946" s="9">
        <f t="shared" si="2585"/>
        <v>0</v>
      </c>
      <c r="AB946" s="9">
        <f t="shared" si="2585"/>
        <v>0</v>
      </c>
      <c r="AC946" s="9">
        <f t="shared" si="2585"/>
        <v>0</v>
      </c>
      <c r="AD946" s="9">
        <f t="shared" si="2585"/>
        <v>1028</v>
      </c>
      <c r="AE946" s="9">
        <f t="shared" si="2585"/>
        <v>1095</v>
      </c>
      <c r="AF946" s="9">
        <f t="shared" si="2585"/>
        <v>1028</v>
      </c>
      <c r="AG946" s="9">
        <f t="shared" si="2585"/>
        <v>0</v>
      </c>
      <c r="AH946" s="9">
        <f t="shared" si="2585"/>
        <v>0</v>
      </c>
      <c r="AI946" s="9">
        <f t="shared" si="2585"/>
        <v>0</v>
      </c>
      <c r="AJ946" s="9">
        <f t="shared" si="2585"/>
        <v>0</v>
      </c>
      <c r="AK946" s="86">
        <f t="shared" ref="AG946:AR947" si="2586">AK947</f>
        <v>1095</v>
      </c>
      <c r="AL946" s="86">
        <f t="shared" si="2586"/>
        <v>1028</v>
      </c>
      <c r="AM946" s="9">
        <f t="shared" si="2586"/>
        <v>0</v>
      </c>
      <c r="AN946" s="9">
        <f t="shared" si="2586"/>
        <v>0</v>
      </c>
      <c r="AO946" s="9">
        <f t="shared" si="2586"/>
        <v>0</v>
      </c>
      <c r="AP946" s="9">
        <f t="shared" si="2586"/>
        <v>0</v>
      </c>
      <c r="AQ946" s="9">
        <f t="shared" si="2586"/>
        <v>1095</v>
      </c>
      <c r="AR946" s="9">
        <f t="shared" si="2586"/>
        <v>1028</v>
      </c>
    </row>
    <row r="947" spans="1:44" ht="33.6" hidden="1">
      <c r="A947" s="26" t="s">
        <v>244</v>
      </c>
      <c r="B947" s="27" t="s">
        <v>319</v>
      </c>
      <c r="C947" s="27" t="s">
        <v>29</v>
      </c>
      <c r="D947" s="27" t="s">
        <v>7</v>
      </c>
      <c r="E947" s="27" t="s">
        <v>582</v>
      </c>
      <c r="F947" s="27" t="s">
        <v>31</v>
      </c>
      <c r="G947" s="9">
        <f>G948</f>
        <v>67</v>
      </c>
      <c r="H947" s="9"/>
      <c r="I947" s="9">
        <f t="shared" si="2579"/>
        <v>0</v>
      </c>
      <c r="J947" s="9"/>
      <c r="K947" s="9">
        <f t="shared" si="2580"/>
        <v>0</v>
      </c>
      <c r="L947" s="9"/>
      <c r="M947" s="9">
        <f t="shared" si="2581"/>
        <v>67</v>
      </c>
      <c r="N947" s="9"/>
      <c r="O947" s="9">
        <f t="shared" si="2582"/>
        <v>0</v>
      </c>
      <c r="P947" s="9"/>
      <c r="Q947" s="9">
        <f t="shared" si="2583"/>
        <v>0</v>
      </c>
      <c r="R947" s="9"/>
      <c r="S947" s="9">
        <f t="shared" si="2584"/>
        <v>67</v>
      </c>
      <c r="T947" s="9"/>
      <c r="U947" s="9">
        <f t="shared" si="2585"/>
        <v>0</v>
      </c>
      <c r="V947" s="9">
        <f t="shared" si="2585"/>
        <v>0</v>
      </c>
      <c r="W947" s="9">
        <f t="shared" si="2585"/>
        <v>0</v>
      </c>
      <c r="X947" s="9">
        <f t="shared" si="2585"/>
        <v>0</v>
      </c>
      <c r="Y947" s="9">
        <f t="shared" si="2585"/>
        <v>67</v>
      </c>
      <c r="Z947" s="9">
        <f t="shared" si="2585"/>
        <v>0</v>
      </c>
      <c r="AA947" s="9">
        <f t="shared" si="2585"/>
        <v>0</v>
      </c>
      <c r="AB947" s="9">
        <f t="shared" si="2585"/>
        <v>0</v>
      </c>
      <c r="AC947" s="9">
        <f t="shared" si="2585"/>
        <v>0</v>
      </c>
      <c r="AD947" s="9">
        <f t="shared" si="2585"/>
        <v>1028</v>
      </c>
      <c r="AE947" s="9">
        <f t="shared" si="2585"/>
        <v>1095</v>
      </c>
      <c r="AF947" s="9">
        <f t="shared" si="2585"/>
        <v>1028</v>
      </c>
      <c r="AG947" s="9">
        <f t="shared" si="2586"/>
        <v>0</v>
      </c>
      <c r="AH947" s="9">
        <f t="shared" si="2586"/>
        <v>0</v>
      </c>
      <c r="AI947" s="9">
        <f t="shared" si="2586"/>
        <v>0</v>
      </c>
      <c r="AJ947" s="9">
        <f t="shared" si="2586"/>
        <v>0</v>
      </c>
      <c r="AK947" s="86">
        <f t="shared" si="2586"/>
        <v>1095</v>
      </c>
      <c r="AL947" s="86">
        <f t="shared" si="2586"/>
        <v>1028</v>
      </c>
      <c r="AM947" s="9">
        <f t="shared" si="2586"/>
        <v>0</v>
      </c>
      <c r="AN947" s="9">
        <f t="shared" si="2586"/>
        <v>0</v>
      </c>
      <c r="AO947" s="9">
        <f t="shared" si="2586"/>
        <v>0</v>
      </c>
      <c r="AP947" s="9">
        <f t="shared" si="2586"/>
        <v>0</v>
      </c>
      <c r="AQ947" s="9">
        <f t="shared" si="2586"/>
        <v>1095</v>
      </c>
      <c r="AR947" s="9">
        <f t="shared" si="2586"/>
        <v>1028</v>
      </c>
    </row>
    <row r="948" spans="1:44" ht="33.6" hidden="1">
      <c r="A948" s="26" t="s">
        <v>37</v>
      </c>
      <c r="B948" s="27" t="s">
        <v>319</v>
      </c>
      <c r="C948" s="27" t="s">
        <v>29</v>
      </c>
      <c r="D948" s="27" t="s">
        <v>7</v>
      </c>
      <c r="E948" s="27" t="s">
        <v>582</v>
      </c>
      <c r="F948" s="27" t="s">
        <v>38</v>
      </c>
      <c r="G948" s="9">
        <v>67</v>
      </c>
      <c r="H948" s="9"/>
      <c r="I948" s="9"/>
      <c r="J948" s="9"/>
      <c r="K948" s="9"/>
      <c r="L948" s="9"/>
      <c r="M948" s="9">
        <f t="shared" ref="M948" si="2587">G948+I948+J948+K948+L948</f>
        <v>67</v>
      </c>
      <c r="N948" s="9">
        <f t="shared" ref="N948" si="2588">H948+L948</f>
        <v>0</v>
      </c>
      <c r="O948" s="9"/>
      <c r="P948" s="9"/>
      <c r="Q948" s="9"/>
      <c r="R948" s="9"/>
      <c r="S948" s="9">
        <f t="shared" ref="S948" si="2589">M948+O948+P948+Q948+R948</f>
        <v>67</v>
      </c>
      <c r="T948" s="9">
        <f t="shared" ref="T948" si="2590">N948+R948</f>
        <v>0</v>
      </c>
      <c r="U948" s="9"/>
      <c r="V948" s="9"/>
      <c r="W948" s="9"/>
      <c r="X948" s="9"/>
      <c r="Y948" s="9">
        <f t="shared" ref="Y948" si="2591">S948+U948+V948+W948+X948</f>
        <v>67</v>
      </c>
      <c r="Z948" s="9">
        <f t="shared" ref="Z948" si="2592">T948+X948</f>
        <v>0</v>
      </c>
      <c r="AA948" s="9"/>
      <c r="AB948" s="9"/>
      <c r="AC948" s="9"/>
      <c r="AD948" s="9">
        <v>1028</v>
      </c>
      <c r="AE948" s="9">
        <f t="shared" ref="AE948" si="2593">Y948+AA948+AB948+AC948+AD948</f>
        <v>1095</v>
      </c>
      <c r="AF948" s="9">
        <f t="shared" ref="AF948" si="2594">Z948+AD948</f>
        <v>1028</v>
      </c>
      <c r="AG948" s="9"/>
      <c r="AH948" s="9"/>
      <c r="AI948" s="9"/>
      <c r="AJ948" s="9"/>
      <c r="AK948" s="86">
        <f t="shared" ref="AK948" si="2595">AE948+AG948+AH948+AI948+AJ948</f>
        <v>1095</v>
      </c>
      <c r="AL948" s="86">
        <f t="shared" ref="AL948" si="2596">AF948+AJ948</f>
        <v>1028</v>
      </c>
      <c r="AM948" s="9"/>
      <c r="AN948" s="9"/>
      <c r="AO948" s="9"/>
      <c r="AP948" s="9"/>
      <c r="AQ948" s="9">
        <f t="shared" ref="AQ948" si="2597">AK948+AM948+AN948+AO948+AP948</f>
        <v>1095</v>
      </c>
      <c r="AR948" s="9">
        <f t="shared" ref="AR948" si="2598">AL948+AP948</f>
        <v>1028</v>
      </c>
    </row>
    <row r="949" spans="1:44" ht="69" hidden="1" customHeight="1">
      <c r="A949" s="26" t="s">
        <v>588</v>
      </c>
      <c r="B949" s="27" t="s">
        <v>319</v>
      </c>
      <c r="C949" s="27" t="s">
        <v>29</v>
      </c>
      <c r="D949" s="27" t="s">
        <v>7</v>
      </c>
      <c r="E949" s="27" t="s">
        <v>583</v>
      </c>
      <c r="F949" s="27"/>
      <c r="G949" s="9">
        <f>G950</f>
        <v>16</v>
      </c>
      <c r="H949" s="9"/>
      <c r="I949" s="9">
        <f t="shared" ref="I949:I950" si="2599">I950</f>
        <v>0</v>
      </c>
      <c r="J949" s="9"/>
      <c r="K949" s="9">
        <f t="shared" ref="K949:K950" si="2600">K950</f>
        <v>0</v>
      </c>
      <c r="L949" s="9"/>
      <c r="M949" s="9">
        <f t="shared" ref="M949:M950" si="2601">M950</f>
        <v>16</v>
      </c>
      <c r="N949" s="9"/>
      <c r="O949" s="9">
        <f t="shared" ref="O949:O950" si="2602">O950</f>
        <v>0</v>
      </c>
      <c r="P949" s="9"/>
      <c r="Q949" s="9">
        <f t="shared" ref="Q949:Q950" si="2603">Q950</f>
        <v>0</v>
      </c>
      <c r="R949" s="9"/>
      <c r="S949" s="9">
        <f t="shared" ref="S949:S950" si="2604">S950</f>
        <v>16</v>
      </c>
      <c r="T949" s="9"/>
      <c r="U949" s="9">
        <f t="shared" ref="U949:AJ950" si="2605">U950</f>
        <v>0</v>
      </c>
      <c r="V949" s="9">
        <f t="shared" si="2605"/>
        <v>0</v>
      </c>
      <c r="W949" s="9">
        <f t="shared" si="2605"/>
        <v>0</v>
      </c>
      <c r="X949" s="9">
        <f t="shared" si="2605"/>
        <v>0</v>
      </c>
      <c r="Y949" s="9">
        <f t="shared" si="2605"/>
        <v>16</v>
      </c>
      <c r="Z949" s="9">
        <f t="shared" si="2605"/>
        <v>0</v>
      </c>
      <c r="AA949" s="9">
        <f t="shared" si="2605"/>
        <v>0</v>
      </c>
      <c r="AB949" s="9">
        <f t="shared" si="2605"/>
        <v>0</v>
      </c>
      <c r="AC949" s="9">
        <f t="shared" si="2605"/>
        <v>0</v>
      </c>
      <c r="AD949" s="9">
        <f t="shared" si="2605"/>
        <v>250</v>
      </c>
      <c r="AE949" s="9">
        <f t="shared" si="2605"/>
        <v>266</v>
      </c>
      <c r="AF949" s="9">
        <f t="shared" si="2605"/>
        <v>250</v>
      </c>
      <c r="AG949" s="9">
        <f t="shared" si="2605"/>
        <v>0</v>
      </c>
      <c r="AH949" s="9">
        <f t="shared" si="2605"/>
        <v>0</v>
      </c>
      <c r="AI949" s="9">
        <f t="shared" si="2605"/>
        <v>0</v>
      </c>
      <c r="AJ949" s="9">
        <f t="shared" si="2605"/>
        <v>0</v>
      </c>
      <c r="AK949" s="86">
        <f t="shared" ref="AG949:AR950" si="2606">AK950</f>
        <v>266</v>
      </c>
      <c r="AL949" s="86">
        <f t="shared" si="2606"/>
        <v>250</v>
      </c>
      <c r="AM949" s="9">
        <f t="shared" si="2606"/>
        <v>0</v>
      </c>
      <c r="AN949" s="9">
        <f t="shared" si="2606"/>
        <v>0</v>
      </c>
      <c r="AO949" s="9">
        <f t="shared" si="2606"/>
        <v>0</v>
      </c>
      <c r="AP949" s="9">
        <f t="shared" si="2606"/>
        <v>0</v>
      </c>
      <c r="AQ949" s="9">
        <f t="shared" si="2606"/>
        <v>266</v>
      </c>
      <c r="AR949" s="9">
        <f t="shared" si="2606"/>
        <v>250</v>
      </c>
    </row>
    <row r="950" spans="1:44" ht="33.6" hidden="1">
      <c r="A950" s="26" t="s">
        <v>244</v>
      </c>
      <c r="B950" s="27" t="s">
        <v>319</v>
      </c>
      <c r="C950" s="27" t="s">
        <v>29</v>
      </c>
      <c r="D950" s="27" t="s">
        <v>7</v>
      </c>
      <c r="E950" s="27" t="s">
        <v>583</v>
      </c>
      <c r="F950" s="27" t="s">
        <v>31</v>
      </c>
      <c r="G950" s="9">
        <f>G951</f>
        <v>16</v>
      </c>
      <c r="H950" s="9"/>
      <c r="I950" s="9">
        <f t="shared" si="2599"/>
        <v>0</v>
      </c>
      <c r="J950" s="9"/>
      <c r="K950" s="9">
        <f t="shared" si="2600"/>
        <v>0</v>
      </c>
      <c r="L950" s="9"/>
      <c r="M950" s="9">
        <f t="shared" si="2601"/>
        <v>16</v>
      </c>
      <c r="N950" s="9"/>
      <c r="O950" s="9">
        <f t="shared" si="2602"/>
        <v>0</v>
      </c>
      <c r="P950" s="9"/>
      <c r="Q950" s="9">
        <f t="shared" si="2603"/>
        <v>0</v>
      </c>
      <c r="R950" s="9"/>
      <c r="S950" s="9">
        <f t="shared" si="2604"/>
        <v>16</v>
      </c>
      <c r="T950" s="9"/>
      <c r="U950" s="9">
        <f t="shared" si="2605"/>
        <v>0</v>
      </c>
      <c r="V950" s="9">
        <f t="shared" si="2605"/>
        <v>0</v>
      </c>
      <c r="W950" s="9">
        <f t="shared" si="2605"/>
        <v>0</v>
      </c>
      <c r="X950" s="9">
        <f t="shared" si="2605"/>
        <v>0</v>
      </c>
      <c r="Y950" s="9">
        <f t="shared" si="2605"/>
        <v>16</v>
      </c>
      <c r="Z950" s="9">
        <f t="shared" si="2605"/>
        <v>0</v>
      </c>
      <c r="AA950" s="9">
        <f t="shared" si="2605"/>
        <v>0</v>
      </c>
      <c r="AB950" s="9">
        <f t="shared" si="2605"/>
        <v>0</v>
      </c>
      <c r="AC950" s="9">
        <f t="shared" si="2605"/>
        <v>0</v>
      </c>
      <c r="AD950" s="9">
        <f t="shared" si="2605"/>
        <v>250</v>
      </c>
      <c r="AE950" s="9">
        <f t="shared" si="2605"/>
        <v>266</v>
      </c>
      <c r="AF950" s="9">
        <f t="shared" si="2605"/>
        <v>250</v>
      </c>
      <c r="AG950" s="9">
        <f t="shared" si="2606"/>
        <v>0</v>
      </c>
      <c r="AH950" s="9">
        <f t="shared" si="2606"/>
        <v>0</v>
      </c>
      <c r="AI950" s="9">
        <f t="shared" si="2606"/>
        <v>0</v>
      </c>
      <c r="AJ950" s="9">
        <f t="shared" si="2606"/>
        <v>0</v>
      </c>
      <c r="AK950" s="86">
        <f t="shared" si="2606"/>
        <v>266</v>
      </c>
      <c r="AL950" s="86">
        <f t="shared" si="2606"/>
        <v>250</v>
      </c>
      <c r="AM950" s="9">
        <f t="shared" si="2606"/>
        <v>0</v>
      </c>
      <c r="AN950" s="9">
        <f t="shared" si="2606"/>
        <v>0</v>
      </c>
      <c r="AO950" s="9">
        <f t="shared" si="2606"/>
        <v>0</v>
      </c>
      <c r="AP950" s="9">
        <f t="shared" si="2606"/>
        <v>0</v>
      </c>
      <c r="AQ950" s="9">
        <f t="shared" si="2606"/>
        <v>266</v>
      </c>
      <c r="AR950" s="9">
        <f t="shared" si="2606"/>
        <v>250</v>
      </c>
    </row>
    <row r="951" spans="1:44" ht="33.6" hidden="1">
      <c r="A951" s="26" t="s">
        <v>37</v>
      </c>
      <c r="B951" s="27" t="s">
        <v>319</v>
      </c>
      <c r="C951" s="27" t="s">
        <v>29</v>
      </c>
      <c r="D951" s="27" t="s">
        <v>7</v>
      </c>
      <c r="E951" s="27" t="s">
        <v>583</v>
      </c>
      <c r="F951" s="27" t="s">
        <v>38</v>
      </c>
      <c r="G951" s="9">
        <v>16</v>
      </c>
      <c r="H951" s="9"/>
      <c r="I951" s="9"/>
      <c r="J951" s="9"/>
      <c r="K951" s="9"/>
      <c r="L951" s="9"/>
      <c r="M951" s="9">
        <f t="shared" ref="M951" si="2607">G951+I951+J951+K951+L951</f>
        <v>16</v>
      </c>
      <c r="N951" s="9">
        <f t="shared" ref="N951" si="2608">H951+L951</f>
        <v>0</v>
      </c>
      <c r="O951" s="9"/>
      <c r="P951" s="9"/>
      <c r="Q951" s="9"/>
      <c r="R951" s="9"/>
      <c r="S951" s="9">
        <f t="shared" ref="S951" si="2609">M951+O951+P951+Q951+R951</f>
        <v>16</v>
      </c>
      <c r="T951" s="9">
        <f t="shared" ref="T951" si="2610">N951+R951</f>
        <v>0</v>
      </c>
      <c r="U951" s="9"/>
      <c r="V951" s="9"/>
      <c r="W951" s="9"/>
      <c r="X951" s="9"/>
      <c r="Y951" s="9">
        <f t="shared" ref="Y951" si="2611">S951+U951+V951+W951+X951</f>
        <v>16</v>
      </c>
      <c r="Z951" s="9">
        <f t="shared" ref="Z951" si="2612">T951+X951</f>
        <v>0</v>
      </c>
      <c r="AA951" s="9"/>
      <c r="AB951" s="9"/>
      <c r="AC951" s="9"/>
      <c r="AD951" s="9">
        <v>250</v>
      </c>
      <c r="AE951" s="9">
        <f t="shared" ref="AE951" si="2613">Y951+AA951+AB951+AC951+AD951</f>
        <v>266</v>
      </c>
      <c r="AF951" s="9">
        <f t="shared" ref="AF951" si="2614">Z951+AD951</f>
        <v>250</v>
      </c>
      <c r="AG951" s="9"/>
      <c r="AH951" s="9"/>
      <c r="AI951" s="9"/>
      <c r="AJ951" s="9"/>
      <c r="AK951" s="86">
        <f t="shared" ref="AK951" si="2615">AE951+AG951+AH951+AI951+AJ951</f>
        <v>266</v>
      </c>
      <c r="AL951" s="86">
        <f t="shared" ref="AL951" si="2616">AF951+AJ951</f>
        <v>250</v>
      </c>
      <c r="AM951" s="9"/>
      <c r="AN951" s="9"/>
      <c r="AO951" s="9"/>
      <c r="AP951" s="9"/>
      <c r="AQ951" s="9">
        <f t="shared" ref="AQ951" si="2617">AK951+AM951+AN951+AO951+AP951</f>
        <v>266</v>
      </c>
      <c r="AR951" s="9">
        <f t="shared" ref="AR951" si="2618">AL951+AP951</f>
        <v>250</v>
      </c>
    </row>
    <row r="952" spans="1:44" ht="22.5" hidden="1" customHeight="1">
      <c r="A952" s="26"/>
      <c r="B952" s="27"/>
      <c r="C952" s="27"/>
      <c r="D952" s="27"/>
      <c r="E952" s="27"/>
      <c r="F952" s="27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86"/>
      <c r="AL952" s="86"/>
      <c r="AM952" s="9"/>
      <c r="AN952" s="9"/>
      <c r="AO952" s="9"/>
      <c r="AP952" s="9"/>
      <c r="AQ952" s="9"/>
      <c r="AR952" s="9"/>
    </row>
    <row r="953" spans="1:44" ht="17.399999999999999" hidden="1">
      <c r="A953" s="24" t="s">
        <v>262</v>
      </c>
      <c r="B953" s="25" t="s">
        <v>319</v>
      </c>
      <c r="C953" s="25" t="s">
        <v>29</v>
      </c>
      <c r="D953" s="25" t="s">
        <v>33</v>
      </c>
      <c r="E953" s="25"/>
      <c r="F953" s="25"/>
      <c r="G953" s="15">
        <f t="shared" ref="G953:V956" si="2619">G954</f>
        <v>589</v>
      </c>
      <c r="H953" s="15">
        <f t="shared" si="2619"/>
        <v>0</v>
      </c>
      <c r="I953" s="15">
        <f t="shared" si="2619"/>
        <v>0</v>
      </c>
      <c r="J953" s="15">
        <f t="shared" si="2619"/>
        <v>0</v>
      </c>
      <c r="K953" s="15">
        <f t="shared" si="2619"/>
        <v>0</v>
      </c>
      <c r="L953" s="15">
        <f t="shared" si="2619"/>
        <v>0</v>
      </c>
      <c r="M953" s="15">
        <f t="shared" si="2619"/>
        <v>589</v>
      </c>
      <c r="N953" s="15">
        <f t="shared" si="2619"/>
        <v>0</v>
      </c>
      <c r="O953" s="15">
        <f t="shared" si="2619"/>
        <v>0</v>
      </c>
      <c r="P953" s="15">
        <f t="shared" si="2619"/>
        <v>0</v>
      </c>
      <c r="Q953" s="15">
        <f t="shared" si="2619"/>
        <v>0</v>
      </c>
      <c r="R953" s="15">
        <f t="shared" si="2619"/>
        <v>0</v>
      </c>
      <c r="S953" s="15">
        <f t="shared" si="2619"/>
        <v>589</v>
      </c>
      <c r="T953" s="15">
        <f t="shared" si="2619"/>
        <v>0</v>
      </c>
      <c r="U953" s="15">
        <f t="shared" si="2619"/>
        <v>0</v>
      </c>
      <c r="V953" s="15">
        <f t="shared" si="2619"/>
        <v>0</v>
      </c>
      <c r="W953" s="15">
        <f t="shared" ref="U953:AJ956" si="2620">W954</f>
        <v>0</v>
      </c>
      <c r="X953" s="15">
        <f t="shared" si="2620"/>
        <v>0</v>
      </c>
      <c r="Y953" s="15">
        <f t="shared" si="2620"/>
        <v>589</v>
      </c>
      <c r="Z953" s="15">
        <f t="shared" si="2620"/>
        <v>0</v>
      </c>
      <c r="AA953" s="15">
        <f t="shared" si="2620"/>
        <v>0</v>
      </c>
      <c r="AB953" s="15">
        <f t="shared" si="2620"/>
        <v>0</v>
      </c>
      <c r="AC953" s="15">
        <f t="shared" si="2620"/>
        <v>0</v>
      </c>
      <c r="AD953" s="15">
        <f t="shared" si="2620"/>
        <v>0</v>
      </c>
      <c r="AE953" s="15">
        <f t="shared" si="2620"/>
        <v>589</v>
      </c>
      <c r="AF953" s="15">
        <f t="shared" si="2620"/>
        <v>0</v>
      </c>
      <c r="AG953" s="15">
        <f t="shared" si="2620"/>
        <v>0</v>
      </c>
      <c r="AH953" s="15">
        <f t="shared" si="2620"/>
        <v>0</v>
      </c>
      <c r="AI953" s="15">
        <f t="shared" si="2620"/>
        <v>0</v>
      </c>
      <c r="AJ953" s="15">
        <f t="shared" si="2620"/>
        <v>0</v>
      </c>
      <c r="AK953" s="92">
        <f t="shared" ref="AG953:AR956" si="2621">AK954</f>
        <v>589</v>
      </c>
      <c r="AL953" s="92">
        <f t="shared" si="2621"/>
        <v>0</v>
      </c>
      <c r="AM953" s="15">
        <f t="shared" si="2621"/>
        <v>0</v>
      </c>
      <c r="AN953" s="15">
        <f t="shared" si="2621"/>
        <v>0</v>
      </c>
      <c r="AO953" s="15">
        <f t="shared" si="2621"/>
        <v>0</v>
      </c>
      <c r="AP953" s="15">
        <f t="shared" si="2621"/>
        <v>6952</v>
      </c>
      <c r="AQ953" s="15">
        <f t="shared" si="2621"/>
        <v>7541</v>
      </c>
      <c r="AR953" s="15">
        <f t="shared" si="2621"/>
        <v>6952</v>
      </c>
    </row>
    <row r="954" spans="1:44" ht="52.5" hidden="1" customHeight="1">
      <c r="A954" s="29" t="s">
        <v>596</v>
      </c>
      <c r="B954" s="27" t="s">
        <v>319</v>
      </c>
      <c r="C954" s="27" t="s">
        <v>29</v>
      </c>
      <c r="D954" s="27" t="s">
        <v>33</v>
      </c>
      <c r="E954" s="27" t="s">
        <v>70</v>
      </c>
      <c r="F954" s="27"/>
      <c r="G954" s="9">
        <f t="shared" si="2619"/>
        <v>589</v>
      </c>
      <c r="H954" s="9">
        <f t="shared" si="2619"/>
        <v>0</v>
      </c>
      <c r="I954" s="9">
        <f t="shared" si="2619"/>
        <v>0</v>
      </c>
      <c r="J954" s="9">
        <f t="shared" si="2619"/>
        <v>0</v>
      </c>
      <c r="K954" s="9">
        <f t="shared" si="2619"/>
        <v>0</v>
      </c>
      <c r="L954" s="9">
        <f t="shared" si="2619"/>
        <v>0</v>
      </c>
      <c r="M954" s="9">
        <f t="shared" si="2619"/>
        <v>589</v>
      </c>
      <c r="N954" s="9">
        <f t="shared" si="2619"/>
        <v>0</v>
      </c>
      <c r="O954" s="9">
        <f t="shared" si="2619"/>
        <v>0</v>
      </c>
      <c r="P954" s="9">
        <f t="shared" si="2619"/>
        <v>0</v>
      </c>
      <c r="Q954" s="9">
        <f t="shared" si="2619"/>
        <v>0</v>
      </c>
      <c r="R954" s="9">
        <f t="shared" si="2619"/>
        <v>0</v>
      </c>
      <c r="S954" s="9">
        <f t="shared" si="2619"/>
        <v>589</v>
      </c>
      <c r="T954" s="9">
        <f t="shared" si="2619"/>
        <v>0</v>
      </c>
      <c r="U954" s="9">
        <f t="shared" si="2620"/>
        <v>0</v>
      </c>
      <c r="V954" s="9">
        <f t="shared" si="2620"/>
        <v>0</v>
      </c>
      <c r="W954" s="9">
        <f t="shared" si="2620"/>
        <v>0</v>
      </c>
      <c r="X954" s="9">
        <f t="shared" si="2620"/>
        <v>0</v>
      </c>
      <c r="Y954" s="9">
        <f t="shared" si="2620"/>
        <v>589</v>
      </c>
      <c r="Z954" s="9">
        <f t="shared" si="2620"/>
        <v>0</v>
      </c>
      <c r="AA954" s="9">
        <f t="shared" si="2620"/>
        <v>0</v>
      </c>
      <c r="AB954" s="9">
        <f t="shared" si="2620"/>
        <v>0</v>
      </c>
      <c r="AC954" s="9">
        <f t="shared" si="2620"/>
        <v>0</v>
      </c>
      <c r="AD954" s="9">
        <f t="shared" si="2620"/>
        <v>0</v>
      </c>
      <c r="AE954" s="9">
        <f t="shared" si="2620"/>
        <v>589</v>
      </c>
      <c r="AF954" s="9">
        <f t="shared" si="2620"/>
        <v>0</v>
      </c>
      <c r="AG954" s="9">
        <f t="shared" si="2621"/>
        <v>0</v>
      </c>
      <c r="AH954" s="9">
        <f t="shared" si="2621"/>
        <v>0</v>
      </c>
      <c r="AI954" s="9">
        <f t="shared" si="2621"/>
        <v>0</v>
      </c>
      <c r="AJ954" s="9">
        <f t="shared" si="2621"/>
        <v>0</v>
      </c>
      <c r="AK954" s="86">
        <f t="shared" si="2621"/>
        <v>589</v>
      </c>
      <c r="AL954" s="86">
        <f t="shared" si="2621"/>
        <v>0</v>
      </c>
      <c r="AM954" s="9">
        <f t="shared" si="2621"/>
        <v>0</v>
      </c>
      <c r="AN954" s="9">
        <f t="shared" si="2621"/>
        <v>0</v>
      </c>
      <c r="AO954" s="9">
        <f t="shared" si="2621"/>
        <v>0</v>
      </c>
      <c r="AP954" s="9">
        <f t="shared" si="2621"/>
        <v>6952</v>
      </c>
      <c r="AQ954" s="9">
        <f t="shared" si="2621"/>
        <v>7541</v>
      </c>
      <c r="AR954" s="9">
        <f t="shared" si="2621"/>
        <v>6952</v>
      </c>
    </row>
    <row r="955" spans="1:44" ht="69" hidden="1" customHeight="1">
      <c r="A955" s="29" t="s">
        <v>584</v>
      </c>
      <c r="B955" s="27" t="s">
        <v>319</v>
      </c>
      <c r="C955" s="27" t="s">
        <v>29</v>
      </c>
      <c r="D955" s="27" t="s">
        <v>33</v>
      </c>
      <c r="E955" s="27" t="s">
        <v>590</v>
      </c>
      <c r="F955" s="27"/>
      <c r="G955" s="9">
        <f>G956</f>
        <v>589</v>
      </c>
      <c r="H955" s="9">
        <f>H956</f>
        <v>0</v>
      </c>
      <c r="I955" s="9">
        <f t="shared" si="2619"/>
        <v>0</v>
      </c>
      <c r="J955" s="9">
        <f t="shared" si="2619"/>
        <v>0</v>
      </c>
      <c r="K955" s="9">
        <f t="shared" si="2619"/>
        <v>0</v>
      </c>
      <c r="L955" s="9">
        <f t="shared" si="2619"/>
        <v>0</v>
      </c>
      <c r="M955" s="9">
        <f t="shared" si="2619"/>
        <v>589</v>
      </c>
      <c r="N955" s="9">
        <f t="shared" si="2619"/>
        <v>0</v>
      </c>
      <c r="O955" s="9">
        <f t="shared" si="2619"/>
        <v>0</v>
      </c>
      <c r="P955" s="9">
        <f t="shared" si="2619"/>
        <v>0</v>
      </c>
      <c r="Q955" s="9">
        <f t="shared" si="2619"/>
        <v>0</v>
      </c>
      <c r="R955" s="9">
        <f t="shared" si="2619"/>
        <v>0</v>
      </c>
      <c r="S955" s="9">
        <f t="shared" si="2619"/>
        <v>589</v>
      </c>
      <c r="T955" s="9">
        <f t="shared" si="2619"/>
        <v>0</v>
      </c>
      <c r="U955" s="9">
        <f t="shared" si="2620"/>
        <v>0</v>
      </c>
      <c r="V955" s="9">
        <f t="shared" si="2620"/>
        <v>0</v>
      </c>
      <c r="W955" s="9">
        <f t="shared" si="2620"/>
        <v>0</v>
      </c>
      <c r="X955" s="9">
        <f t="shared" si="2620"/>
        <v>0</v>
      </c>
      <c r="Y955" s="9">
        <f t="shared" si="2620"/>
        <v>589</v>
      </c>
      <c r="Z955" s="9">
        <f t="shared" si="2620"/>
        <v>0</v>
      </c>
      <c r="AA955" s="9">
        <f t="shared" si="2620"/>
        <v>0</v>
      </c>
      <c r="AB955" s="9">
        <f t="shared" si="2620"/>
        <v>0</v>
      </c>
      <c r="AC955" s="9">
        <f t="shared" si="2620"/>
        <v>0</v>
      </c>
      <c r="AD955" s="9">
        <f t="shared" si="2620"/>
        <v>0</v>
      </c>
      <c r="AE955" s="9">
        <f t="shared" si="2620"/>
        <v>589</v>
      </c>
      <c r="AF955" s="9">
        <f t="shared" si="2620"/>
        <v>0</v>
      </c>
      <c r="AG955" s="9">
        <f t="shared" si="2621"/>
        <v>0</v>
      </c>
      <c r="AH955" s="9">
        <f t="shared" si="2621"/>
        <v>0</v>
      </c>
      <c r="AI955" s="9">
        <f t="shared" si="2621"/>
        <v>0</v>
      </c>
      <c r="AJ955" s="9">
        <f t="shared" si="2621"/>
        <v>0</v>
      </c>
      <c r="AK955" s="86">
        <f t="shared" si="2621"/>
        <v>589</v>
      </c>
      <c r="AL955" s="86">
        <f t="shared" si="2621"/>
        <v>0</v>
      </c>
      <c r="AM955" s="9">
        <f t="shared" si="2621"/>
        <v>0</v>
      </c>
      <c r="AN955" s="9">
        <f t="shared" si="2621"/>
        <v>0</v>
      </c>
      <c r="AO955" s="9">
        <f t="shared" si="2621"/>
        <v>0</v>
      </c>
      <c r="AP955" s="9">
        <f t="shared" si="2621"/>
        <v>6952</v>
      </c>
      <c r="AQ955" s="9">
        <f t="shared" si="2621"/>
        <v>7541</v>
      </c>
      <c r="AR955" s="9">
        <f t="shared" si="2621"/>
        <v>6952</v>
      </c>
    </row>
    <row r="956" spans="1:44" ht="33.6" hidden="1">
      <c r="A956" s="26" t="s">
        <v>244</v>
      </c>
      <c r="B956" s="27" t="s">
        <v>319</v>
      </c>
      <c r="C956" s="27" t="s">
        <v>29</v>
      </c>
      <c r="D956" s="27" t="s">
        <v>33</v>
      </c>
      <c r="E956" s="27" t="s">
        <v>590</v>
      </c>
      <c r="F956" s="27" t="s">
        <v>31</v>
      </c>
      <c r="G956" s="9">
        <f t="shared" si="2619"/>
        <v>589</v>
      </c>
      <c r="H956" s="9">
        <f t="shared" si="2619"/>
        <v>0</v>
      </c>
      <c r="I956" s="9">
        <f t="shared" si="2619"/>
        <v>0</v>
      </c>
      <c r="J956" s="9">
        <f t="shared" si="2619"/>
        <v>0</v>
      </c>
      <c r="K956" s="9">
        <f t="shared" si="2619"/>
        <v>0</v>
      </c>
      <c r="L956" s="9">
        <f t="shared" si="2619"/>
        <v>0</v>
      </c>
      <c r="M956" s="9">
        <f t="shared" si="2619"/>
        <v>589</v>
      </c>
      <c r="N956" s="9">
        <f t="shared" si="2619"/>
        <v>0</v>
      </c>
      <c r="O956" s="9">
        <f t="shared" si="2619"/>
        <v>0</v>
      </c>
      <c r="P956" s="9">
        <f t="shared" si="2619"/>
        <v>0</v>
      </c>
      <c r="Q956" s="9">
        <f t="shared" si="2619"/>
        <v>0</v>
      </c>
      <c r="R956" s="9">
        <f t="shared" si="2619"/>
        <v>0</v>
      </c>
      <c r="S956" s="9">
        <f t="shared" si="2619"/>
        <v>589</v>
      </c>
      <c r="T956" s="9">
        <f t="shared" si="2619"/>
        <v>0</v>
      </c>
      <c r="U956" s="9">
        <f t="shared" si="2620"/>
        <v>0</v>
      </c>
      <c r="V956" s="9">
        <f t="shared" si="2620"/>
        <v>0</v>
      </c>
      <c r="W956" s="9">
        <f t="shared" si="2620"/>
        <v>0</v>
      </c>
      <c r="X956" s="9">
        <f t="shared" si="2620"/>
        <v>0</v>
      </c>
      <c r="Y956" s="9">
        <f t="shared" si="2620"/>
        <v>589</v>
      </c>
      <c r="Z956" s="9">
        <f t="shared" si="2620"/>
        <v>0</v>
      </c>
      <c r="AA956" s="9">
        <f t="shared" si="2620"/>
        <v>0</v>
      </c>
      <c r="AB956" s="9">
        <f t="shared" si="2620"/>
        <v>0</v>
      </c>
      <c r="AC956" s="9">
        <f t="shared" si="2620"/>
        <v>0</v>
      </c>
      <c r="AD956" s="9">
        <f t="shared" si="2620"/>
        <v>0</v>
      </c>
      <c r="AE956" s="9">
        <f t="shared" si="2620"/>
        <v>589</v>
      </c>
      <c r="AF956" s="9">
        <f t="shared" si="2620"/>
        <v>0</v>
      </c>
      <c r="AG956" s="9">
        <f t="shared" si="2621"/>
        <v>0</v>
      </c>
      <c r="AH956" s="9">
        <f t="shared" si="2621"/>
        <v>0</v>
      </c>
      <c r="AI956" s="9">
        <f t="shared" si="2621"/>
        <v>0</v>
      </c>
      <c r="AJ956" s="9">
        <f t="shared" si="2621"/>
        <v>0</v>
      </c>
      <c r="AK956" s="86">
        <f t="shared" si="2621"/>
        <v>589</v>
      </c>
      <c r="AL956" s="86">
        <f t="shared" si="2621"/>
        <v>0</v>
      </c>
      <c r="AM956" s="9">
        <f t="shared" si="2621"/>
        <v>0</v>
      </c>
      <c r="AN956" s="9">
        <f t="shared" si="2621"/>
        <v>0</v>
      </c>
      <c r="AO956" s="9">
        <f t="shared" si="2621"/>
        <v>0</v>
      </c>
      <c r="AP956" s="9">
        <f t="shared" si="2621"/>
        <v>6952</v>
      </c>
      <c r="AQ956" s="9">
        <f t="shared" si="2621"/>
        <v>7541</v>
      </c>
      <c r="AR956" s="9">
        <f t="shared" si="2621"/>
        <v>6952</v>
      </c>
    </row>
    <row r="957" spans="1:44" ht="33.6" hidden="1">
      <c r="A957" s="26" t="s">
        <v>37</v>
      </c>
      <c r="B957" s="27" t="s">
        <v>319</v>
      </c>
      <c r="C957" s="27" t="s">
        <v>29</v>
      </c>
      <c r="D957" s="27" t="s">
        <v>33</v>
      </c>
      <c r="E957" s="27" t="s">
        <v>590</v>
      </c>
      <c r="F957" s="27" t="s">
        <v>38</v>
      </c>
      <c r="G957" s="9">
        <v>589</v>
      </c>
      <c r="H957" s="9"/>
      <c r="I957" s="9"/>
      <c r="J957" s="9"/>
      <c r="K957" s="9"/>
      <c r="L957" s="9"/>
      <c r="M957" s="9">
        <f t="shared" ref="M957" si="2622">G957+I957+J957+K957+L957</f>
        <v>589</v>
      </c>
      <c r="N957" s="9">
        <f t="shared" ref="N957" si="2623">H957+L957</f>
        <v>0</v>
      </c>
      <c r="O957" s="9"/>
      <c r="P957" s="9"/>
      <c r="Q957" s="9"/>
      <c r="R957" s="9"/>
      <c r="S957" s="9">
        <f t="shared" ref="S957" si="2624">M957+O957+P957+Q957+R957</f>
        <v>589</v>
      </c>
      <c r="T957" s="9">
        <f t="shared" ref="T957" si="2625">N957+R957</f>
        <v>0</v>
      </c>
      <c r="U957" s="9"/>
      <c r="V957" s="9"/>
      <c r="W957" s="9"/>
      <c r="X957" s="9"/>
      <c r="Y957" s="9">
        <f t="shared" ref="Y957" si="2626">S957+U957+V957+W957+X957</f>
        <v>589</v>
      </c>
      <c r="Z957" s="9">
        <f t="shared" ref="Z957" si="2627">T957+X957</f>
        <v>0</v>
      </c>
      <c r="AA957" s="9"/>
      <c r="AB957" s="9"/>
      <c r="AC957" s="9"/>
      <c r="AD957" s="9"/>
      <c r="AE957" s="9">
        <f t="shared" ref="AE957" si="2628">Y957+AA957+AB957+AC957+AD957</f>
        <v>589</v>
      </c>
      <c r="AF957" s="9">
        <f t="shared" ref="AF957" si="2629">Z957+AD957</f>
        <v>0</v>
      </c>
      <c r="AG957" s="9"/>
      <c r="AH957" s="9"/>
      <c r="AI957" s="9"/>
      <c r="AJ957" s="9"/>
      <c r="AK957" s="86">
        <f t="shared" ref="AK957" si="2630">AE957+AG957+AH957+AI957+AJ957</f>
        <v>589</v>
      </c>
      <c r="AL957" s="86">
        <f t="shared" ref="AL957" si="2631">AF957+AJ957</f>
        <v>0</v>
      </c>
      <c r="AM957" s="9"/>
      <c r="AN957" s="9"/>
      <c r="AO957" s="9"/>
      <c r="AP957" s="9">
        <v>6952</v>
      </c>
      <c r="AQ957" s="9">
        <f t="shared" ref="AQ957" si="2632">AK957+AM957+AN957+AO957+AP957</f>
        <v>7541</v>
      </c>
      <c r="AR957" s="9">
        <f t="shared" ref="AR957" si="2633">AL957+AP957</f>
        <v>6952</v>
      </c>
    </row>
    <row r="958" spans="1:44" ht="21.75" hidden="1" customHeight="1">
      <c r="A958" s="26"/>
      <c r="B958" s="27"/>
      <c r="C958" s="27"/>
      <c r="D958" s="27"/>
      <c r="E958" s="27"/>
      <c r="F958" s="27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86"/>
      <c r="AL958" s="86"/>
      <c r="AM958" s="9"/>
      <c r="AN958" s="9"/>
      <c r="AO958" s="9"/>
      <c r="AP958" s="9"/>
      <c r="AQ958" s="9"/>
      <c r="AR958" s="9"/>
    </row>
    <row r="959" spans="1:44" ht="17.399999999999999" hidden="1">
      <c r="A959" s="24" t="s">
        <v>166</v>
      </c>
      <c r="B959" s="25" t="s">
        <v>319</v>
      </c>
      <c r="C959" s="25" t="s">
        <v>147</v>
      </c>
      <c r="D959" s="25" t="s">
        <v>22</v>
      </c>
      <c r="E959" s="25" t="s">
        <v>325</v>
      </c>
      <c r="F959" s="25" t="s">
        <v>325</v>
      </c>
      <c r="G959" s="15">
        <f>G960+G965+G970+G975</f>
        <v>16203</v>
      </c>
      <c r="H959" s="15">
        <f>H960+H965+H970+H975</f>
        <v>0</v>
      </c>
      <c r="I959" s="15">
        <f t="shared" ref="I959:N959" si="2634">I960+I965+I970+I975</f>
        <v>0</v>
      </c>
      <c r="J959" s="15">
        <f t="shared" si="2634"/>
        <v>0</v>
      </c>
      <c r="K959" s="15">
        <f t="shared" si="2634"/>
        <v>0</v>
      </c>
      <c r="L959" s="15">
        <f t="shared" si="2634"/>
        <v>0</v>
      </c>
      <c r="M959" s="15">
        <f t="shared" si="2634"/>
        <v>16203</v>
      </c>
      <c r="N959" s="15">
        <f t="shared" si="2634"/>
        <v>0</v>
      </c>
      <c r="O959" s="15">
        <f t="shared" ref="O959:T959" si="2635">O960+O965+O970+O975</f>
        <v>0</v>
      </c>
      <c r="P959" s="15">
        <f t="shared" si="2635"/>
        <v>0</v>
      </c>
      <c r="Q959" s="15">
        <f t="shared" si="2635"/>
        <v>0</v>
      </c>
      <c r="R959" s="15">
        <f t="shared" si="2635"/>
        <v>0</v>
      </c>
      <c r="S959" s="15">
        <f t="shared" si="2635"/>
        <v>16203</v>
      </c>
      <c r="T959" s="15">
        <f t="shared" si="2635"/>
        <v>0</v>
      </c>
      <c r="U959" s="15">
        <f t="shared" ref="U959:Z959" si="2636">U960+U965+U970+U975</f>
        <v>0</v>
      </c>
      <c r="V959" s="15">
        <f t="shared" si="2636"/>
        <v>0</v>
      </c>
      <c r="W959" s="15">
        <f t="shared" si="2636"/>
        <v>0</v>
      </c>
      <c r="X959" s="15">
        <f t="shared" si="2636"/>
        <v>0</v>
      </c>
      <c r="Y959" s="15">
        <f t="shared" si="2636"/>
        <v>16203</v>
      </c>
      <c r="Z959" s="15">
        <f t="shared" si="2636"/>
        <v>0</v>
      </c>
      <c r="AA959" s="15">
        <f t="shared" ref="AA959:AF959" si="2637">AA960+AA965+AA970+AA975</f>
        <v>0</v>
      </c>
      <c r="AB959" s="15">
        <f t="shared" si="2637"/>
        <v>1288</v>
      </c>
      <c r="AC959" s="15">
        <f t="shared" si="2637"/>
        <v>0</v>
      </c>
      <c r="AD959" s="15">
        <f t="shared" si="2637"/>
        <v>0</v>
      </c>
      <c r="AE959" s="15">
        <f t="shared" si="2637"/>
        <v>17491</v>
      </c>
      <c r="AF959" s="15">
        <f t="shared" si="2637"/>
        <v>0</v>
      </c>
      <c r="AG959" s="15">
        <f t="shared" ref="AG959:AL959" si="2638">AG960+AG965+AG970+AG975</f>
        <v>0</v>
      </c>
      <c r="AH959" s="15">
        <f t="shared" si="2638"/>
        <v>0</v>
      </c>
      <c r="AI959" s="15">
        <f t="shared" si="2638"/>
        <v>0</v>
      </c>
      <c r="AJ959" s="15">
        <f t="shared" si="2638"/>
        <v>0</v>
      </c>
      <c r="AK959" s="92">
        <f t="shared" si="2638"/>
        <v>17491</v>
      </c>
      <c r="AL959" s="92">
        <f t="shared" si="2638"/>
        <v>0</v>
      </c>
      <c r="AM959" s="15">
        <f t="shared" ref="AM959:AR959" si="2639">AM960+AM965+AM970+AM975</f>
        <v>0</v>
      </c>
      <c r="AN959" s="15">
        <f t="shared" si="2639"/>
        <v>0</v>
      </c>
      <c r="AO959" s="15">
        <f t="shared" si="2639"/>
        <v>-103</v>
      </c>
      <c r="AP959" s="15">
        <f t="shared" si="2639"/>
        <v>0</v>
      </c>
      <c r="AQ959" s="15">
        <f t="shared" si="2639"/>
        <v>17388</v>
      </c>
      <c r="AR959" s="15">
        <f t="shared" si="2639"/>
        <v>0</v>
      </c>
    </row>
    <row r="960" spans="1:44" ht="86.25" hidden="1" customHeight="1">
      <c r="A960" s="26" t="s">
        <v>34</v>
      </c>
      <c r="B960" s="27" t="s">
        <v>319</v>
      </c>
      <c r="C960" s="27" t="s">
        <v>147</v>
      </c>
      <c r="D960" s="27" t="s">
        <v>22</v>
      </c>
      <c r="E960" s="27" t="s">
        <v>55</v>
      </c>
      <c r="F960" s="27"/>
      <c r="G960" s="9">
        <f t="shared" ref="G960:V963" si="2640">G961</f>
        <v>1796</v>
      </c>
      <c r="H960" s="9">
        <f t="shared" si="2640"/>
        <v>0</v>
      </c>
      <c r="I960" s="9">
        <f t="shared" si="2640"/>
        <v>0</v>
      </c>
      <c r="J960" s="9">
        <f t="shared" si="2640"/>
        <v>0</v>
      </c>
      <c r="K960" s="9">
        <f t="shared" si="2640"/>
        <v>0</v>
      </c>
      <c r="L960" s="9">
        <f t="shared" si="2640"/>
        <v>0</v>
      </c>
      <c r="M960" s="9">
        <f t="shared" si="2640"/>
        <v>1796</v>
      </c>
      <c r="N960" s="9">
        <f t="shared" si="2640"/>
        <v>0</v>
      </c>
      <c r="O960" s="9">
        <f t="shared" si="2640"/>
        <v>0</v>
      </c>
      <c r="P960" s="9">
        <f t="shared" si="2640"/>
        <v>0</v>
      </c>
      <c r="Q960" s="9">
        <f t="shared" si="2640"/>
        <v>0</v>
      </c>
      <c r="R960" s="9">
        <f t="shared" si="2640"/>
        <v>0</v>
      </c>
      <c r="S960" s="9">
        <f t="shared" si="2640"/>
        <v>1796</v>
      </c>
      <c r="T960" s="9">
        <f t="shared" si="2640"/>
        <v>0</v>
      </c>
      <c r="U960" s="9">
        <f t="shared" si="2640"/>
        <v>0</v>
      </c>
      <c r="V960" s="9">
        <f t="shared" si="2640"/>
        <v>0</v>
      </c>
      <c r="W960" s="9">
        <f t="shared" ref="U960:AJ963" si="2641">W961</f>
        <v>0</v>
      </c>
      <c r="X960" s="9">
        <f t="shared" si="2641"/>
        <v>0</v>
      </c>
      <c r="Y960" s="9">
        <f t="shared" si="2641"/>
        <v>1796</v>
      </c>
      <c r="Z960" s="9">
        <f t="shared" si="2641"/>
        <v>0</v>
      </c>
      <c r="AA960" s="9">
        <f t="shared" si="2641"/>
        <v>0</v>
      </c>
      <c r="AB960" s="9">
        <f t="shared" si="2641"/>
        <v>0</v>
      </c>
      <c r="AC960" s="9">
        <f t="shared" si="2641"/>
        <v>0</v>
      </c>
      <c r="AD960" s="9">
        <f t="shared" si="2641"/>
        <v>0</v>
      </c>
      <c r="AE960" s="9">
        <f t="shared" si="2641"/>
        <v>1796</v>
      </c>
      <c r="AF960" s="9">
        <f t="shared" si="2641"/>
        <v>0</v>
      </c>
      <c r="AG960" s="9">
        <f t="shared" si="2641"/>
        <v>0</v>
      </c>
      <c r="AH960" s="9">
        <f t="shared" si="2641"/>
        <v>0</v>
      </c>
      <c r="AI960" s="9">
        <f t="shared" si="2641"/>
        <v>0</v>
      </c>
      <c r="AJ960" s="9">
        <f t="shared" si="2641"/>
        <v>0</v>
      </c>
      <c r="AK960" s="86">
        <f t="shared" ref="AG960:AR963" si="2642">AK961</f>
        <v>1796</v>
      </c>
      <c r="AL960" s="86">
        <f t="shared" si="2642"/>
        <v>0</v>
      </c>
      <c r="AM960" s="9">
        <f t="shared" si="2642"/>
        <v>0</v>
      </c>
      <c r="AN960" s="9">
        <f t="shared" si="2642"/>
        <v>0</v>
      </c>
      <c r="AO960" s="9">
        <f t="shared" si="2642"/>
        <v>0</v>
      </c>
      <c r="AP960" s="9">
        <f t="shared" si="2642"/>
        <v>0</v>
      </c>
      <c r="AQ960" s="9">
        <f t="shared" si="2642"/>
        <v>1796</v>
      </c>
      <c r="AR960" s="9">
        <f t="shared" si="2642"/>
        <v>0</v>
      </c>
    </row>
    <row r="961" spans="1:44" ht="18" hidden="1" customHeight="1">
      <c r="A961" s="26" t="s">
        <v>15</v>
      </c>
      <c r="B961" s="27" t="s">
        <v>319</v>
      </c>
      <c r="C961" s="27" t="s">
        <v>147</v>
      </c>
      <c r="D961" s="27" t="s">
        <v>22</v>
      </c>
      <c r="E961" s="27" t="s">
        <v>56</v>
      </c>
      <c r="F961" s="27"/>
      <c r="G961" s="9">
        <f t="shared" si="2640"/>
        <v>1796</v>
      </c>
      <c r="H961" s="9">
        <f t="shared" si="2640"/>
        <v>0</v>
      </c>
      <c r="I961" s="9">
        <f t="shared" si="2640"/>
        <v>0</v>
      </c>
      <c r="J961" s="9">
        <f t="shared" si="2640"/>
        <v>0</v>
      </c>
      <c r="K961" s="9">
        <f t="shared" si="2640"/>
        <v>0</v>
      </c>
      <c r="L961" s="9">
        <f t="shared" si="2640"/>
        <v>0</v>
      </c>
      <c r="M961" s="9">
        <f t="shared" si="2640"/>
        <v>1796</v>
      </c>
      <c r="N961" s="9">
        <f t="shared" si="2640"/>
        <v>0</v>
      </c>
      <c r="O961" s="9">
        <f t="shared" si="2640"/>
        <v>0</v>
      </c>
      <c r="P961" s="9">
        <f t="shared" si="2640"/>
        <v>0</v>
      </c>
      <c r="Q961" s="9">
        <f t="shared" si="2640"/>
        <v>0</v>
      </c>
      <c r="R961" s="9">
        <f t="shared" si="2640"/>
        <v>0</v>
      </c>
      <c r="S961" s="9">
        <f t="shared" si="2640"/>
        <v>1796</v>
      </c>
      <c r="T961" s="9">
        <f t="shared" si="2640"/>
        <v>0</v>
      </c>
      <c r="U961" s="9">
        <f t="shared" si="2641"/>
        <v>0</v>
      </c>
      <c r="V961" s="9">
        <f t="shared" si="2641"/>
        <v>0</v>
      </c>
      <c r="W961" s="9">
        <f t="shared" si="2641"/>
        <v>0</v>
      </c>
      <c r="X961" s="9">
        <f t="shared" si="2641"/>
        <v>0</v>
      </c>
      <c r="Y961" s="9">
        <f t="shared" si="2641"/>
        <v>1796</v>
      </c>
      <c r="Z961" s="9">
        <f t="shared" si="2641"/>
        <v>0</v>
      </c>
      <c r="AA961" s="9">
        <f t="shared" si="2641"/>
        <v>0</v>
      </c>
      <c r="AB961" s="9">
        <f t="shared" si="2641"/>
        <v>0</v>
      </c>
      <c r="AC961" s="9">
        <f t="shared" si="2641"/>
        <v>0</v>
      </c>
      <c r="AD961" s="9">
        <f t="shared" si="2641"/>
        <v>0</v>
      </c>
      <c r="AE961" s="9">
        <f t="shared" si="2641"/>
        <v>1796</v>
      </c>
      <c r="AF961" s="9">
        <f t="shared" si="2641"/>
        <v>0</v>
      </c>
      <c r="AG961" s="9">
        <f t="shared" si="2642"/>
        <v>0</v>
      </c>
      <c r="AH961" s="9">
        <f t="shared" si="2642"/>
        <v>0</v>
      </c>
      <c r="AI961" s="9">
        <f t="shared" si="2642"/>
        <v>0</v>
      </c>
      <c r="AJ961" s="9">
        <f t="shared" si="2642"/>
        <v>0</v>
      </c>
      <c r="AK961" s="86">
        <f t="shared" si="2642"/>
        <v>1796</v>
      </c>
      <c r="AL961" s="86">
        <f t="shared" si="2642"/>
        <v>0</v>
      </c>
      <c r="AM961" s="9">
        <f t="shared" si="2642"/>
        <v>0</v>
      </c>
      <c r="AN961" s="9">
        <f t="shared" si="2642"/>
        <v>0</v>
      </c>
      <c r="AO961" s="9">
        <f t="shared" si="2642"/>
        <v>0</v>
      </c>
      <c r="AP961" s="9">
        <f t="shared" si="2642"/>
        <v>0</v>
      </c>
      <c r="AQ961" s="9">
        <f t="shared" si="2642"/>
        <v>1796</v>
      </c>
      <c r="AR961" s="9">
        <f t="shared" si="2642"/>
        <v>0</v>
      </c>
    </row>
    <row r="962" spans="1:44" ht="20.25" hidden="1" customHeight="1">
      <c r="A962" s="26" t="s">
        <v>167</v>
      </c>
      <c r="B962" s="27" t="s">
        <v>319</v>
      </c>
      <c r="C962" s="27" t="s">
        <v>147</v>
      </c>
      <c r="D962" s="27" t="s">
        <v>22</v>
      </c>
      <c r="E962" s="27" t="s">
        <v>350</v>
      </c>
      <c r="F962" s="27"/>
      <c r="G962" s="9">
        <f t="shared" si="2640"/>
        <v>1796</v>
      </c>
      <c r="H962" s="9">
        <f t="shared" si="2640"/>
        <v>0</v>
      </c>
      <c r="I962" s="9">
        <f t="shared" si="2640"/>
        <v>0</v>
      </c>
      <c r="J962" s="9">
        <f t="shared" si="2640"/>
        <v>0</v>
      </c>
      <c r="K962" s="9">
        <f t="shared" si="2640"/>
        <v>0</v>
      </c>
      <c r="L962" s="9">
        <f t="shared" si="2640"/>
        <v>0</v>
      </c>
      <c r="M962" s="9">
        <f t="shared" si="2640"/>
        <v>1796</v>
      </c>
      <c r="N962" s="9">
        <f t="shared" si="2640"/>
        <v>0</v>
      </c>
      <c r="O962" s="9">
        <f t="shared" si="2640"/>
        <v>0</v>
      </c>
      <c r="P962" s="9">
        <f t="shared" si="2640"/>
        <v>0</v>
      </c>
      <c r="Q962" s="9">
        <f t="shared" si="2640"/>
        <v>0</v>
      </c>
      <c r="R962" s="9">
        <f t="shared" si="2640"/>
        <v>0</v>
      </c>
      <c r="S962" s="9">
        <f t="shared" si="2640"/>
        <v>1796</v>
      </c>
      <c r="T962" s="9">
        <f t="shared" si="2640"/>
        <v>0</v>
      </c>
      <c r="U962" s="9">
        <f t="shared" si="2641"/>
        <v>0</v>
      </c>
      <c r="V962" s="9">
        <f t="shared" si="2641"/>
        <v>0</v>
      </c>
      <c r="W962" s="9">
        <f t="shared" si="2641"/>
        <v>0</v>
      </c>
      <c r="X962" s="9">
        <f t="shared" si="2641"/>
        <v>0</v>
      </c>
      <c r="Y962" s="9">
        <f t="shared" si="2641"/>
        <v>1796</v>
      </c>
      <c r="Z962" s="9">
        <f t="shared" si="2641"/>
        <v>0</v>
      </c>
      <c r="AA962" s="9">
        <f t="shared" si="2641"/>
        <v>0</v>
      </c>
      <c r="AB962" s="9">
        <f t="shared" si="2641"/>
        <v>0</v>
      </c>
      <c r="AC962" s="9">
        <f t="shared" si="2641"/>
        <v>0</v>
      </c>
      <c r="AD962" s="9">
        <f t="shared" si="2641"/>
        <v>0</v>
      </c>
      <c r="AE962" s="9">
        <f t="shared" si="2641"/>
        <v>1796</v>
      </c>
      <c r="AF962" s="9">
        <f t="shared" si="2641"/>
        <v>0</v>
      </c>
      <c r="AG962" s="9">
        <f t="shared" si="2642"/>
        <v>0</v>
      </c>
      <c r="AH962" s="9">
        <f t="shared" si="2642"/>
        <v>0</v>
      </c>
      <c r="AI962" s="9">
        <f t="shared" si="2642"/>
        <v>0</v>
      </c>
      <c r="AJ962" s="9">
        <f t="shared" si="2642"/>
        <v>0</v>
      </c>
      <c r="AK962" s="86">
        <f t="shared" si="2642"/>
        <v>1796</v>
      </c>
      <c r="AL962" s="86">
        <f t="shared" si="2642"/>
        <v>0</v>
      </c>
      <c r="AM962" s="9">
        <f t="shared" si="2642"/>
        <v>0</v>
      </c>
      <c r="AN962" s="9">
        <f t="shared" si="2642"/>
        <v>0</v>
      </c>
      <c r="AO962" s="9">
        <f t="shared" si="2642"/>
        <v>0</v>
      </c>
      <c r="AP962" s="9">
        <f t="shared" si="2642"/>
        <v>0</v>
      </c>
      <c r="AQ962" s="9">
        <f t="shared" si="2642"/>
        <v>1796</v>
      </c>
      <c r="AR962" s="9">
        <f t="shared" si="2642"/>
        <v>0</v>
      </c>
    </row>
    <row r="963" spans="1:44" ht="20.25" hidden="1" customHeight="1">
      <c r="A963" s="26" t="s">
        <v>66</v>
      </c>
      <c r="B963" s="27" t="s">
        <v>319</v>
      </c>
      <c r="C963" s="27" t="s">
        <v>147</v>
      </c>
      <c r="D963" s="27" t="s">
        <v>22</v>
      </c>
      <c r="E963" s="27" t="s">
        <v>350</v>
      </c>
      <c r="F963" s="27" t="s">
        <v>67</v>
      </c>
      <c r="G963" s="9">
        <f t="shared" si="2640"/>
        <v>1796</v>
      </c>
      <c r="H963" s="9">
        <f t="shared" si="2640"/>
        <v>0</v>
      </c>
      <c r="I963" s="9">
        <f t="shared" si="2640"/>
        <v>0</v>
      </c>
      <c r="J963" s="9">
        <f t="shared" si="2640"/>
        <v>0</v>
      </c>
      <c r="K963" s="9">
        <f t="shared" si="2640"/>
        <v>0</v>
      </c>
      <c r="L963" s="9">
        <f t="shared" si="2640"/>
        <v>0</v>
      </c>
      <c r="M963" s="9">
        <f t="shared" si="2640"/>
        <v>1796</v>
      </c>
      <c r="N963" s="9">
        <f t="shared" si="2640"/>
        <v>0</v>
      </c>
      <c r="O963" s="9">
        <f t="shared" si="2640"/>
        <v>0</v>
      </c>
      <c r="P963" s="9">
        <f t="shared" si="2640"/>
        <v>0</v>
      </c>
      <c r="Q963" s="9">
        <f t="shared" si="2640"/>
        <v>0</v>
      </c>
      <c r="R963" s="9">
        <f t="shared" si="2640"/>
        <v>0</v>
      </c>
      <c r="S963" s="9">
        <f t="shared" si="2640"/>
        <v>1796</v>
      </c>
      <c r="T963" s="9">
        <f t="shared" si="2640"/>
        <v>0</v>
      </c>
      <c r="U963" s="9">
        <f t="shared" si="2641"/>
        <v>0</v>
      </c>
      <c r="V963" s="9">
        <f t="shared" si="2641"/>
        <v>0</v>
      </c>
      <c r="W963" s="9">
        <f t="shared" si="2641"/>
        <v>0</v>
      </c>
      <c r="X963" s="9">
        <f t="shared" si="2641"/>
        <v>0</v>
      </c>
      <c r="Y963" s="9">
        <f t="shared" si="2641"/>
        <v>1796</v>
      </c>
      <c r="Z963" s="9">
        <f t="shared" si="2641"/>
        <v>0</v>
      </c>
      <c r="AA963" s="9">
        <f t="shared" si="2641"/>
        <v>0</v>
      </c>
      <c r="AB963" s="9">
        <f t="shared" si="2641"/>
        <v>0</v>
      </c>
      <c r="AC963" s="9">
        <f t="shared" si="2641"/>
        <v>0</v>
      </c>
      <c r="AD963" s="9">
        <f t="shared" si="2641"/>
        <v>0</v>
      </c>
      <c r="AE963" s="9">
        <f t="shared" si="2641"/>
        <v>1796</v>
      </c>
      <c r="AF963" s="9">
        <f t="shared" si="2641"/>
        <v>0</v>
      </c>
      <c r="AG963" s="9">
        <f t="shared" si="2642"/>
        <v>0</v>
      </c>
      <c r="AH963" s="9">
        <f t="shared" si="2642"/>
        <v>0</v>
      </c>
      <c r="AI963" s="9">
        <f t="shared" si="2642"/>
        <v>0</v>
      </c>
      <c r="AJ963" s="9">
        <f t="shared" si="2642"/>
        <v>0</v>
      </c>
      <c r="AK963" s="86">
        <f t="shared" si="2642"/>
        <v>1796</v>
      </c>
      <c r="AL963" s="86">
        <f t="shared" si="2642"/>
        <v>0</v>
      </c>
      <c r="AM963" s="9">
        <f t="shared" si="2642"/>
        <v>0</v>
      </c>
      <c r="AN963" s="9">
        <f t="shared" si="2642"/>
        <v>0</v>
      </c>
      <c r="AO963" s="9">
        <f t="shared" si="2642"/>
        <v>0</v>
      </c>
      <c r="AP963" s="9">
        <f t="shared" si="2642"/>
        <v>0</v>
      </c>
      <c r="AQ963" s="9">
        <f t="shared" si="2642"/>
        <v>1796</v>
      </c>
      <c r="AR963" s="9">
        <f t="shared" si="2642"/>
        <v>0</v>
      </c>
    </row>
    <row r="964" spans="1:44" ht="54.75" hidden="1" customHeight="1">
      <c r="A964" s="26" t="s">
        <v>414</v>
      </c>
      <c r="B964" s="27" t="s">
        <v>319</v>
      </c>
      <c r="C964" s="27" t="s">
        <v>147</v>
      </c>
      <c r="D964" s="27" t="s">
        <v>22</v>
      </c>
      <c r="E964" s="27" t="s">
        <v>350</v>
      </c>
      <c r="F964" s="27" t="s">
        <v>254</v>
      </c>
      <c r="G964" s="9">
        <v>1796</v>
      </c>
      <c r="H964" s="9"/>
      <c r="I964" s="9"/>
      <c r="J964" s="9"/>
      <c r="K964" s="9"/>
      <c r="L964" s="9"/>
      <c r="M964" s="9">
        <f t="shared" ref="M964" si="2643">G964+I964+J964+K964+L964</f>
        <v>1796</v>
      </c>
      <c r="N964" s="9">
        <f t="shared" ref="N964" si="2644">H964+L964</f>
        <v>0</v>
      </c>
      <c r="O964" s="9"/>
      <c r="P964" s="9"/>
      <c r="Q964" s="9"/>
      <c r="R964" s="9"/>
      <c r="S964" s="9">
        <f t="shared" ref="S964" si="2645">M964+O964+P964+Q964+R964</f>
        <v>1796</v>
      </c>
      <c r="T964" s="9">
        <f t="shared" ref="T964" si="2646">N964+R964</f>
        <v>0</v>
      </c>
      <c r="U964" s="9"/>
      <c r="V964" s="9"/>
      <c r="W964" s="9"/>
      <c r="X964" s="9"/>
      <c r="Y964" s="9">
        <f t="shared" ref="Y964" si="2647">S964+U964+V964+W964+X964</f>
        <v>1796</v>
      </c>
      <c r="Z964" s="9">
        <f t="shared" ref="Z964" si="2648">T964+X964</f>
        <v>0</v>
      </c>
      <c r="AA964" s="9"/>
      <c r="AB964" s="9"/>
      <c r="AC964" s="9"/>
      <c r="AD964" s="9"/>
      <c r="AE964" s="9">
        <f t="shared" ref="AE964" si="2649">Y964+AA964+AB964+AC964+AD964</f>
        <v>1796</v>
      </c>
      <c r="AF964" s="9">
        <f t="shared" ref="AF964" si="2650">Z964+AD964</f>
        <v>0</v>
      </c>
      <c r="AG964" s="9"/>
      <c r="AH964" s="9"/>
      <c r="AI964" s="9"/>
      <c r="AJ964" s="9"/>
      <c r="AK964" s="86">
        <f t="shared" ref="AK964" si="2651">AE964+AG964+AH964+AI964+AJ964</f>
        <v>1796</v>
      </c>
      <c r="AL964" s="86">
        <f t="shared" ref="AL964" si="2652">AF964+AJ964</f>
        <v>0</v>
      </c>
      <c r="AM964" s="9"/>
      <c r="AN964" s="9"/>
      <c r="AO964" s="9"/>
      <c r="AP964" s="9"/>
      <c r="AQ964" s="9">
        <f t="shared" ref="AQ964" si="2653">AK964+AM964+AN964+AO964+AP964</f>
        <v>1796</v>
      </c>
      <c r="AR964" s="9">
        <f t="shared" ref="AR964" si="2654">AL964+AP964</f>
        <v>0</v>
      </c>
    </row>
    <row r="965" spans="1:44" ht="50.4" hidden="1">
      <c r="A965" s="26" t="s">
        <v>326</v>
      </c>
      <c r="B965" s="27" t="s">
        <v>319</v>
      </c>
      <c r="C965" s="27" t="s">
        <v>147</v>
      </c>
      <c r="D965" s="27" t="s">
        <v>22</v>
      </c>
      <c r="E965" s="27" t="s">
        <v>351</v>
      </c>
      <c r="F965" s="27"/>
      <c r="G965" s="9">
        <f t="shared" ref="G965:V968" si="2655">G966</f>
        <v>1643</v>
      </c>
      <c r="H965" s="9">
        <f t="shared" si="2655"/>
        <v>0</v>
      </c>
      <c r="I965" s="9">
        <f t="shared" si="2655"/>
        <v>0</v>
      </c>
      <c r="J965" s="9">
        <f t="shared" si="2655"/>
        <v>0</v>
      </c>
      <c r="K965" s="9">
        <f t="shared" si="2655"/>
        <v>0</v>
      </c>
      <c r="L965" s="9">
        <f t="shared" si="2655"/>
        <v>0</v>
      </c>
      <c r="M965" s="9">
        <f t="shared" si="2655"/>
        <v>1643</v>
      </c>
      <c r="N965" s="9">
        <f t="shared" si="2655"/>
        <v>0</v>
      </c>
      <c r="O965" s="9">
        <f t="shared" si="2655"/>
        <v>0</v>
      </c>
      <c r="P965" s="9">
        <f t="shared" si="2655"/>
        <v>0</v>
      </c>
      <c r="Q965" s="9">
        <f t="shared" si="2655"/>
        <v>0</v>
      </c>
      <c r="R965" s="9">
        <f t="shared" si="2655"/>
        <v>0</v>
      </c>
      <c r="S965" s="9">
        <f t="shared" si="2655"/>
        <v>1643</v>
      </c>
      <c r="T965" s="9">
        <f t="shared" si="2655"/>
        <v>0</v>
      </c>
      <c r="U965" s="9">
        <f t="shared" si="2655"/>
        <v>0</v>
      </c>
      <c r="V965" s="9">
        <f t="shared" si="2655"/>
        <v>0</v>
      </c>
      <c r="W965" s="9">
        <f t="shared" ref="U965:AJ968" si="2656">W966</f>
        <v>0</v>
      </c>
      <c r="X965" s="9">
        <f t="shared" si="2656"/>
        <v>0</v>
      </c>
      <c r="Y965" s="9">
        <f t="shared" si="2656"/>
        <v>1643</v>
      </c>
      <c r="Z965" s="9">
        <f t="shared" si="2656"/>
        <v>0</v>
      </c>
      <c r="AA965" s="9">
        <f t="shared" si="2656"/>
        <v>0</v>
      </c>
      <c r="AB965" s="9">
        <f t="shared" si="2656"/>
        <v>0</v>
      </c>
      <c r="AC965" s="9">
        <f t="shared" si="2656"/>
        <v>0</v>
      </c>
      <c r="AD965" s="9">
        <f t="shared" si="2656"/>
        <v>0</v>
      </c>
      <c r="AE965" s="9">
        <f t="shared" si="2656"/>
        <v>1643</v>
      </c>
      <c r="AF965" s="9">
        <f t="shared" si="2656"/>
        <v>0</v>
      </c>
      <c r="AG965" s="9">
        <f t="shared" si="2656"/>
        <v>0</v>
      </c>
      <c r="AH965" s="9">
        <f t="shared" si="2656"/>
        <v>0</v>
      </c>
      <c r="AI965" s="9">
        <f t="shared" si="2656"/>
        <v>0</v>
      </c>
      <c r="AJ965" s="9">
        <f t="shared" si="2656"/>
        <v>0</v>
      </c>
      <c r="AK965" s="86">
        <f t="shared" ref="AG965:AR968" si="2657">AK966</f>
        <v>1643</v>
      </c>
      <c r="AL965" s="86">
        <f t="shared" si="2657"/>
        <v>0</v>
      </c>
      <c r="AM965" s="9">
        <f t="shared" si="2657"/>
        <v>0</v>
      </c>
      <c r="AN965" s="9">
        <f t="shared" si="2657"/>
        <v>0</v>
      </c>
      <c r="AO965" s="9">
        <f t="shared" si="2657"/>
        <v>0</v>
      </c>
      <c r="AP965" s="9">
        <f t="shared" si="2657"/>
        <v>0</v>
      </c>
      <c r="AQ965" s="9">
        <f t="shared" si="2657"/>
        <v>1643</v>
      </c>
      <c r="AR965" s="9">
        <f t="shared" si="2657"/>
        <v>0</v>
      </c>
    </row>
    <row r="966" spans="1:44" ht="17.25" hidden="1" customHeight="1">
      <c r="A966" s="26" t="s">
        <v>15</v>
      </c>
      <c r="B966" s="27" t="s">
        <v>319</v>
      </c>
      <c r="C966" s="27" t="s">
        <v>147</v>
      </c>
      <c r="D966" s="27" t="s">
        <v>22</v>
      </c>
      <c r="E966" s="27" t="s">
        <v>352</v>
      </c>
      <c r="F966" s="27"/>
      <c r="G966" s="9">
        <f t="shared" si="2655"/>
        <v>1643</v>
      </c>
      <c r="H966" s="9">
        <f t="shared" si="2655"/>
        <v>0</v>
      </c>
      <c r="I966" s="9">
        <f t="shared" si="2655"/>
        <v>0</v>
      </c>
      <c r="J966" s="9">
        <f t="shared" si="2655"/>
        <v>0</v>
      </c>
      <c r="K966" s="9">
        <f t="shared" si="2655"/>
        <v>0</v>
      </c>
      <c r="L966" s="9">
        <f t="shared" si="2655"/>
        <v>0</v>
      </c>
      <c r="M966" s="9">
        <f t="shared" si="2655"/>
        <v>1643</v>
      </c>
      <c r="N966" s="9">
        <f t="shared" si="2655"/>
        <v>0</v>
      </c>
      <c r="O966" s="9">
        <f t="shared" si="2655"/>
        <v>0</v>
      </c>
      <c r="P966" s="9">
        <f t="shared" si="2655"/>
        <v>0</v>
      </c>
      <c r="Q966" s="9">
        <f t="shared" si="2655"/>
        <v>0</v>
      </c>
      <c r="R966" s="9">
        <f t="shared" si="2655"/>
        <v>0</v>
      </c>
      <c r="S966" s="9">
        <f t="shared" si="2655"/>
        <v>1643</v>
      </c>
      <c r="T966" s="9">
        <f t="shared" si="2655"/>
        <v>0</v>
      </c>
      <c r="U966" s="9">
        <f t="shared" si="2656"/>
        <v>0</v>
      </c>
      <c r="V966" s="9">
        <f t="shared" si="2656"/>
        <v>0</v>
      </c>
      <c r="W966" s="9">
        <f t="shared" si="2656"/>
        <v>0</v>
      </c>
      <c r="X966" s="9">
        <f t="shared" si="2656"/>
        <v>0</v>
      </c>
      <c r="Y966" s="9">
        <f t="shared" si="2656"/>
        <v>1643</v>
      </c>
      <c r="Z966" s="9">
        <f t="shared" si="2656"/>
        <v>0</v>
      </c>
      <c r="AA966" s="9">
        <f t="shared" si="2656"/>
        <v>0</v>
      </c>
      <c r="AB966" s="9">
        <f t="shared" si="2656"/>
        <v>0</v>
      </c>
      <c r="AC966" s="9">
        <f t="shared" si="2656"/>
        <v>0</v>
      </c>
      <c r="AD966" s="9">
        <f t="shared" si="2656"/>
        <v>0</v>
      </c>
      <c r="AE966" s="9">
        <f t="shared" si="2656"/>
        <v>1643</v>
      </c>
      <c r="AF966" s="9">
        <f t="shared" si="2656"/>
        <v>0</v>
      </c>
      <c r="AG966" s="9">
        <f t="shared" si="2657"/>
        <v>0</v>
      </c>
      <c r="AH966" s="9">
        <f t="shared" si="2657"/>
        <v>0</v>
      </c>
      <c r="AI966" s="9">
        <f t="shared" si="2657"/>
        <v>0</v>
      </c>
      <c r="AJ966" s="9">
        <f t="shared" si="2657"/>
        <v>0</v>
      </c>
      <c r="AK966" s="86">
        <f t="shared" si="2657"/>
        <v>1643</v>
      </c>
      <c r="AL966" s="86">
        <f t="shared" si="2657"/>
        <v>0</v>
      </c>
      <c r="AM966" s="9">
        <f t="shared" si="2657"/>
        <v>0</v>
      </c>
      <c r="AN966" s="9">
        <f t="shared" si="2657"/>
        <v>0</v>
      </c>
      <c r="AO966" s="9">
        <f t="shared" si="2657"/>
        <v>0</v>
      </c>
      <c r="AP966" s="9">
        <f t="shared" si="2657"/>
        <v>0</v>
      </c>
      <c r="AQ966" s="9">
        <f t="shared" si="2657"/>
        <v>1643</v>
      </c>
      <c r="AR966" s="9">
        <f t="shared" si="2657"/>
        <v>0</v>
      </c>
    </row>
    <row r="967" spans="1:44" ht="19.5" hidden="1" customHeight="1">
      <c r="A967" s="26" t="s">
        <v>167</v>
      </c>
      <c r="B967" s="27" t="s">
        <v>319</v>
      </c>
      <c r="C967" s="27" t="s">
        <v>147</v>
      </c>
      <c r="D967" s="27" t="s">
        <v>22</v>
      </c>
      <c r="E967" s="27" t="s">
        <v>353</v>
      </c>
      <c r="F967" s="27"/>
      <c r="G967" s="9">
        <f t="shared" si="2655"/>
        <v>1643</v>
      </c>
      <c r="H967" s="9">
        <f t="shared" si="2655"/>
        <v>0</v>
      </c>
      <c r="I967" s="9">
        <f t="shared" si="2655"/>
        <v>0</v>
      </c>
      <c r="J967" s="9">
        <f t="shared" si="2655"/>
        <v>0</v>
      </c>
      <c r="K967" s="9">
        <f t="shared" si="2655"/>
        <v>0</v>
      </c>
      <c r="L967" s="9">
        <f t="shared" si="2655"/>
        <v>0</v>
      </c>
      <c r="M967" s="9">
        <f t="shared" si="2655"/>
        <v>1643</v>
      </c>
      <c r="N967" s="9">
        <f t="shared" si="2655"/>
        <v>0</v>
      </c>
      <c r="O967" s="9">
        <f t="shared" si="2655"/>
        <v>0</v>
      </c>
      <c r="P967" s="9">
        <f t="shared" si="2655"/>
        <v>0</v>
      </c>
      <c r="Q967" s="9">
        <f t="shared" si="2655"/>
        <v>0</v>
      </c>
      <c r="R967" s="9">
        <f t="shared" si="2655"/>
        <v>0</v>
      </c>
      <c r="S967" s="9">
        <f t="shared" si="2655"/>
        <v>1643</v>
      </c>
      <c r="T967" s="9">
        <f t="shared" si="2655"/>
        <v>0</v>
      </c>
      <c r="U967" s="9">
        <f t="shared" si="2656"/>
        <v>0</v>
      </c>
      <c r="V967" s="9">
        <f t="shared" si="2656"/>
        <v>0</v>
      </c>
      <c r="W967" s="9">
        <f t="shared" si="2656"/>
        <v>0</v>
      </c>
      <c r="X967" s="9">
        <f t="shared" si="2656"/>
        <v>0</v>
      </c>
      <c r="Y967" s="9">
        <f t="shared" si="2656"/>
        <v>1643</v>
      </c>
      <c r="Z967" s="9">
        <f t="shared" si="2656"/>
        <v>0</v>
      </c>
      <c r="AA967" s="9">
        <f t="shared" si="2656"/>
        <v>0</v>
      </c>
      <c r="AB967" s="9">
        <f t="shared" si="2656"/>
        <v>0</v>
      </c>
      <c r="AC967" s="9">
        <f t="shared" si="2656"/>
        <v>0</v>
      </c>
      <c r="AD967" s="9">
        <f t="shared" si="2656"/>
        <v>0</v>
      </c>
      <c r="AE967" s="9">
        <f t="shared" si="2656"/>
        <v>1643</v>
      </c>
      <c r="AF967" s="9">
        <f t="shared" si="2656"/>
        <v>0</v>
      </c>
      <c r="AG967" s="9">
        <f t="shared" si="2657"/>
        <v>0</v>
      </c>
      <c r="AH967" s="9">
        <f t="shared" si="2657"/>
        <v>0</v>
      </c>
      <c r="AI967" s="9">
        <f t="shared" si="2657"/>
        <v>0</v>
      </c>
      <c r="AJ967" s="9">
        <f t="shared" si="2657"/>
        <v>0</v>
      </c>
      <c r="AK967" s="86">
        <f t="shared" si="2657"/>
        <v>1643</v>
      </c>
      <c r="AL967" s="86">
        <f t="shared" si="2657"/>
        <v>0</v>
      </c>
      <c r="AM967" s="9">
        <f t="shared" si="2657"/>
        <v>0</v>
      </c>
      <c r="AN967" s="9">
        <f t="shared" si="2657"/>
        <v>0</v>
      </c>
      <c r="AO967" s="9">
        <f t="shared" si="2657"/>
        <v>0</v>
      </c>
      <c r="AP967" s="9">
        <f t="shared" si="2657"/>
        <v>0</v>
      </c>
      <c r="AQ967" s="9">
        <f t="shared" si="2657"/>
        <v>1643</v>
      </c>
      <c r="AR967" s="9">
        <f t="shared" si="2657"/>
        <v>0</v>
      </c>
    </row>
    <row r="968" spans="1:44" ht="17.25" hidden="1" customHeight="1">
      <c r="A968" s="26" t="s">
        <v>66</v>
      </c>
      <c r="B968" s="27" t="s">
        <v>319</v>
      </c>
      <c r="C968" s="27" t="s">
        <v>147</v>
      </c>
      <c r="D968" s="27" t="s">
        <v>22</v>
      </c>
      <c r="E968" s="27" t="s">
        <v>353</v>
      </c>
      <c r="F968" s="27" t="s">
        <v>67</v>
      </c>
      <c r="G968" s="9">
        <f t="shared" si="2655"/>
        <v>1643</v>
      </c>
      <c r="H968" s="9">
        <f t="shared" si="2655"/>
        <v>0</v>
      </c>
      <c r="I968" s="9">
        <f t="shared" si="2655"/>
        <v>0</v>
      </c>
      <c r="J968" s="9">
        <f t="shared" si="2655"/>
        <v>0</v>
      </c>
      <c r="K968" s="9">
        <f t="shared" si="2655"/>
        <v>0</v>
      </c>
      <c r="L968" s="9">
        <f t="shared" si="2655"/>
        <v>0</v>
      </c>
      <c r="M968" s="9">
        <f t="shared" si="2655"/>
        <v>1643</v>
      </c>
      <c r="N968" s="9">
        <f t="shared" si="2655"/>
        <v>0</v>
      </c>
      <c r="O968" s="9">
        <f t="shared" si="2655"/>
        <v>0</v>
      </c>
      <c r="P968" s="9">
        <f t="shared" si="2655"/>
        <v>0</v>
      </c>
      <c r="Q968" s="9">
        <f t="shared" si="2655"/>
        <v>0</v>
      </c>
      <c r="R968" s="9">
        <f t="shared" si="2655"/>
        <v>0</v>
      </c>
      <c r="S968" s="9">
        <f t="shared" si="2655"/>
        <v>1643</v>
      </c>
      <c r="T968" s="9">
        <f t="shared" si="2655"/>
        <v>0</v>
      </c>
      <c r="U968" s="9">
        <f t="shared" si="2656"/>
        <v>0</v>
      </c>
      <c r="V968" s="9">
        <f t="shared" si="2656"/>
        <v>0</v>
      </c>
      <c r="W968" s="9">
        <f t="shared" si="2656"/>
        <v>0</v>
      </c>
      <c r="X968" s="9">
        <f t="shared" si="2656"/>
        <v>0</v>
      </c>
      <c r="Y968" s="9">
        <f t="shared" si="2656"/>
        <v>1643</v>
      </c>
      <c r="Z968" s="9">
        <f t="shared" si="2656"/>
        <v>0</v>
      </c>
      <c r="AA968" s="9">
        <f t="shared" si="2656"/>
        <v>0</v>
      </c>
      <c r="AB968" s="9">
        <f t="shared" si="2656"/>
        <v>0</v>
      </c>
      <c r="AC968" s="9">
        <f t="shared" si="2656"/>
        <v>0</v>
      </c>
      <c r="AD968" s="9">
        <f t="shared" si="2656"/>
        <v>0</v>
      </c>
      <c r="AE968" s="9">
        <f t="shared" si="2656"/>
        <v>1643</v>
      </c>
      <c r="AF968" s="9">
        <f t="shared" si="2656"/>
        <v>0</v>
      </c>
      <c r="AG968" s="9">
        <f t="shared" si="2657"/>
        <v>0</v>
      </c>
      <c r="AH968" s="9">
        <f t="shared" si="2657"/>
        <v>0</v>
      </c>
      <c r="AI968" s="9">
        <f t="shared" si="2657"/>
        <v>0</v>
      </c>
      <c r="AJ968" s="9">
        <f t="shared" si="2657"/>
        <v>0</v>
      </c>
      <c r="AK968" s="86">
        <f t="shared" si="2657"/>
        <v>1643</v>
      </c>
      <c r="AL968" s="86">
        <f t="shared" si="2657"/>
        <v>0</v>
      </c>
      <c r="AM968" s="9">
        <f t="shared" si="2657"/>
        <v>0</v>
      </c>
      <c r="AN968" s="9">
        <f t="shared" si="2657"/>
        <v>0</v>
      </c>
      <c r="AO968" s="9">
        <f t="shared" si="2657"/>
        <v>0</v>
      </c>
      <c r="AP968" s="9">
        <f t="shared" si="2657"/>
        <v>0</v>
      </c>
      <c r="AQ968" s="9">
        <f t="shared" si="2657"/>
        <v>1643</v>
      </c>
      <c r="AR968" s="9">
        <f t="shared" si="2657"/>
        <v>0</v>
      </c>
    </row>
    <row r="969" spans="1:44" ht="51" hidden="1" customHeight="1">
      <c r="A969" s="26" t="s">
        <v>414</v>
      </c>
      <c r="B969" s="27" t="s">
        <v>319</v>
      </c>
      <c r="C969" s="27" t="s">
        <v>147</v>
      </c>
      <c r="D969" s="27" t="s">
        <v>22</v>
      </c>
      <c r="E969" s="27" t="s">
        <v>353</v>
      </c>
      <c r="F969" s="27" t="s">
        <v>254</v>
      </c>
      <c r="G969" s="9">
        <v>1643</v>
      </c>
      <c r="H969" s="9"/>
      <c r="I969" s="9"/>
      <c r="J969" s="9"/>
      <c r="K969" s="9"/>
      <c r="L969" s="9"/>
      <c r="M969" s="9">
        <f t="shared" ref="M969" si="2658">G969+I969+J969+K969+L969</f>
        <v>1643</v>
      </c>
      <c r="N969" s="9">
        <f t="shared" ref="N969" si="2659">H969+L969</f>
        <v>0</v>
      </c>
      <c r="O969" s="9"/>
      <c r="P969" s="9"/>
      <c r="Q969" s="9"/>
      <c r="R969" s="9"/>
      <c r="S969" s="9">
        <f t="shared" ref="S969" si="2660">M969+O969+P969+Q969+R969</f>
        <v>1643</v>
      </c>
      <c r="T969" s="9">
        <f t="shared" ref="T969" si="2661">N969+R969</f>
        <v>0</v>
      </c>
      <c r="U969" s="9"/>
      <c r="V969" s="9"/>
      <c r="W969" s="9"/>
      <c r="X969" s="9"/>
      <c r="Y969" s="9">
        <f t="shared" ref="Y969" si="2662">S969+U969+V969+W969+X969</f>
        <v>1643</v>
      </c>
      <c r="Z969" s="9">
        <f t="shared" ref="Z969" si="2663">T969+X969</f>
        <v>0</v>
      </c>
      <c r="AA969" s="9"/>
      <c r="AB969" s="9"/>
      <c r="AC969" s="9"/>
      <c r="AD969" s="9"/>
      <c r="AE969" s="9">
        <f t="shared" ref="AE969" si="2664">Y969+AA969+AB969+AC969+AD969</f>
        <v>1643</v>
      </c>
      <c r="AF969" s="9">
        <f t="shared" ref="AF969" si="2665">Z969+AD969</f>
        <v>0</v>
      </c>
      <c r="AG969" s="9"/>
      <c r="AH969" s="9"/>
      <c r="AI969" s="9"/>
      <c r="AJ969" s="9"/>
      <c r="AK969" s="86">
        <f t="shared" ref="AK969" si="2666">AE969+AG969+AH969+AI969+AJ969</f>
        <v>1643</v>
      </c>
      <c r="AL969" s="86">
        <f t="shared" ref="AL969" si="2667">AF969+AJ969</f>
        <v>0</v>
      </c>
      <c r="AM969" s="9"/>
      <c r="AN969" s="9"/>
      <c r="AO969" s="9"/>
      <c r="AP969" s="9"/>
      <c r="AQ969" s="9">
        <f t="shared" ref="AQ969" si="2668">AK969+AM969+AN969+AO969+AP969</f>
        <v>1643</v>
      </c>
      <c r="AR969" s="9">
        <f t="shared" ref="AR969" si="2669">AL969+AP969</f>
        <v>0</v>
      </c>
    </row>
    <row r="970" spans="1:44" ht="50.4" hidden="1">
      <c r="A970" s="26" t="s">
        <v>509</v>
      </c>
      <c r="B970" s="27" t="s">
        <v>319</v>
      </c>
      <c r="C970" s="27" t="s">
        <v>147</v>
      </c>
      <c r="D970" s="27" t="s">
        <v>22</v>
      </c>
      <c r="E970" s="27" t="s">
        <v>384</v>
      </c>
      <c r="F970" s="65"/>
      <c r="G970" s="9">
        <f t="shared" ref="G970:V973" si="2670">G971</f>
        <v>10817</v>
      </c>
      <c r="H970" s="9">
        <f t="shared" si="2670"/>
        <v>0</v>
      </c>
      <c r="I970" s="9">
        <f t="shared" si="2670"/>
        <v>0</v>
      </c>
      <c r="J970" s="9">
        <f t="shared" si="2670"/>
        <v>0</v>
      </c>
      <c r="K970" s="9">
        <f t="shared" si="2670"/>
        <v>0</v>
      </c>
      <c r="L970" s="9">
        <f t="shared" si="2670"/>
        <v>0</v>
      </c>
      <c r="M970" s="9">
        <f t="shared" si="2670"/>
        <v>10817</v>
      </c>
      <c r="N970" s="9">
        <f t="shared" si="2670"/>
        <v>0</v>
      </c>
      <c r="O970" s="9">
        <f t="shared" si="2670"/>
        <v>0</v>
      </c>
      <c r="P970" s="9">
        <f t="shared" si="2670"/>
        <v>0</v>
      </c>
      <c r="Q970" s="9">
        <f t="shared" si="2670"/>
        <v>0</v>
      </c>
      <c r="R970" s="9">
        <f t="shared" si="2670"/>
        <v>0</v>
      </c>
      <c r="S970" s="9">
        <f t="shared" si="2670"/>
        <v>10817</v>
      </c>
      <c r="T970" s="9">
        <f t="shared" si="2670"/>
        <v>0</v>
      </c>
      <c r="U970" s="9">
        <f t="shared" si="2670"/>
        <v>0</v>
      </c>
      <c r="V970" s="9">
        <f t="shared" si="2670"/>
        <v>0</v>
      </c>
      <c r="W970" s="9">
        <f t="shared" ref="U970:AJ973" si="2671">W971</f>
        <v>0</v>
      </c>
      <c r="X970" s="9">
        <f t="shared" si="2671"/>
        <v>0</v>
      </c>
      <c r="Y970" s="9">
        <f t="shared" si="2671"/>
        <v>10817</v>
      </c>
      <c r="Z970" s="9">
        <f t="shared" si="2671"/>
        <v>0</v>
      </c>
      <c r="AA970" s="9">
        <f t="shared" si="2671"/>
        <v>0</v>
      </c>
      <c r="AB970" s="9">
        <f t="shared" si="2671"/>
        <v>0</v>
      </c>
      <c r="AC970" s="9">
        <f t="shared" si="2671"/>
        <v>0</v>
      </c>
      <c r="AD970" s="9">
        <f t="shared" si="2671"/>
        <v>0</v>
      </c>
      <c r="AE970" s="9">
        <f t="shared" si="2671"/>
        <v>10817</v>
      </c>
      <c r="AF970" s="9">
        <f t="shared" si="2671"/>
        <v>0</v>
      </c>
      <c r="AG970" s="9">
        <f t="shared" si="2671"/>
        <v>0</v>
      </c>
      <c r="AH970" s="9">
        <f t="shared" si="2671"/>
        <v>0</v>
      </c>
      <c r="AI970" s="9">
        <f t="shared" si="2671"/>
        <v>0</v>
      </c>
      <c r="AJ970" s="9">
        <f t="shared" si="2671"/>
        <v>0</v>
      </c>
      <c r="AK970" s="86">
        <f t="shared" ref="AG970:AR973" si="2672">AK971</f>
        <v>10817</v>
      </c>
      <c r="AL970" s="86">
        <f t="shared" si="2672"/>
        <v>0</v>
      </c>
      <c r="AM970" s="9">
        <f t="shared" si="2672"/>
        <v>0</v>
      </c>
      <c r="AN970" s="9">
        <f t="shared" si="2672"/>
        <v>0</v>
      </c>
      <c r="AO970" s="9">
        <f t="shared" si="2672"/>
        <v>-103</v>
      </c>
      <c r="AP970" s="9">
        <f t="shared" si="2672"/>
        <v>0</v>
      </c>
      <c r="AQ970" s="9">
        <f t="shared" si="2672"/>
        <v>10714</v>
      </c>
      <c r="AR970" s="9">
        <f t="shared" si="2672"/>
        <v>0</v>
      </c>
    </row>
    <row r="971" spans="1:44" ht="19.5" hidden="1" customHeight="1">
      <c r="A971" s="26" t="s">
        <v>15</v>
      </c>
      <c r="B971" s="27" t="s">
        <v>319</v>
      </c>
      <c r="C971" s="27" t="s">
        <v>147</v>
      </c>
      <c r="D971" s="27" t="s">
        <v>22</v>
      </c>
      <c r="E971" s="27" t="s">
        <v>385</v>
      </c>
      <c r="F971" s="65"/>
      <c r="G971" s="9">
        <f t="shared" si="2670"/>
        <v>10817</v>
      </c>
      <c r="H971" s="9">
        <f t="shared" si="2670"/>
        <v>0</v>
      </c>
      <c r="I971" s="9">
        <f t="shared" si="2670"/>
        <v>0</v>
      </c>
      <c r="J971" s="9">
        <f t="shared" si="2670"/>
        <v>0</v>
      </c>
      <c r="K971" s="9">
        <f t="shared" si="2670"/>
        <v>0</v>
      </c>
      <c r="L971" s="9">
        <f t="shared" si="2670"/>
        <v>0</v>
      </c>
      <c r="M971" s="9">
        <f t="shared" si="2670"/>
        <v>10817</v>
      </c>
      <c r="N971" s="9">
        <f t="shared" si="2670"/>
        <v>0</v>
      </c>
      <c r="O971" s="9">
        <f t="shared" si="2670"/>
        <v>0</v>
      </c>
      <c r="P971" s="9">
        <f t="shared" si="2670"/>
        <v>0</v>
      </c>
      <c r="Q971" s="9">
        <f t="shared" si="2670"/>
        <v>0</v>
      </c>
      <c r="R971" s="9">
        <f t="shared" si="2670"/>
        <v>0</v>
      </c>
      <c r="S971" s="9">
        <f t="shared" si="2670"/>
        <v>10817</v>
      </c>
      <c r="T971" s="9">
        <f t="shared" si="2670"/>
        <v>0</v>
      </c>
      <c r="U971" s="9">
        <f t="shared" si="2671"/>
        <v>0</v>
      </c>
      <c r="V971" s="9">
        <f t="shared" si="2671"/>
        <v>0</v>
      </c>
      <c r="W971" s="9">
        <f t="shared" si="2671"/>
        <v>0</v>
      </c>
      <c r="X971" s="9">
        <f t="shared" si="2671"/>
        <v>0</v>
      </c>
      <c r="Y971" s="9">
        <f t="shared" si="2671"/>
        <v>10817</v>
      </c>
      <c r="Z971" s="9">
        <f t="shared" si="2671"/>
        <v>0</v>
      </c>
      <c r="AA971" s="9">
        <f t="shared" si="2671"/>
        <v>0</v>
      </c>
      <c r="AB971" s="9">
        <f t="shared" si="2671"/>
        <v>0</v>
      </c>
      <c r="AC971" s="9">
        <f t="shared" si="2671"/>
        <v>0</v>
      </c>
      <c r="AD971" s="9">
        <f t="shared" si="2671"/>
        <v>0</v>
      </c>
      <c r="AE971" s="9">
        <f t="shared" si="2671"/>
        <v>10817</v>
      </c>
      <c r="AF971" s="9">
        <f t="shared" si="2671"/>
        <v>0</v>
      </c>
      <c r="AG971" s="9">
        <f t="shared" si="2672"/>
        <v>0</v>
      </c>
      <c r="AH971" s="9">
        <f t="shared" si="2672"/>
        <v>0</v>
      </c>
      <c r="AI971" s="9">
        <f t="shared" si="2672"/>
        <v>0</v>
      </c>
      <c r="AJ971" s="9">
        <f t="shared" si="2672"/>
        <v>0</v>
      </c>
      <c r="AK971" s="86">
        <f t="shared" si="2672"/>
        <v>10817</v>
      </c>
      <c r="AL971" s="86">
        <f t="shared" si="2672"/>
        <v>0</v>
      </c>
      <c r="AM971" s="9">
        <f t="shared" si="2672"/>
        <v>0</v>
      </c>
      <c r="AN971" s="9">
        <f t="shared" si="2672"/>
        <v>0</v>
      </c>
      <c r="AO971" s="9">
        <f t="shared" si="2672"/>
        <v>-103</v>
      </c>
      <c r="AP971" s="9">
        <f t="shared" si="2672"/>
        <v>0</v>
      </c>
      <c r="AQ971" s="9">
        <f t="shared" si="2672"/>
        <v>10714</v>
      </c>
      <c r="AR971" s="9">
        <f t="shared" si="2672"/>
        <v>0</v>
      </c>
    </row>
    <row r="972" spans="1:44" ht="20.25" hidden="1" customHeight="1">
      <c r="A972" s="26" t="s">
        <v>167</v>
      </c>
      <c r="B972" s="27" t="s">
        <v>319</v>
      </c>
      <c r="C972" s="27" t="s">
        <v>147</v>
      </c>
      <c r="D972" s="27" t="s">
        <v>22</v>
      </c>
      <c r="E972" s="27" t="s">
        <v>386</v>
      </c>
      <c r="F972" s="65"/>
      <c r="G972" s="9">
        <f t="shared" si="2670"/>
        <v>10817</v>
      </c>
      <c r="H972" s="9">
        <f t="shared" si="2670"/>
        <v>0</v>
      </c>
      <c r="I972" s="9">
        <f t="shared" si="2670"/>
        <v>0</v>
      </c>
      <c r="J972" s="9">
        <f t="shared" si="2670"/>
        <v>0</v>
      </c>
      <c r="K972" s="9">
        <f t="shared" si="2670"/>
        <v>0</v>
      </c>
      <c r="L972" s="9">
        <f t="shared" si="2670"/>
        <v>0</v>
      </c>
      <c r="M972" s="9">
        <f t="shared" si="2670"/>
        <v>10817</v>
      </c>
      <c r="N972" s="9">
        <f t="shared" si="2670"/>
        <v>0</v>
      </c>
      <c r="O972" s="9">
        <f t="shared" si="2670"/>
        <v>0</v>
      </c>
      <c r="P972" s="9">
        <f t="shared" si="2670"/>
        <v>0</v>
      </c>
      <c r="Q972" s="9">
        <f t="shared" si="2670"/>
        <v>0</v>
      </c>
      <c r="R972" s="9">
        <f t="shared" si="2670"/>
        <v>0</v>
      </c>
      <c r="S972" s="9">
        <f t="shared" si="2670"/>
        <v>10817</v>
      </c>
      <c r="T972" s="9">
        <f t="shared" si="2670"/>
        <v>0</v>
      </c>
      <c r="U972" s="9">
        <f t="shared" si="2671"/>
        <v>0</v>
      </c>
      <c r="V972" s="9">
        <f t="shared" si="2671"/>
        <v>0</v>
      </c>
      <c r="W972" s="9">
        <f t="shared" si="2671"/>
        <v>0</v>
      </c>
      <c r="X972" s="9">
        <f t="shared" si="2671"/>
        <v>0</v>
      </c>
      <c r="Y972" s="9">
        <f t="shared" si="2671"/>
        <v>10817</v>
      </c>
      <c r="Z972" s="9">
        <f t="shared" si="2671"/>
        <v>0</v>
      </c>
      <c r="AA972" s="9">
        <f t="shared" si="2671"/>
        <v>0</v>
      </c>
      <c r="AB972" s="9">
        <f t="shared" si="2671"/>
        <v>0</v>
      </c>
      <c r="AC972" s="9">
        <f t="shared" si="2671"/>
        <v>0</v>
      </c>
      <c r="AD972" s="9">
        <f t="shared" si="2671"/>
        <v>0</v>
      </c>
      <c r="AE972" s="9">
        <f t="shared" si="2671"/>
        <v>10817</v>
      </c>
      <c r="AF972" s="9">
        <f t="shared" si="2671"/>
        <v>0</v>
      </c>
      <c r="AG972" s="9">
        <f t="shared" si="2672"/>
        <v>0</v>
      </c>
      <c r="AH972" s="9">
        <f t="shared" si="2672"/>
        <v>0</v>
      </c>
      <c r="AI972" s="9">
        <f t="shared" si="2672"/>
        <v>0</v>
      </c>
      <c r="AJ972" s="9">
        <f t="shared" si="2672"/>
        <v>0</v>
      </c>
      <c r="AK972" s="86">
        <f t="shared" si="2672"/>
        <v>10817</v>
      </c>
      <c r="AL972" s="86">
        <f t="shared" si="2672"/>
        <v>0</v>
      </c>
      <c r="AM972" s="9">
        <f t="shared" si="2672"/>
        <v>0</v>
      </c>
      <c r="AN972" s="9">
        <f t="shared" si="2672"/>
        <v>0</v>
      </c>
      <c r="AO972" s="9">
        <f t="shared" si="2672"/>
        <v>-103</v>
      </c>
      <c r="AP972" s="9">
        <f t="shared" si="2672"/>
        <v>0</v>
      </c>
      <c r="AQ972" s="9">
        <f t="shared" si="2672"/>
        <v>10714</v>
      </c>
      <c r="AR972" s="9">
        <f t="shared" si="2672"/>
        <v>0</v>
      </c>
    </row>
    <row r="973" spans="1:44" ht="33.6" hidden="1">
      <c r="A973" s="26" t="s">
        <v>244</v>
      </c>
      <c r="B973" s="27" t="s">
        <v>319</v>
      </c>
      <c r="C973" s="27" t="s">
        <v>147</v>
      </c>
      <c r="D973" s="27" t="s">
        <v>22</v>
      </c>
      <c r="E973" s="27" t="s">
        <v>386</v>
      </c>
      <c r="F973" s="27" t="s">
        <v>31</v>
      </c>
      <c r="G973" s="9">
        <f t="shared" si="2670"/>
        <v>10817</v>
      </c>
      <c r="H973" s="9">
        <f t="shared" si="2670"/>
        <v>0</v>
      </c>
      <c r="I973" s="9">
        <f t="shared" si="2670"/>
        <v>0</v>
      </c>
      <c r="J973" s="9">
        <f t="shared" si="2670"/>
        <v>0</v>
      </c>
      <c r="K973" s="9">
        <f t="shared" si="2670"/>
        <v>0</v>
      </c>
      <c r="L973" s="9">
        <f t="shared" si="2670"/>
        <v>0</v>
      </c>
      <c r="M973" s="9">
        <f t="shared" si="2670"/>
        <v>10817</v>
      </c>
      <c r="N973" s="9">
        <f t="shared" si="2670"/>
        <v>0</v>
      </c>
      <c r="O973" s="9">
        <f t="shared" si="2670"/>
        <v>0</v>
      </c>
      <c r="P973" s="9">
        <f t="shared" si="2670"/>
        <v>0</v>
      </c>
      <c r="Q973" s="9">
        <f t="shared" si="2670"/>
        <v>0</v>
      </c>
      <c r="R973" s="9">
        <f t="shared" si="2670"/>
        <v>0</v>
      </c>
      <c r="S973" s="9">
        <f t="shared" si="2670"/>
        <v>10817</v>
      </c>
      <c r="T973" s="9">
        <f t="shared" si="2670"/>
        <v>0</v>
      </c>
      <c r="U973" s="9">
        <f t="shared" si="2671"/>
        <v>0</v>
      </c>
      <c r="V973" s="9">
        <f t="shared" si="2671"/>
        <v>0</v>
      </c>
      <c r="W973" s="9">
        <f t="shared" si="2671"/>
        <v>0</v>
      </c>
      <c r="X973" s="9">
        <f t="shared" si="2671"/>
        <v>0</v>
      </c>
      <c r="Y973" s="9">
        <f t="shared" si="2671"/>
        <v>10817</v>
      </c>
      <c r="Z973" s="9">
        <f t="shared" si="2671"/>
        <v>0</v>
      </c>
      <c r="AA973" s="9">
        <f t="shared" si="2671"/>
        <v>0</v>
      </c>
      <c r="AB973" s="9">
        <f t="shared" si="2671"/>
        <v>0</v>
      </c>
      <c r="AC973" s="9">
        <f t="shared" si="2671"/>
        <v>0</v>
      </c>
      <c r="AD973" s="9">
        <f t="shared" si="2671"/>
        <v>0</v>
      </c>
      <c r="AE973" s="9">
        <f t="shared" si="2671"/>
        <v>10817</v>
      </c>
      <c r="AF973" s="9">
        <f t="shared" si="2671"/>
        <v>0</v>
      </c>
      <c r="AG973" s="9">
        <f t="shared" si="2672"/>
        <v>0</v>
      </c>
      <c r="AH973" s="9">
        <f t="shared" si="2672"/>
        <v>0</v>
      </c>
      <c r="AI973" s="9">
        <f t="shared" si="2672"/>
        <v>0</v>
      </c>
      <c r="AJ973" s="9">
        <f t="shared" si="2672"/>
        <v>0</v>
      </c>
      <c r="AK973" s="86">
        <f t="shared" si="2672"/>
        <v>10817</v>
      </c>
      <c r="AL973" s="86">
        <f t="shared" si="2672"/>
        <v>0</v>
      </c>
      <c r="AM973" s="9">
        <f t="shared" si="2672"/>
        <v>0</v>
      </c>
      <c r="AN973" s="9">
        <f t="shared" si="2672"/>
        <v>0</v>
      </c>
      <c r="AO973" s="9">
        <f t="shared" si="2672"/>
        <v>-103</v>
      </c>
      <c r="AP973" s="9">
        <f t="shared" si="2672"/>
        <v>0</v>
      </c>
      <c r="AQ973" s="9">
        <f t="shared" si="2672"/>
        <v>10714</v>
      </c>
      <c r="AR973" s="9">
        <f t="shared" si="2672"/>
        <v>0</v>
      </c>
    </row>
    <row r="974" spans="1:44" ht="33.6" hidden="1">
      <c r="A974" s="26" t="s">
        <v>37</v>
      </c>
      <c r="B974" s="27" t="s">
        <v>319</v>
      </c>
      <c r="C974" s="27" t="s">
        <v>147</v>
      </c>
      <c r="D974" s="27" t="s">
        <v>22</v>
      </c>
      <c r="E974" s="27" t="s">
        <v>386</v>
      </c>
      <c r="F974" s="27" t="s">
        <v>38</v>
      </c>
      <c r="G974" s="9">
        <f>4179+6638</f>
        <v>10817</v>
      </c>
      <c r="H974" s="9"/>
      <c r="I974" s="9"/>
      <c r="J974" s="9"/>
      <c r="K974" s="9"/>
      <c r="L974" s="9"/>
      <c r="M974" s="9">
        <f t="shared" ref="M974" si="2673">G974+I974+J974+K974+L974</f>
        <v>10817</v>
      </c>
      <c r="N974" s="9">
        <f t="shared" ref="N974" si="2674">H974+L974</f>
        <v>0</v>
      </c>
      <c r="O974" s="9"/>
      <c r="P974" s="9"/>
      <c r="Q974" s="9"/>
      <c r="R974" s="9"/>
      <c r="S974" s="9">
        <f t="shared" ref="S974" si="2675">M974+O974+P974+Q974+R974</f>
        <v>10817</v>
      </c>
      <c r="T974" s="9">
        <f t="shared" ref="T974" si="2676">N974+R974</f>
        <v>0</v>
      </c>
      <c r="U974" s="9"/>
      <c r="V974" s="9"/>
      <c r="W974" s="9"/>
      <c r="X974" s="9"/>
      <c r="Y974" s="9">
        <f t="shared" ref="Y974" si="2677">S974+U974+V974+W974+X974</f>
        <v>10817</v>
      </c>
      <c r="Z974" s="9">
        <f t="shared" ref="Z974" si="2678">T974+X974</f>
        <v>0</v>
      </c>
      <c r="AA974" s="9"/>
      <c r="AB974" s="9"/>
      <c r="AC974" s="9"/>
      <c r="AD974" s="9"/>
      <c r="AE974" s="9">
        <f t="shared" ref="AE974" si="2679">Y974+AA974+AB974+AC974+AD974</f>
        <v>10817</v>
      </c>
      <c r="AF974" s="9">
        <f t="shared" ref="AF974" si="2680">Z974+AD974</f>
        <v>0</v>
      </c>
      <c r="AG974" s="9"/>
      <c r="AH974" s="9"/>
      <c r="AI974" s="9"/>
      <c r="AJ974" s="9"/>
      <c r="AK974" s="86">
        <f t="shared" ref="AK974" si="2681">AE974+AG974+AH974+AI974+AJ974</f>
        <v>10817</v>
      </c>
      <c r="AL974" s="86">
        <f t="shared" ref="AL974" si="2682">AF974+AJ974</f>
        <v>0</v>
      </c>
      <c r="AM974" s="9"/>
      <c r="AN974" s="9"/>
      <c r="AO974" s="9">
        <v>-103</v>
      </c>
      <c r="AP974" s="9"/>
      <c r="AQ974" s="9">
        <f t="shared" ref="AQ974" si="2683">AK974+AM974+AN974+AO974+AP974</f>
        <v>10714</v>
      </c>
      <c r="AR974" s="9">
        <f t="shared" ref="AR974" si="2684">AL974+AP974</f>
        <v>0</v>
      </c>
    </row>
    <row r="975" spans="1:44" ht="20.25" hidden="1" customHeight="1">
      <c r="A975" s="26" t="s">
        <v>62</v>
      </c>
      <c r="B975" s="27" t="s">
        <v>319</v>
      </c>
      <c r="C975" s="27" t="s">
        <v>147</v>
      </c>
      <c r="D975" s="27" t="s">
        <v>22</v>
      </c>
      <c r="E975" s="27" t="s">
        <v>63</v>
      </c>
      <c r="F975" s="27"/>
      <c r="G975" s="9">
        <f t="shared" ref="G975:V978" si="2685">G976</f>
        <v>1947</v>
      </c>
      <c r="H975" s="9">
        <f t="shared" si="2685"/>
        <v>0</v>
      </c>
      <c r="I975" s="9">
        <f t="shared" si="2685"/>
        <v>0</v>
      </c>
      <c r="J975" s="9">
        <f t="shared" si="2685"/>
        <v>0</v>
      </c>
      <c r="K975" s="9">
        <f t="shared" si="2685"/>
        <v>0</v>
      </c>
      <c r="L975" s="9">
        <f t="shared" si="2685"/>
        <v>0</v>
      </c>
      <c r="M975" s="9">
        <f t="shared" si="2685"/>
        <v>1947</v>
      </c>
      <c r="N975" s="9">
        <f t="shared" si="2685"/>
        <v>0</v>
      </c>
      <c r="O975" s="9">
        <f t="shared" si="2685"/>
        <v>0</v>
      </c>
      <c r="P975" s="9">
        <f t="shared" si="2685"/>
        <v>0</v>
      </c>
      <c r="Q975" s="9">
        <f t="shared" si="2685"/>
        <v>0</v>
      </c>
      <c r="R975" s="9">
        <f t="shared" si="2685"/>
        <v>0</v>
      </c>
      <c r="S975" s="9">
        <f t="shared" si="2685"/>
        <v>1947</v>
      </c>
      <c r="T975" s="9">
        <f t="shared" si="2685"/>
        <v>0</v>
      </c>
      <c r="U975" s="9">
        <f t="shared" si="2685"/>
        <v>0</v>
      </c>
      <c r="V975" s="9">
        <f t="shared" si="2685"/>
        <v>0</v>
      </c>
      <c r="W975" s="9">
        <f t="shared" ref="U975:AJ978" si="2686">W976</f>
        <v>0</v>
      </c>
      <c r="X975" s="9">
        <f t="shared" si="2686"/>
        <v>0</v>
      </c>
      <c r="Y975" s="9">
        <f t="shared" si="2686"/>
        <v>1947</v>
      </c>
      <c r="Z975" s="9">
        <f t="shared" si="2686"/>
        <v>0</v>
      </c>
      <c r="AA975" s="9">
        <f t="shared" si="2686"/>
        <v>0</v>
      </c>
      <c r="AB975" s="9">
        <f t="shared" si="2686"/>
        <v>1288</v>
      </c>
      <c r="AC975" s="9">
        <f t="shared" si="2686"/>
        <v>0</v>
      </c>
      <c r="AD975" s="9">
        <f t="shared" si="2686"/>
        <v>0</v>
      </c>
      <c r="AE975" s="9">
        <f t="shared" si="2686"/>
        <v>3235</v>
      </c>
      <c r="AF975" s="9">
        <f t="shared" si="2686"/>
        <v>0</v>
      </c>
      <c r="AG975" s="9">
        <f t="shared" si="2686"/>
        <v>0</v>
      </c>
      <c r="AH975" s="9">
        <f t="shared" si="2686"/>
        <v>0</v>
      </c>
      <c r="AI975" s="9">
        <f t="shared" si="2686"/>
        <v>0</v>
      </c>
      <c r="AJ975" s="9">
        <f t="shared" si="2686"/>
        <v>0</v>
      </c>
      <c r="AK975" s="86">
        <f t="shared" ref="AG975:AR978" si="2687">AK976</f>
        <v>3235</v>
      </c>
      <c r="AL975" s="86">
        <f t="shared" si="2687"/>
        <v>0</v>
      </c>
      <c r="AM975" s="9">
        <f t="shared" si="2687"/>
        <v>0</v>
      </c>
      <c r="AN975" s="9">
        <f t="shared" si="2687"/>
        <v>0</v>
      </c>
      <c r="AO975" s="9">
        <f t="shared" si="2687"/>
        <v>0</v>
      </c>
      <c r="AP975" s="9">
        <f t="shared" si="2687"/>
        <v>0</v>
      </c>
      <c r="AQ975" s="9">
        <f t="shared" si="2687"/>
        <v>3235</v>
      </c>
      <c r="AR975" s="9">
        <f t="shared" si="2687"/>
        <v>0</v>
      </c>
    </row>
    <row r="976" spans="1:44" ht="20.25" hidden="1" customHeight="1">
      <c r="A976" s="26" t="s">
        <v>15</v>
      </c>
      <c r="B976" s="27" t="s">
        <v>319</v>
      </c>
      <c r="C976" s="27" t="s">
        <v>147</v>
      </c>
      <c r="D976" s="27" t="s">
        <v>22</v>
      </c>
      <c r="E976" s="27" t="s">
        <v>64</v>
      </c>
      <c r="F976" s="27"/>
      <c r="G976" s="9">
        <f t="shared" si="2685"/>
        <v>1947</v>
      </c>
      <c r="H976" s="9">
        <f t="shared" si="2685"/>
        <v>0</v>
      </c>
      <c r="I976" s="9">
        <f t="shared" si="2685"/>
        <v>0</v>
      </c>
      <c r="J976" s="9">
        <f t="shared" si="2685"/>
        <v>0</v>
      </c>
      <c r="K976" s="9">
        <f t="shared" si="2685"/>
        <v>0</v>
      </c>
      <c r="L976" s="9">
        <f t="shared" si="2685"/>
        <v>0</v>
      </c>
      <c r="M976" s="9">
        <f t="shared" si="2685"/>
        <v>1947</v>
      </c>
      <c r="N976" s="9">
        <f t="shared" si="2685"/>
        <v>0</v>
      </c>
      <c r="O976" s="9">
        <f t="shared" si="2685"/>
        <v>0</v>
      </c>
      <c r="P976" s="9">
        <f t="shared" si="2685"/>
        <v>0</v>
      </c>
      <c r="Q976" s="9">
        <f t="shared" si="2685"/>
        <v>0</v>
      </c>
      <c r="R976" s="9">
        <f t="shared" si="2685"/>
        <v>0</v>
      </c>
      <c r="S976" s="9">
        <f t="shared" si="2685"/>
        <v>1947</v>
      </c>
      <c r="T976" s="9">
        <f t="shared" si="2685"/>
        <v>0</v>
      </c>
      <c r="U976" s="9">
        <f t="shared" si="2686"/>
        <v>0</v>
      </c>
      <c r="V976" s="9">
        <f t="shared" si="2686"/>
        <v>0</v>
      </c>
      <c r="W976" s="9">
        <f t="shared" si="2686"/>
        <v>0</v>
      </c>
      <c r="X976" s="9">
        <f t="shared" si="2686"/>
        <v>0</v>
      </c>
      <c r="Y976" s="9">
        <f t="shared" si="2686"/>
        <v>1947</v>
      </c>
      <c r="Z976" s="9">
        <f t="shared" si="2686"/>
        <v>0</v>
      </c>
      <c r="AA976" s="9">
        <f t="shared" si="2686"/>
        <v>0</v>
      </c>
      <c r="AB976" s="9">
        <f t="shared" si="2686"/>
        <v>1288</v>
      </c>
      <c r="AC976" s="9">
        <f t="shared" si="2686"/>
        <v>0</v>
      </c>
      <c r="AD976" s="9">
        <f t="shared" si="2686"/>
        <v>0</v>
      </c>
      <c r="AE976" s="9">
        <f t="shared" si="2686"/>
        <v>3235</v>
      </c>
      <c r="AF976" s="9">
        <f t="shared" si="2686"/>
        <v>0</v>
      </c>
      <c r="AG976" s="9">
        <f t="shared" si="2687"/>
        <v>0</v>
      </c>
      <c r="AH976" s="9">
        <f t="shared" si="2687"/>
        <v>0</v>
      </c>
      <c r="AI976" s="9">
        <f t="shared" si="2687"/>
        <v>0</v>
      </c>
      <c r="AJ976" s="9">
        <f t="shared" si="2687"/>
        <v>0</v>
      </c>
      <c r="AK976" s="86">
        <f t="shared" si="2687"/>
        <v>3235</v>
      </c>
      <c r="AL976" s="86">
        <f t="shared" si="2687"/>
        <v>0</v>
      </c>
      <c r="AM976" s="9">
        <f t="shared" si="2687"/>
        <v>0</v>
      </c>
      <c r="AN976" s="9">
        <f t="shared" si="2687"/>
        <v>0</v>
      </c>
      <c r="AO976" s="9">
        <f t="shared" si="2687"/>
        <v>0</v>
      </c>
      <c r="AP976" s="9">
        <f t="shared" si="2687"/>
        <v>0</v>
      </c>
      <c r="AQ976" s="9">
        <f t="shared" si="2687"/>
        <v>3235</v>
      </c>
      <c r="AR976" s="9">
        <f t="shared" si="2687"/>
        <v>0</v>
      </c>
    </row>
    <row r="977" spans="1:44" ht="19.5" hidden="1" customHeight="1">
      <c r="A977" s="26" t="s">
        <v>167</v>
      </c>
      <c r="B977" s="27" t="s">
        <v>319</v>
      </c>
      <c r="C977" s="27" t="s">
        <v>147</v>
      </c>
      <c r="D977" s="27" t="s">
        <v>22</v>
      </c>
      <c r="E977" s="27" t="s">
        <v>184</v>
      </c>
      <c r="F977" s="27"/>
      <c r="G977" s="9">
        <f t="shared" si="2685"/>
        <v>1947</v>
      </c>
      <c r="H977" s="9">
        <f t="shared" si="2685"/>
        <v>0</v>
      </c>
      <c r="I977" s="9">
        <f t="shared" si="2685"/>
        <v>0</v>
      </c>
      <c r="J977" s="9">
        <f t="shared" si="2685"/>
        <v>0</v>
      </c>
      <c r="K977" s="9">
        <f t="shared" si="2685"/>
        <v>0</v>
      </c>
      <c r="L977" s="9">
        <f t="shared" si="2685"/>
        <v>0</v>
      </c>
      <c r="M977" s="9">
        <f t="shared" si="2685"/>
        <v>1947</v>
      </c>
      <c r="N977" s="9">
        <f t="shared" si="2685"/>
        <v>0</v>
      </c>
      <c r="O977" s="9">
        <f t="shared" si="2685"/>
        <v>0</v>
      </c>
      <c r="P977" s="9">
        <f t="shared" si="2685"/>
        <v>0</v>
      </c>
      <c r="Q977" s="9">
        <f t="shared" si="2685"/>
        <v>0</v>
      </c>
      <c r="R977" s="9">
        <f t="shared" si="2685"/>
        <v>0</v>
      </c>
      <c r="S977" s="9">
        <f t="shared" si="2685"/>
        <v>1947</v>
      </c>
      <c r="T977" s="9">
        <f t="shared" si="2685"/>
        <v>0</v>
      </c>
      <c r="U977" s="9">
        <f t="shared" si="2686"/>
        <v>0</v>
      </c>
      <c r="V977" s="9">
        <f t="shared" si="2686"/>
        <v>0</v>
      </c>
      <c r="W977" s="9">
        <f t="shared" si="2686"/>
        <v>0</v>
      </c>
      <c r="X977" s="9">
        <f t="shared" si="2686"/>
        <v>0</v>
      </c>
      <c r="Y977" s="9">
        <f t="shared" si="2686"/>
        <v>1947</v>
      </c>
      <c r="Z977" s="9">
        <f t="shared" si="2686"/>
        <v>0</v>
      </c>
      <c r="AA977" s="9">
        <f t="shared" si="2686"/>
        <v>0</v>
      </c>
      <c r="AB977" s="9">
        <f t="shared" si="2686"/>
        <v>1288</v>
      </c>
      <c r="AC977" s="9">
        <f t="shared" si="2686"/>
        <v>0</v>
      </c>
      <c r="AD977" s="9">
        <f t="shared" si="2686"/>
        <v>0</v>
      </c>
      <c r="AE977" s="9">
        <f t="shared" si="2686"/>
        <v>3235</v>
      </c>
      <c r="AF977" s="9">
        <f t="shared" si="2686"/>
        <v>0</v>
      </c>
      <c r="AG977" s="9">
        <f t="shared" si="2687"/>
        <v>0</v>
      </c>
      <c r="AH977" s="9">
        <f t="shared" si="2687"/>
        <v>0</v>
      </c>
      <c r="AI977" s="9">
        <f t="shared" si="2687"/>
        <v>0</v>
      </c>
      <c r="AJ977" s="9">
        <f t="shared" si="2687"/>
        <v>0</v>
      </c>
      <c r="AK977" s="86">
        <f t="shared" si="2687"/>
        <v>3235</v>
      </c>
      <c r="AL977" s="86">
        <f t="shared" si="2687"/>
        <v>0</v>
      </c>
      <c r="AM977" s="9">
        <f t="shared" si="2687"/>
        <v>0</v>
      </c>
      <c r="AN977" s="9">
        <f t="shared" si="2687"/>
        <v>0</v>
      </c>
      <c r="AO977" s="9">
        <f t="shared" si="2687"/>
        <v>0</v>
      </c>
      <c r="AP977" s="9">
        <f t="shared" si="2687"/>
        <v>0</v>
      </c>
      <c r="AQ977" s="9">
        <f t="shared" si="2687"/>
        <v>3235</v>
      </c>
      <c r="AR977" s="9">
        <f t="shared" si="2687"/>
        <v>0</v>
      </c>
    </row>
    <row r="978" spans="1:44" ht="33.6" hidden="1">
      <c r="A978" s="26" t="s">
        <v>244</v>
      </c>
      <c r="B978" s="27" t="s">
        <v>319</v>
      </c>
      <c r="C978" s="27" t="s">
        <v>147</v>
      </c>
      <c r="D978" s="27" t="s">
        <v>22</v>
      </c>
      <c r="E978" s="27" t="s">
        <v>184</v>
      </c>
      <c r="F978" s="27" t="s">
        <v>31</v>
      </c>
      <c r="G978" s="9">
        <f t="shared" si="2685"/>
        <v>1947</v>
      </c>
      <c r="H978" s="9">
        <f t="shared" si="2685"/>
        <v>0</v>
      </c>
      <c r="I978" s="9">
        <f t="shared" si="2685"/>
        <v>0</v>
      </c>
      <c r="J978" s="9">
        <f t="shared" si="2685"/>
        <v>0</v>
      </c>
      <c r="K978" s="9">
        <f t="shared" si="2685"/>
        <v>0</v>
      </c>
      <c r="L978" s="9">
        <f t="shared" si="2685"/>
        <v>0</v>
      </c>
      <c r="M978" s="9">
        <f t="shared" si="2685"/>
        <v>1947</v>
      </c>
      <c r="N978" s="9">
        <f t="shared" si="2685"/>
        <v>0</v>
      </c>
      <c r="O978" s="9">
        <f t="shared" si="2685"/>
        <v>0</v>
      </c>
      <c r="P978" s="9">
        <f t="shared" si="2685"/>
        <v>0</v>
      </c>
      <c r="Q978" s="9">
        <f t="shared" si="2685"/>
        <v>0</v>
      </c>
      <c r="R978" s="9">
        <f t="shared" si="2685"/>
        <v>0</v>
      </c>
      <c r="S978" s="9">
        <f t="shared" si="2685"/>
        <v>1947</v>
      </c>
      <c r="T978" s="9">
        <f t="shared" si="2685"/>
        <v>0</v>
      </c>
      <c r="U978" s="9">
        <f t="shared" si="2686"/>
        <v>0</v>
      </c>
      <c r="V978" s="9">
        <f t="shared" si="2686"/>
        <v>0</v>
      </c>
      <c r="W978" s="9">
        <f t="shared" si="2686"/>
        <v>0</v>
      </c>
      <c r="X978" s="9">
        <f t="shared" si="2686"/>
        <v>0</v>
      </c>
      <c r="Y978" s="9">
        <f t="shared" si="2686"/>
        <v>1947</v>
      </c>
      <c r="Z978" s="9">
        <f t="shared" si="2686"/>
        <v>0</v>
      </c>
      <c r="AA978" s="9">
        <f t="shared" si="2686"/>
        <v>0</v>
      </c>
      <c r="AB978" s="9">
        <f t="shared" si="2686"/>
        <v>1288</v>
      </c>
      <c r="AC978" s="9">
        <f t="shared" si="2686"/>
        <v>0</v>
      </c>
      <c r="AD978" s="9">
        <f t="shared" si="2686"/>
        <v>0</v>
      </c>
      <c r="AE978" s="9">
        <f t="shared" si="2686"/>
        <v>3235</v>
      </c>
      <c r="AF978" s="9">
        <f t="shared" si="2686"/>
        <v>0</v>
      </c>
      <c r="AG978" s="9">
        <f t="shared" si="2687"/>
        <v>0</v>
      </c>
      <c r="AH978" s="9">
        <f t="shared" si="2687"/>
        <v>0</v>
      </c>
      <c r="AI978" s="9">
        <f t="shared" si="2687"/>
        <v>0</v>
      </c>
      <c r="AJ978" s="9">
        <f t="shared" si="2687"/>
        <v>0</v>
      </c>
      <c r="AK978" s="86">
        <f t="shared" si="2687"/>
        <v>3235</v>
      </c>
      <c r="AL978" s="86">
        <f t="shared" si="2687"/>
        <v>0</v>
      </c>
      <c r="AM978" s="9">
        <f t="shared" si="2687"/>
        <v>0</v>
      </c>
      <c r="AN978" s="9">
        <f t="shared" si="2687"/>
        <v>0</v>
      </c>
      <c r="AO978" s="9">
        <f t="shared" si="2687"/>
        <v>0</v>
      </c>
      <c r="AP978" s="9">
        <f t="shared" si="2687"/>
        <v>0</v>
      </c>
      <c r="AQ978" s="9">
        <f t="shared" si="2687"/>
        <v>3235</v>
      </c>
      <c r="AR978" s="9">
        <f t="shared" si="2687"/>
        <v>0</v>
      </c>
    </row>
    <row r="979" spans="1:44" ht="33.6" hidden="1">
      <c r="A979" s="26" t="s">
        <v>37</v>
      </c>
      <c r="B979" s="27" t="s">
        <v>319</v>
      </c>
      <c r="C979" s="27" t="s">
        <v>147</v>
      </c>
      <c r="D979" s="27" t="s">
        <v>22</v>
      </c>
      <c r="E979" s="27" t="s">
        <v>184</v>
      </c>
      <c r="F979" s="27" t="s">
        <v>38</v>
      </c>
      <c r="G979" s="9">
        <v>1947</v>
      </c>
      <c r="H979" s="9"/>
      <c r="I979" s="9"/>
      <c r="J979" s="9"/>
      <c r="K979" s="9"/>
      <c r="L979" s="9"/>
      <c r="M979" s="9">
        <f t="shared" ref="M979" si="2688">G979+I979+J979+K979+L979</f>
        <v>1947</v>
      </c>
      <c r="N979" s="9">
        <f t="shared" ref="N979" si="2689">H979+L979</f>
        <v>0</v>
      </c>
      <c r="O979" s="9"/>
      <c r="P979" s="9"/>
      <c r="Q979" s="9"/>
      <c r="R979" s="9"/>
      <c r="S979" s="9">
        <f t="shared" ref="S979" si="2690">M979+O979+P979+Q979+R979</f>
        <v>1947</v>
      </c>
      <c r="T979" s="9">
        <f t="shared" ref="T979" si="2691">N979+R979</f>
        <v>0</v>
      </c>
      <c r="U979" s="9"/>
      <c r="V979" s="9"/>
      <c r="W979" s="9"/>
      <c r="X979" s="9"/>
      <c r="Y979" s="9">
        <f t="shared" ref="Y979" si="2692">S979+U979+V979+W979+X979</f>
        <v>1947</v>
      </c>
      <c r="Z979" s="9">
        <f t="shared" ref="Z979" si="2693">T979+X979</f>
        <v>0</v>
      </c>
      <c r="AA979" s="9"/>
      <c r="AB979" s="9">
        <v>1288</v>
      </c>
      <c r="AC979" s="9"/>
      <c r="AD979" s="9"/>
      <c r="AE979" s="9">
        <f t="shared" ref="AE979" si="2694">Y979+AA979+AB979+AC979+AD979</f>
        <v>3235</v>
      </c>
      <c r="AF979" s="9">
        <f t="shared" ref="AF979" si="2695">Z979+AD979</f>
        <v>0</v>
      </c>
      <c r="AG979" s="9"/>
      <c r="AH979" s="9"/>
      <c r="AI979" s="9"/>
      <c r="AJ979" s="9"/>
      <c r="AK979" s="86">
        <f t="shared" ref="AK979" si="2696">AE979+AG979+AH979+AI979+AJ979</f>
        <v>3235</v>
      </c>
      <c r="AL979" s="86">
        <f t="shared" ref="AL979" si="2697">AF979+AJ979</f>
        <v>0</v>
      </c>
      <c r="AM979" s="9"/>
      <c r="AN979" s="9"/>
      <c r="AO979" s="9"/>
      <c r="AP979" s="9"/>
      <c r="AQ979" s="9">
        <f t="shared" ref="AQ979" si="2698">AK979+AM979+AN979+AO979+AP979</f>
        <v>3235</v>
      </c>
      <c r="AR979" s="9">
        <f t="shared" ref="AR979" si="2699">AL979+AP979</f>
        <v>0</v>
      </c>
    </row>
    <row r="980" spans="1:44" ht="18.75" hidden="1" customHeight="1">
      <c r="A980" s="26"/>
      <c r="B980" s="27"/>
      <c r="C980" s="27"/>
      <c r="D980" s="27"/>
      <c r="E980" s="27"/>
      <c r="F980" s="27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86"/>
      <c r="AL980" s="86"/>
      <c r="AM980" s="9"/>
      <c r="AN980" s="9"/>
      <c r="AO980" s="9"/>
      <c r="AP980" s="9"/>
      <c r="AQ980" s="9"/>
      <c r="AR980" s="9"/>
    </row>
    <row r="981" spans="1:44" ht="17.399999999999999" hidden="1">
      <c r="A981" s="24" t="s">
        <v>328</v>
      </c>
      <c r="B981" s="25" t="s">
        <v>319</v>
      </c>
      <c r="C981" s="25" t="s">
        <v>147</v>
      </c>
      <c r="D981" s="25" t="s">
        <v>8</v>
      </c>
      <c r="E981" s="25" t="s">
        <v>325</v>
      </c>
      <c r="F981" s="25" t="s">
        <v>325</v>
      </c>
      <c r="G981" s="15">
        <f t="shared" ref="G981:H981" si="2700">G982+G992+G997+G987</f>
        <v>20025</v>
      </c>
      <c r="H981" s="15">
        <f t="shared" si="2700"/>
        <v>0</v>
      </c>
      <c r="I981" s="15">
        <f t="shared" ref="I981:N981" si="2701">I982+I992+I997+I987</f>
        <v>0</v>
      </c>
      <c r="J981" s="15">
        <f t="shared" si="2701"/>
        <v>0</v>
      </c>
      <c r="K981" s="15">
        <f t="shared" si="2701"/>
        <v>0</v>
      </c>
      <c r="L981" s="15">
        <f t="shared" si="2701"/>
        <v>0</v>
      </c>
      <c r="M981" s="15">
        <f t="shared" si="2701"/>
        <v>20025</v>
      </c>
      <c r="N981" s="15">
        <f t="shared" si="2701"/>
        <v>0</v>
      </c>
      <c r="O981" s="15">
        <f t="shared" ref="O981:T981" si="2702">O982+O992+O997+O987</f>
        <v>0</v>
      </c>
      <c r="P981" s="15">
        <f t="shared" si="2702"/>
        <v>0</v>
      </c>
      <c r="Q981" s="15">
        <f t="shared" si="2702"/>
        <v>0</v>
      </c>
      <c r="R981" s="15">
        <f t="shared" si="2702"/>
        <v>0</v>
      </c>
      <c r="S981" s="15">
        <f t="shared" si="2702"/>
        <v>20025</v>
      </c>
      <c r="T981" s="15">
        <f t="shared" si="2702"/>
        <v>0</v>
      </c>
      <c r="U981" s="15">
        <f t="shared" ref="U981:Z981" si="2703">U982+U992+U997+U987</f>
        <v>0</v>
      </c>
      <c r="V981" s="15">
        <f t="shared" si="2703"/>
        <v>0</v>
      </c>
      <c r="W981" s="15">
        <f t="shared" si="2703"/>
        <v>0</v>
      </c>
      <c r="X981" s="15">
        <f t="shared" si="2703"/>
        <v>0</v>
      </c>
      <c r="Y981" s="15">
        <f t="shared" si="2703"/>
        <v>20025</v>
      </c>
      <c r="Z981" s="15">
        <f t="shared" si="2703"/>
        <v>0</v>
      </c>
      <c r="AA981" s="15">
        <f t="shared" ref="AA981:AF981" si="2704">AA982+AA992+AA997+AA987</f>
        <v>0</v>
      </c>
      <c r="AB981" s="15">
        <f t="shared" si="2704"/>
        <v>1087</v>
      </c>
      <c r="AC981" s="15">
        <f t="shared" si="2704"/>
        <v>0</v>
      </c>
      <c r="AD981" s="15">
        <f t="shared" si="2704"/>
        <v>0</v>
      </c>
      <c r="AE981" s="15">
        <f t="shared" si="2704"/>
        <v>21112</v>
      </c>
      <c r="AF981" s="15">
        <f t="shared" si="2704"/>
        <v>0</v>
      </c>
      <c r="AG981" s="15">
        <f t="shared" ref="AG981:AL981" si="2705">AG982+AG992+AG997+AG987</f>
        <v>0</v>
      </c>
      <c r="AH981" s="15">
        <f t="shared" si="2705"/>
        <v>0</v>
      </c>
      <c r="AI981" s="15">
        <f t="shared" si="2705"/>
        <v>0</v>
      </c>
      <c r="AJ981" s="15">
        <f t="shared" si="2705"/>
        <v>0</v>
      </c>
      <c r="AK981" s="92">
        <f t="shared" si="2705"/>
        <v>21112</v>
      </c>
      <c r="AL981" s="92">
        <f t="shared" si="2705"/>
        <v>0</v>
      </c>
      <c r="AM981" s="15">
        <f t="shared" ref="AM981:AR981" si="2706">AM982+AM992+AM997+AM987</f>
        <v>0</v>
      </c>
      <c r="AN981" s="15">
        <f t="shared" si="2706"/>
        <v>0</v>
      </c>
      <c r="AO981" s="15">
        <f t="shared" si="2706"/>
        <v>-343</v>
      </c>
      <c r="AP981" s="15">
        <f t="shared" si="2706"/>
        <v>0</v>
      </c>
      <c r="AQ981" s="15">
        <f t="shared" si="2706"/>
        <v>20769</v>
      </c>
      <c r="AR981" s="15">
        <f t="shared" si="2706"/>
        <v>0</v>
      </c>
    </row>
    <row r="982" spans="1:44" ht="50.4" hidden="1">
      <c r="A982" s="26" t="s">
        <v>326</v>
      </c>
      <c r="B982" s="27" t="s">
        <v>319</v>
      </c>
      <c r="C982" s="27" t="s">
        <v>147</v>
      </c>
      <c r="D982" s="27" t="s">
        <v>8</v>
      </c>
      <c r="E982" s="27" t="s">
        <v>351</v>
      </c>
      <c r="F982" s="27"/>
      <c r="G982" s="9">
        <f t="shared" ref="G982:V985" si="2707">G983</f>
        <v>357</v>
      </c>
      <c r="H982" s="9">
        <f t="shared" si="2707"/>
        <v>0</v>
      </c>
      <c r="I982" s="9">
        <f t="shared" si="2707"/>
        <v>0</v>
      </c>
      <c r="J982" s="9">
        <f t="shared" si="2707"/>
        <v>0</v>
      </c>
      <c r="K982" s="9">
        <f t="shared" si="2707"/>
        <v>0</v>
      </c>
      <c r="L982" s="9">
        <f t="shared" si="2707"/>
        <v>0</v>
      </c>
      <c r="M982" s="9">
        <f t="shared" si="2707"/>
        <v>357</v>
      </c>
      <c r="N982" s="9">
        <f t="shared" si="2707"/>
        <v>0</v>
      </c>
      <c r="O982" s="9">
        <f t="shared" si="2707"/>
        <v>0</v>
      </c>
      <c r="P982" s="9">
        <f t="shared" si="2707"/>
        <v>0</v>
      </c>
      <c r="Q982" s="9">
        <f t="shared" si="2707"/>
        <v>0</v>
      </c>
      <c r="R982" s="9">
        <f t="shared" si="2707"/>
        <v>0</v>
      </c>
      <c r="S982" s="9">
        <f t="shared" si="2707"/>
        <v>357</v>
      </c>
      <c r="T982" s="9">
        <f t="shared" si="2707"/>
        <v>0</v>
      </c>
      <c r="U982" s="9">
        <f t="shared" si="2707"/>
        <v>0</v>
      </c>
      <c r="V982" s="9">
        <f t="shared" si="2707"/>
        <v>0</v>
      </c>
      <c r="W982" s="9">
        <f t="shared" ref="U982:AJ985" si="2708">W983</f>
        <v>0</v>
      </c>
      <c r="X982" s="9">
        <f t="shared" si="2708"/>
        <v>0</v>
      </c>
      <c r="Y982" s="9">
        <f t="shared" si="2708"/>
        <v>357</v>
      </c>
      <c r="Z982" s="9">
        <f t="shared" si="2708"/>
        <v>0</v>
      </c>
      <c r="AA982" s="9">
        <f t="shared" si="2708"/>
        <v>0</v>
      </c>
      <c r="AB982" s="9">
        <f t="shared" si="2708"/>
        <v>0</v>
      </c>
      <c r="AC982" s="9">
        <f t="shared" si="2708"/>
        <v>0</v>
      </c>
      <c r="AD982" s="9">
        <f t="shared" si="2708"/>
        <v>0</v>
      </c>
      <c r="AE982" s="9">
        <f t="shared" si="2708"/>
        <v>357</v>
      </c>
      <c r="AF982" s="9">
        <f t="shared" si="2708"/>
        <v>0</v>
      </c>
      <c r="AG982" s="9">
        <f t="shared" si="2708"/>
        <v>0</v>
      </c>
      <c r="AH982" s="9">
        <f t="shared" si="2708"/>
        <v>0</v>
      </c>
      <c r="AI982" s="9">
        <f t="shared" si="2708"/>
        <v>0</v>
      </c>
      <c r="AJ982" s="9">
        <f t="shared" si="2708"/>
        <v>0</v>
      </c>
      <c r="AK982" s="86">
        <f t="shared" ref="AG982:AR985" si="2709">AK983</f>
        <v>357</v>
      </c>
      <c r="AL982" s="86">
        <f t="shared" si="2709"/>
        <v>0</v>
      </c>
      <c r="AM982" s="9">
        <f t="shared" si="2709"/>
        <v>0</v>
      </c>
      <c r="AN982" s="9">
        <f t="shared" si="2709"/>
        <v>0</v>
      </c>
      <c r="AO982" s="9">
        <f t="shared" si="2709"/>
        <v>0</v>
      </c>
      <c r="AP982" s="9">
        <f t="shared" si="2709"/>
        <v>0</v>
      </c>
      <c r="AQ982" s="9">
        <f t="shared" si="2709"/>
        <v>357</v>
      </c>
      <c r="AR982" s="9">
        <f t="shared" si="2709"/>
        <v>0</v>
      </c>
    </row>
    <row r="983" spans="1:44" ht="18" hidden="1" customHeight="1">
      <c r="A983" s="26" t="s">
        <v>15</v>
      </c>
      <c r="B983" s="27" t="s">
        <v>319</v>
      </c>
      <c r="C983" s="27" t="s">
        <v>147</v>
      </c>
      <c r="D983" s="27" t="s">
        <v>8</v>
      </c>
      <c r="E983" s="27" t="s">
        <v>352</v>
      </c>
      <c r="F983" s="27"/>
      <c r="G983" s="9">
        <f t="shared" si="2707"/>
        <v>357</v>
      </c>
      <c r="H983" s="9">
        <f t="shared" si="2707"/>
        <v>0</v>
      </c>
      <c r="I983" s="9">
        <f t="shared" si="2707"/>
        <v>0</v>
      </c>
      <c r="J983" s="9">
        <f t="shared" si="2707"/>
        <v>0</v>
      </c>
      <c r="K983" s="9">
        <f t="shared" si="2707"/>
        <v>0</v>
      </c>
      <c r="L983" s="9">
        <f t="shared" si="2707"/>
        <v>0</v>
      </c>
      <c r="M983" s="9">
        <f t="shared" si="2707"/>
        <v>357</v>
      </c>
      <c r="N983" s="9">
        <f t="shared" si="2707"/>
        <v>0</v>
      </c>
      <c r="O983" s="9">
        <f t="shared" si="2707"/>
        <v>0</v>
      </c>
      <c r="P983" s="9">
        <f t="shared" si="2707"/>
        <v>0</v>
      </c>
      <c r="Q983" s="9">
        <f t="shared" si="2707"/>
        <v>0</v>
      </c>
      <c r="R983" s="9">
        <f t="shared" si="2707"/>
        <v>0</v>
      </c>
      <c r="S983" s="9">
        <f t="shared" si="2707"/>
        <v>357</v>
      </c>
      <c r="T983" s="9">
        <f t="shared" si="2707"/>
        <v>0</v>
      </c>
      <c r="U983" s="9">
        <f t="shared" si="2708"/>
        <v>0</v>
      </c>
      <c r="V983" s="9">
        <f t="shared" si="2708"/>
        <v>0</v>
      </c>
      <c r="W983" s="9">
        <f t="shared" si="2708"/>
        <v>0</v>
      </c>
      <c r="X983" s="9">
        <f t="shared" si="2708"/>
        <v>0</v>
      </c>
      <c r="Y983" s="9">
        <f t="shared" si="2708"/>
        <v>357</v>
      </c>
      <c r="Z983" s="9">
        <f t="shared" si="2708"/>
        <v>0</v>
      </c>
      <c r="AA983" s="9">
        <f t="shared" si="2708"/>
        <v>0</v>
      </c>
      <c r="AB983" s="9">
        <f t="shared" si="2708"/>
        <v>0</v>
      </c>
      <c r="AC983" s="9">
        <f t="shared" si="2708"/>
        <v>0</v>
      </c>
      <c r="AD983" s="9">
        <f t="shared" si="2708"/>
        <v>0</v>
      </c>
      <c r="AE983" s="9">
        <f t="shared" si="2708"/>
        <v>357</v>
      </c>
      <c r="AF983" s="9">
        <f t="shared" si="2708"/>
        <v>0</v>
      </c>
      <c r="AG983" s="9">
        <f t="shared" si="2709"/>
        <v>0</v>
      </c>
      <c r="AH983" s="9">
        <f t="shared" si="2709"/>
        <v>0</v>
      </c>
      <c r="AI983" s="9">
        <f t="shared" si="2709"/>
        <v>0</v>
      </c>
      <c r="AJ983" s="9">
        <f t="shared" si="2709"/>
        <v>0</v>
      </c>
      <c r="AK983" s="86">
        <f t="shared" si="2709"/>
        <v>357</v>
      </c>
      <c r="AL983" s="86">
        <f t="shared" si="2709"/>
        <v>0</v>
      </c>
      <c r="AM983" s="9">
        <f t="shared" si="2709"/>
        <v>0</v>
      </c>
      <c r="AN983" s="9">
        <f t="shared" si="2709"/>
        <v>0</v>
      </c>
      <c r="AO983" s="9">
        <f t="shared" si="2709"/>
        <v>0</v>
      </c>
      <c r="AP983" s="9">
        <f t="shared" si="2709"/>
        <v>0</v>
      </c>
      <c r="AQ983" s="9">
        <f t="shared" si="2709"/>
        <v>357</v>
      </c>
      <c r="AR983" s="9">
        <f t="shared" si="2709"/>
        <v>0</v>
      </c>
    </row>
    <row r="984" spans="1:44" ht="21" hidden="1" customHeight="1">
      <c r="A984" s="26" t="s">
        <v>329</v>
      </c>
      <c r="B984" s="27" t="s">
        <v>319</v>
      </c>
      <c r="C984" s="27" t="s">
        <v>147</v>
      </c>
      <c r="D984" s="27" t="s">
        <v>8</v>
      </c>
      <c r="E984" s="27" t="s">
        <v>354</v>
      </c>
      <c r="F984" s="27"/>
      <c r="G984" s="9">
        <f t="shared" si="2707"/>
        <v>357</v>
      </c>
      <c r="H984" s="9">
        <f t="shared" si="2707"/>
        <v>0</v>
      </c>
      <c r="I984" s="9">
        <f t="shared" si="2707"/>
        <v>0</v>
      </c>
      <c r="J984" s="9">
        <f t="shared" si="2707"/>
        <v>0</v>
      </c>
      <c r="K984" s="9">
        <f t="shared" si="2707"/>
        <v>0</v>
      </c>
      <c r="L984" s="9">
        <f t="shared" si="2707"/>
        <v>0</v>
      </c>
      <c r="M984" s="9">
        <f t="shared" si="2707"/>
        <v>357</v>
      </c>
      <c r="N984" s="9">
        <f t="shared" si="2707"/>
        <v>0</v>
      </c>
      <c r="O984" s="9">
        <f t="shared" si="2707"/>
        <v>0</v>
      </c>
      <c r="P984" s="9">
        <f t="shared" si="2707"/>
        <v>0</v>
      </c>
      <c r="Q984" s="9">
        <f t="shared" si="2707"/>
        <v>0</v>
      </c>
      <c r="R984" s="9">
        <f t="shared" si="2707"/>
        <v>0</v>
      </c>
      <c r="S984" s="9">
        <f t="shared" si="2707"/>
        <v>357</v>
      </c>
      <c r="T984" s="9">
        <f t="shared" si="2707"/>
        <v>0</v>
      </c>
      <c r="U984" s="9">
        <f t="shared" si="2708"/>
        <v>0</v>
      </c>
      <c r="V984" s="9">
        <f t="shared" si="2708"/>
        <v>0</v>
      </c>
      <c r="W984" s="9">
        <f t="shared" si="2708"/>
        <v>0</v>
      </c>
      <c r="X984" s="9">
        <f t="shared" si="2708"/>
        <v>0</v>
      </c>
      <c r="Y984" s="9">
        <f t="shared" si="2708"/>
        <v>357</v>
      </c>
      <c r="Z984" s="9">
        <f t="shared" si="2708"/>
        <v>0</v>
      </c>
      <c r="AA984" s="9">
        <f t="shared" si="2708"/>
        <v>0</v>
      </c>
      <c r="AB984" s="9">
        <f t="shared" si="2708"/>
        <v>0</v>
      </c>
      <c r="AC984" s="9">
        <f t="shared" si="2708"/>
        <v>0</v>
      </c>
      <c r="AD984" s="9">
        <f t="shared" si="2708"/>
        <v>0</v>
      </c>
      <c r="AE984" s="9">
        <f t="shared" si="2708"/>
        <v>357</v>
      </c>
      <c r="AF984" s="9">
        <f t="shared" si="2708"/>
        <v>0</v>
      </c>
      <c r="AG984" s="9">
        <f t="shared" si="2709"/>
        <v>0</v>
      </c>
      <c r="AH984" s="9">
        <f t="shared" si="2709"/>
        <v>0</v>
      </c>
      <c r="AI984" s="9">
        <f t="shared" si="2709"/>
        <v>0</v>
      </c>
      <c r="AJ984" s="9">
        <f t="shared" si="2709"/>
        <v>0</v>
      </c>
      <c r="AK984" s="86">
        <f t="shared" si="2709"/>
        <v>357</v>
      </c>
      <c r="AL984" s="86">
        <f t="shared" si="2709"/>
        <v>0</v>
      </c>
      <c r="AM984" s="9">
        <f t="shared" si="2709"/>
        <v>0</v>
      </c>
      <c r="AN984" s="9">
        <f t="shared" si="2709"/>
        <v>0</v>
      </c>
      <c r="AO984" s="9">
        <f t="shared" si="2709"/>
        <v>0</v>
      </c>
      <c r="AP984" s="9">
        <f t="shared" si="2709"/>
        <v>0</v>
      </c>
      <c r="AQ984" s="9">
        <f t="shared" si="2709"/>
        <v>357</v>
      </c>
      <c r="AR984" s="9">
        <f t="shared" si="2709"/>
        <v>0</v>
      </c>
    </row>
    <row r="985" spans="1:44" ht="19.5" hidden="1" customHeight="1">
      <c r="A985" s="26" t="s">
        <v>66</v>
      </c>
      <c r="B985" s="27" t="s">
        <v>319</v>
      </c>
      <c r="C985" s="27" t="s">
        <v>147</v>
      </c>
      <c r="D985" s="27" t="s">
        <v>8</v>
      </c>
      <c r="E985" s="27" t="s">
        <v>354</v>
      </c>
      <c r="F985" s="27" t="s">
        <v>67</v>
      </c>
      <c r="G985" s="9">
        <f t="shared" si="2707"/>
        <v>357</v>
      </c>
      <c r="H985" s="9">
        <f t="shared" si="2707"/>
        <v>0</v>
      </c>
      <c r="I985" s="9">
        <f t="shared" si="2707"/>
        <v>0</v>
      </c>
      <c r="J985" s="9">
        <f t="shared" si="2707"/>
        <v>0</v>
      </c>
      <c r="K985" s="9">
        <f t="shared" si="2707"/>
        <v>0</v>
      </c>
      <c r="L985" s="9">
        <f t="shared" si="2707"/>
        <v>0</v>
      </c>
      <c r="M985" s="9">
        <f t="shared" si="2707"/>
        <v>357</v>
      </c>
      <c r="N985" s="9">
        <f t="shared" si="2707"/>
        <v>0</v>
      </c>
      <c r="O985" s="9">
        <f t="shared" si="2707"/>
        <v>0</v>
      </c>
      <c r="P985" s="9">
        <f t="shared" si="2707"/>
        <v>0</v>
      </c>
      <c r="Q985" s="9">
        <f t="shared" si="2707"/>
        <v>0</v>
      </c>
      <c r="R985" s="9">
        <f t="shared" si="2707"/>
        <v>0</v>
      </c>
      <c r="S985" s="9">
        <f t="shared" si="2707"/>
        <v>357</v>
      </c>
      <c r="T985" s="9">
        <f t="shared" si="2707"/>
        <v>0</v>
      </c>
      <c r="U985" s="9">
        <f t="shared" si="2708"/>
        <v>0</v>
      </c>
      <c r="V985" s="9">
        <f t="shared" si="2708"/>
        <v>0</v>
      </c>
      <c r="W985" s="9">
        <f t="shared" si="2708"/>
        <v>0</v>
      </c>
      <c r="X985" s="9">
        <f t="shared" si="2708"/>
        <v>0</v>
      </c>
      <c r="Y985" s="9">
        <f t="shared" si="2708"/>
        <v>357</v>
      </c>
      <c r="Z985" s="9">
        <f t="shared" si="2708"/>
        <v>0</v>
      </c>
      <c r="AA985" s="9">
        <f t="shared" si="2708"/>
        <v>0</v>
      </c>
      <c r="AB985" s="9">
        <f t="shared" si="2708"/>
        <v>0</v>
      </c>
      <c r="AC985" s="9">
        <f t="shared" si="2708"/>
        <v>0</v>
      </c>
      <c r="AD985" s="9">
        <f t="shared" si="2708"/>
        <v>0</v>
      </c>
      <c r="AE985" s="9">
        <f t="shared" si="2708"/>
        <v>357</v>
      </c>
      <c r="AF985" s="9">
        <f t="shared" si="2708"/>
        <v>0</v>
      </c>
      <c r="AG985" s="9">
        <f t="shared" si="2709"/>
        <v>0</v>
      </c>
      <c r="AH985" s="9">
        <f t="shared" si="2709"/>
        <v>0</v>
      </c>
      <c r="AI985" s="9">
        <f t="shared" si="2709"/>
        <v>0</v>
      </c>
      <c r="AJ985" s="9">
        <f t="shared" si="2709"/>
        <v>0</v>
      </c>
      <c r="AK985" s="86">
        <f t="shared" si="2709"/>
        <v>357</v>
      </c>
      <c r="AL985" s="86">
        <f t="shared" si="2709"/>
        <v>0</v>
      </c>
      <c r="AM985" s="9">
        <f t="shared" si="2709"/>
        <v>0</v>
      </c>
      <c r="AN985" s="9">
        <f t="shared" si="2709"/>
        <v>0</v>
      </c>
      <c r="AO985" s="9">
        <f t="shared" si="2709"/>
        <v>0</v>
      </c>
      <c r="AP985" s="9">
        <f t="shared" si="2709"/>
        <v>0</v>
      </c>
      <c r="AQ985" s="9">
        <f t="shared" si="2709"/>
        <v>357</v>
      </c>
      <c r="AR985" s="9">
        <f t="shared" si="2709"/>
        <v>0</v>
      </c>
    </row>
    <row r="986" spans="1:44" ht="54" hidden="1" customHeight="1">
      <c r="A986" s="26" t="s">
        <v>414</v>
      </c>
      <c r="B986" s="27" t="s">
        <v>319</v>
      </c>
      <c r="C986" s="27" t="s">
        <v>147</v>
      </c>
      <c r="D986" s="27" t="s">
        <v>8</v>
      </c>
      <c r="E986" s="27" t="s">
        <v>354</v>
      </c>
      <c r="F986" s="27" t="s">
        <v>254</v>
      </c>
      <c r="G986" s="9">
        <v>357</v>
      </c>
      <c r="H986" s="9"/>
      <c r="I986" s="9"/>
      <c r="J986" s="9"/>
      <c r="K986" s="9"/>
      <c r="L986" s="9"/>
      <c r="M986" s="9">
        <f t="shared" ref="M986" si="2710">G986+I986+J986+K986+L986</f>
        <v>357</v>
      </c>
      <c r="N986" s="9">
        <f t="shared" ref="N986" si="2711">H986+L986</f>
        <v>0</v>
      </c>
      <c r="O986" s="9"/>
      <c r="P986" s="9"/>
      <c r="Q986" s="9"/>
      <c r="R986" s="9"/>
      <c r="S986" s="9">
        <f t="shared" ref="S986" si="2712">M986+O986+P986+Q986+R986</f>
        <v>357</v>
      </c>
      <c r="T986" s="9">
        <f t="shared" ref="T986" si="2713">N986+R986</f>
        <v>0</v>
      </c>
      <c r="U986" s="9"/>
      <c r="V986" s="9"/>
      <c r="W986" s="9"/>
      <c r="X986" s="9"/>
      <c r="Y986" s="9">
        <f t="shared" ref="Y986" si="2714">S986+U986+V986+W986+X986</f>
        <v>357</v>
      </c>
      <c r="Z986" s="9">
        <f t="shared" ref="Z986" si="2715">T986+X986</f>
        <v>0</v>
      </c>
      <c r="AA986" s="9"/>
      <c r="AB986" s="9"/>
      <c r="AC986" s="9"/>
      <c r="AD986" s="9"/>
      <c r="AE986" s="9">
        <f t="shared" ref="AE986" si="2716">Y986+AA986+AB986+AC986+AD986</f>
        <v>357</v>
      </c>
      <c r="AF986" s="9">
        <f t="shared" ref="AF986" si="2717">Z986+AD986</f>
        <v>0</v>
      </c>
      <c r="AG986" s="9"/>
      <c r="AH986" s="9"/>
      <c r="AI986" s="9"/>
      <c r="AJ986" s="9"/>
      <c r="AK986" s="86">
        <f t="shared" ref="AK986" si="2718">AE986+AG986+AH986+AI986+AJ986</f>
        <v>357</v>
      </c>
      <c r="AL986" s="86">
        <f t="shared" ref="AL986" si="2719">AF986+AJ986</f>
        <v>0</v>
      </c>
      <c r="AM986" s="9"/>
      <c r="AN986" s="9"/>
      <c r="AO986" s="9"/>
      <c r="AP986" s="9"/>
      <c r="AQ986" s="9">
        <f t="shared" ref="AQ986" si="2720">AK986+AM986+AN986+AO986+AP986</f>
        <v>357</v>
      </c>
      <c r="AR986" s="9">
        <f t="shared" ref="AR986" si="2721">AL986+AP986</f>
        <v>0</v>
      </c>
    </row>
    <row r="987" spans="1:44" ht="50.4" hidden="1">
      <c r="A987" s="26" t="s">
        <v>509</v>
      </c>
      <c r="B987" s="27" t="s">
        <v>319</v>
      </c>
      <c r="C987" s="27" t="s">
        <v>147</v>
      </c>
      <c r="D987" s="27" t="s">
        <v>8</v>
      </c>
      <c r="E987" s="27" t="s">
        <v>384</v>
      </c>
      <c r="F987" s="65"/>
      <c r="G987" s="9">
        <f t="shared" ref="G987:V990" si="2722">G988</f>
        <v>1786</v>
      </c>
      <c r="H987" s="9">
        <f t="shared" si="2722"/>
        <v>0</v>
      </c>
      <c r="I987" s="9">
        <f t="shared" si="2722"/>
        <v>0</v>
      </c>
      <c r="J987" s="9">
        <f t="shared" si="2722"/>
        <v>0</v>
      </c>
      <c r="K987" s="9">
        <f t="shared" si="2722"/>
        <v>0</v>
      </c>
      <c r="L987" s="9">
        <f t="shared" si="2722"/>
        <v>0</v>
      </c>
      <c r="M987" s="9">
        <f t="shared" si="2722"/>
        <v>1786</v>
      </c>
      <c r="N987" s="9">
        <f t="shared" si="2722"/>
        <v>0</v>
      </c>
      <c r="O987" s="9">
        <f t="shared" si="2722"/>
        <v>0</v>
      </c>
      <c r="P987" s="9">
        <f t="shared" si="2722"/>
        <v>0</v>
      </c>
      <c r="Q987" s="9">
        <f t="shared" si="2722"/>
        <v>0</v>
      </c>
      <c r="R987" s="9">
        <f t="shared" si="2722"/>
        <v>0</v>
      </c>
      <c r="S987" s="9">
        <f t="shared" si="2722"/>
        <v>1786</v>
      </c>
      <c r="T987" s="9">
        <f t="shared" si="2722"/>
        <v>0</v>
      </c>
      <c r="U987" s="9">
        <f t="shared" si="2722"/>
        <v>0</v>
      </c>
      <c r="V987" s="9">
        <f t="shared" si="2722"/>
        <v>0</v>
      </c>
      <c r="W987" s="9">
        <f t="shared" ref="U987:AJ990" si="2723">W988</f>
        <v>0</v>
      </c>
      <c r="X987" s="9">
        <f t="shared" si="2723"/>
        <v>0</v>
      </c>
      <c r="Y987" s="9">
        <f t="shared" si="2723"/>
        <v>1786</v>
      </c>
      <c r="Z987" s="9">
        <f t="shared" si="2723"/>
        <v>0</v>
      </c>
      <c r="AA987" s="9">
        <f t="shared" si="2723"/>
        <v>0</v>
      </c>
      <c r="AB987" s="9">
        <f t="shared" si="2723"/>
        <v>0</v>
      </c>
      <c r="AC987" s="9">
        <f t="shared" si="2723"/>
        <v>0</v>
      </c>
      <c r="AD987" s="9">
        <f t="shared" si="2723"/>
        <v>0</v>
      </c>
      <c r="AE987" s="9">
        <f t="shared" si="2723"/>
        <v>1786</v>
      </c>
      <c r="AF987" s="9">
        <f t="shared" si="2723"/>
        <v>0</v>
      </c>
      <c r="AG987" s="9">
        <f t="shared" si="2723"/>
        <v>0</v>
      </c>
      <c r="AH987" s="9">
        <f t="shared" si="2723"/>
        <v>0</v>
      </c>
      <c r="AI987" s="9">
        <f t="shared" si="2723"/>
        <v>0</v>
      </c>
      <c r="AJ987" s="9">
        <f t="shared" si="2723"/>
        <v>0</v>
      </c>
      <c r="AK987" s="86">
        <f t="shared" ref="AG987:AR990" si="2724">AK988</f>
        <v>1786</v>
      </c>
      <c r="AL987" s="86">
        <f t="shared" si="2724"/>
        <v>0</v>
      </c>
      <c r="AM987" s="9">
        <f t="shared" si="2724"/>
        <v>0</v>
      </c>
      <c r="AN987" s="9">
        <f t="shared" si="2724"/>
        <v>0</v>
      </c>
      <c r="AO987" s="9">
        <f t="shared" si="2724"/>
        <v>0</v>
      </c>
      <c r="AP987" s="9">
        <f t="shared" si="2724"/>
        <v>0</v>
      </c>
      <c r="AQ987" s="9">
        <f t="shared" si="2724"/>
        <v>1786</v>
      </c>
      <c r="AR987" s="9">
        <f t="shared" si="2724"/>
        <v>0</v>
      </c>
    </row>
    <row r="988" spans="1:44" ht="18.75" hidden="1" customHeight="1">
      <c r="A988" s="26" t="s">
        <v>15</v>
      </c>
      <c r="B988" s="27" t="s">
        <v>319</v>
      </c>
      <c r="C988" s="27" t="s">
        <v>147</v>
      </c>
      <c r="D988" s="27" t="s">
        <v>8</v>
      </c>
      <c r="E988" s="27" t="s">
        <v>385</v>
      </c>
      <c r="F988" s="65"/>
      <c r="G988" s="9">
        <f t="shared" si="2722"/>
        <v>1786</v>
      </c>
      <c r="H988" s="9">
        <f t="shared" si="2722"/>
        <v>0</v>
      </c>
      <c r="I988" s="9">
        <f t="shared" si="2722"/>
        <v>0</v>
      </c>
      <c r="J988" s="9">
        <f t="shared" si="2722"/>
        <v>0</v>
      </c>
      <c r="K988" s="9">
        <f t="shared" si="2722"/>
        <v>0</v>
      </c>
      <c r="L988" s="9">
        <f t="shared" si="2722"/>
        <v>0</v>
      </c>
      <c r="M988" s="9">
        <f t="shared" si="2722"/>
        <v>1786</v>
      </c>
      <c r="N988" s="9">
        <f t="shared" si="2722"/>
        <v>0</v>
      </c>
      <c r="O988" s="9">
        <f t="shared" si="2722"/>
        <v>0</v>
      </c>
      <c r="P988" s="9">
        <f t="shared" si="2722"/>
        <v>0</v>
      </c>
      <c r="Q988" s="9">
        <f t="shared" si="2722"/>
        <v>0</v>
      </c>
      <c r="R988" s="9">
        <f t="shared" si="2722"/>
        <v>0</v>
      </c>
      <c r="S988" s="9">
        <f t="shared" si="2722"/>
        <v>1786</v>
      </c>
      <c r="T988" s="9">
        <f t="shared" si="2722"/>
        <v>0</v>
      </c>
      <c r="U988" s="9">
        <f t="shared" si="2723"/>
        <v>0</v>
      </c>
      <c r="V988" s="9">
        <f t="shared" si="2723"/>
        <v>0</v>
      </c>
      <c r="W988" s="9">
        <f t="shared" si="2723"/>
        <v>0</v>
      </c>
      <c r="X988" s="9">
        <f t="shared" si="2723"/>
        <v>0</v>
      </c>
      <c r="Y988" s="9">
        <f t="shared" si="2723"/>
        <v>1786</v>
      </c>
      <c r="Z988" s="9">
        <f t="shared" si="2723"/>
        <v>0</v>
      </c>
      <c r="AA988" s="9">
        <f t="shared" si="2723"/>
        <v>0</v>
      </c>
      <c r="AB988" s="9">
        <f t="shared" si="2723"/>
        <v>0</v>
      </c>
      <c r="AC988" s="9">
        <f t="shared" si="2723"/>
        <v>0</v>
      </c>
      <c r="AD988" s="9">
        <f t="shared" si="2723"/>
        <v>0</v>
      </c>
      <c r="AE988" s="9">
        <f t="shared" si="2723"/>
        <v>1786</v>
      </c>
      <c r="AF988" s="9">
        <f t="shared" si="2723"/>
        <v>0</v>
      </c>
      <c r="AG988" s="9">
        <f t="shared" si="2724"/>
        <v>0</v>
      </c>
      <c r="AH988" s="9">
        <f t="shared" si="2724"/>
        <v>0</v>
      </c>
      <c r="AI988" s="9">
        <f t="shared" si="2724"/>
        <v>0</v>
      </c>
      <c r="AJ988" s="9">
        <f t="shared" si="2724"/>
        <v>0</v>
      </c>
      <c r="AK988" s="86">
        <f t="shared" si="2724"/>
        <v>1786</v>
      </c>
      <c r="AL988" s="86">
        <f t="shared" si="2724"/>
        <v>0</v>
      </c>
      <c r="AM988" s="9">
        <f t="shared" si="2724"/>
        <v>0</v>
      </c>
      <c r="AN988" s="9">
        <f t="shared" si="2724"/>
        <v>0</v>
      </c>
      <c r="AO988" s="9">
        <f t="shared" si="2724"/>
        <v>0</v>
      </c>
      <c r="AP988" s="9">
        <f t="shared" si="2724"/>
        <v>0</v>
      </c>
      <c r="AQ988" s="9">
        <f t="shared" si="2724"/>
        <v>1786</v>
      </c>
      <c r="AR988" s="9">
        <f t="shared" si="2724"/>
        <v>0</v>
      </c>
    </row>
    <row r="989" spans="1:44" ht="21" hidden="1" customHeight="1">
      <c r="A989" s="26" t="s">
        <v>329</v>
      </c>
      <c r="B989" s="27" t="s">
        <v>319</v>
      </c>
      <c r="C989" s="27" t="s">
        <v>147</v>
      </c>
      <c r="D989" s="27" t="s">
        <v>8</v>
      </c>
      <c r="E989" s="27" t="s">
        <v>387</v>
      </c>
      <c r="F989" s="65"/>
      <c r="G989" s="9">
        <f t="shared" si="2722"/>
        <v>1786</v>
      </c>
      <c r="H989" s="9">
        <f t="shared" si="2722"/>
        <v>0</v>
      </c>
      <c r="I989" s="9">
        <f t="shared" si="2722"/>
        <v>0</v>
      </c>
      <c r="J989" s="9">
        <f t="shared" si="2722"/>
        <v>0</v>
      </c>
      <c r="K989" s="9">
        <f t="shared" si="2722"/>
        <v>0</v>
      </c>
      <c r="L989" s="9">
        <f t="shared" si="2722"/>
        <v>0</v>
      </c>
      <c r="M989" s="9">
        <f t="shared" si="2722"/>
        <v>1786</v>
      </c>
      <c r="N989" s="9">
        <f t="shared" si="2722"/>
        <v>0</v>
      </c>
      <c r="O989" s="9">
        <f t="shared" si="2722"/>
        <v>0</v>
      </c>
      <c r="P989" s="9">
        <f t="shared" si="2722"/>
        <v>0</v>
      </c>
      <c r="Q989" s="9">
        <f t="shared" si="2722"/>
        <v>0</v>
      </c>
      <c r="R989" s="9">
        <f t="shared" si="2722"/>
        <v>0</v>
      </c>
      <c r="S989" s="9">
        <f t="shared" si="2722"/>
        <v>1786</v>
      </c>
      <c r="T989" s="9">
        <f t="shared" si="2722"/>
        <v>0</v>
      </c>
      <c r="U989" s="9">
        <f t="shared" si="2723"/>
        <v>0</v>
      </c>
      <c r="V989" s="9">
        <f t="shared" si="2723"/>
        <v>0</v>
      </c>
      <c r="W989" s="9">
        <f t="shared" si="2723"/>
        <v>0</v>
      </c>
      <c r="X989" s="9">
        <f t="shared" si="2723"/>
        <v>0</v>
      </c>
      <c r="Y989" s="9">
        <f t="shared" si="2723"/>
        <v>1786</v>
      </c>
      <c r="Z989" s="9">
        <f t="shared" si="2723"/>
        <v>0</v>
      </c>
      <c r="AA989" s="9">
        <f t="shared" si="2723"/>
        <v>0</v>
      </c>
      <c r="AB989" s="9">
        <f t="shared" si="2723"/>
        <v>0</v>
      </c>
      <c r="AC989" s="9">
        <f t="shared" si="2723"/>
        <v>0</v>
      </c>
      <c r="AD989" s="9">
        <f t="shared" si="2723"/>
        <v>0</v>
      </c>
      <c r="AE989" s="9">
        <f t="shared" si="2723"/>
        <v>1786</v>
      </c>
      <c r="AF989" s="9">
        <f t="shared" si="2723"/>
        <v>0</v>
      </c>
      <c r="AG989" s="9">
        <f t="shared" si="2724"/>
        <v>0</v>
      </c>
      <c r="AH989" s="9">
        <f t="shared" si="2724"/>
        <v>0</v>
      </c>
      <c r="AI989" s="9">
        <f t="shared" si="2724"/>
        <v>0</v>
      </c>
      <c r="AJ989" s="9">
        <f t="shared" si="2724"/>
        <v>0</v>
      </c>
      <c r="AK989" s="86">
        <f t="shared" si="2724"/>
        <v>1786</v>
      </c>
      <c r="AL989" s="86">
        <f t="shared" si="2724"/>
        <v>0</v>
      </c>
      <c r="AM989" s="9">
        <f t="shared" si="2724"/>
        <v>0</v>
      </c>
      <c r="AN989" s="9">
        <f t="shared" si="2724"/>
        <v>0</v>
      </c>
      <c r="AO989" s="9">
        <f t="shared" si="2724"/>
        <v>0</v>
      </c>
      <c r="AP989" s="9">
        <f t="shared" si="2724"/>
        <v>0</v>
      </c>
      <c r="AQ989" s="9">
        <f t="shared" si="2724"/>
        <v>1786</v>
      </c>
      <c r="AR989" s="9">
        <f t="shared" si="2724"/>
        <v>0</v>
      </c>
    </row>
    <row r="990" spans="1:44" ht="33.6" hidden="1">
      <c r="A990" s="26" t="s">
        <v>244</v>
      </c>
      <c r="B990" s="27" t="s">
        <v>319</v>
      </c>
      <c r="C990" s="27" t="s">
        <v>147</v>
      </c>
      <c r="D990" s="27" t="s">
        <v>8</v>
      </c>
      <c r="E990" s="27" t="s">
        <v>387</v>
      </c>
      <c r="F990" s="27" t="s">
        <v>31</v>
      </c>
      <c r="G990" s="9">
        <f t="shared" si="2722"/>
        <v>1786</v>
      </c>
      <c r="H990" s="9">
        <f t="shared" si="2722"/>
        <v>0</v>
      </c>
      <c r="I990" s="9">
        <f t="shared" si="2722"/>
        <v>0</v>
      </c>
      <c r="J990" s="9">
        <f t="shared" si="2722"/>
        <v>0</v>
      </c>
      <c r="K990" s="9">
        <f t="shared" si="2722"/>
        <v>0</v>
      </c>
      <c r="L990" s="9">
        <f t="shared" si="2722"/>
        <v>0</v>
      </c>
      <c r="M990" s="9">
        <f t="shared" si="2722"/>
        <v>1786</v>
      </c>
      <c r="N990" s="9">
        <f t="shared" si="2722"/>
        <v>0</v>
      </c>
      <c r="O990" s="9">
        <f t="shared" si="2722"/>
        <v>0</v>
      </c>
      <c r="P990" s="9">
        <f t="shared" si="2722"/>
        <v>0</v>
      </c>
      <c r="Q990" s="9">
        <f t="shared" si="2722"/>
        <v>0</v>
      </c>
      <c r="R990" s="9">
        <f t="shared" si="2722"/>
        <v>0</v>
      </c>
      <c r="S990" s="9">
        <f t="shared" si="2722"/>
        <v>1786</v>
      </c>
      <c r="T990" s="9">
        <f t="shared" si="2722"/>
        <v>0</v>
      </c>
      <c r="U990" s="9">
        <f t="shared" si="2723"/>
        <v>0</v>
      </c>
      <c r="V990" s="9">
        <f t="shared" si="2723"/>
        <v>0</v>
      </c>
      <c r="W990" s="9">
        <f t="shared" si="2723"/>
        <v>0</v>
      </c>
      <c r="X990" s="9">
        <f t="shared" si="2723"/>
        <v>0</v>
      </c>
      <c r="Y990" s="9">
        <f t="shared" si="2723"/>
        <v>1786</v>
      </c>
      <c r="Z990" s="9">
        <f t="shared" si="2723"/>
        <v>0</v>
      </c>
      <c r="AA990" s="9">
        <f t="shared" si="2723"/>
        <v>0</v>
      </c>
      <c r="AB990" s="9">
        <f t="shared" si="2723"/>
        <v>0</v>
      </c>
      <c r="AC990" s="9">
        <f t="shared" si="2723"/>
        <v>0</v>
      </c>
      <c r="AD990" s="9">
        <f t="shared" si="2723"/>
        <v>0</v>
      </c>
      <c r="AE990" s="9">
        <f t="shared" si="2723"/>
        <v>1786</v>
      </c>
      <c r="AF990" s="9">
        <f t="shared" si="2723"/>
        <v>0</v>
      </c>
      <c r="AG990" s="9">
        <f t="shared" si="2724"/>
        <v>0</v>
      </c>
      <c r="AH990" s="9">
        <f t="shared" si="2724"/>
        <v>0</v>
      </c>
      <c r="AI990" s="9">
        <f t="shared" si="2724"/>
        <v>0</v>
      </c>
      <c r="AJ990" s="9">
        <f t="shared" si="2724"/>
        <v>0</v>
      </c>
      <c r="AK990" s="86">
        <f t="shared" si="2724"/>
        <v>1786</v>
      </c>
      <c r="AL990" s="86">
        <f t="shared" si="2724"/>
        <v>0</v>
      </c>
      <c r="AM990" s="9">
        <f t="shared" si="2724"/>
        <v>0</v>
      </c>
      <c r="AN990" s="9">
        <f t="shared" si="2724"/>
        <v>0</v>
      </c>
      <c r="AO990" s="9">
        <f t="shared" si="2724"/>
        <v>0</v>
      </c>
      <c r="AP990" s="9">
        <f t="shared" si="2724"/>
        <v>0</v>
      </c>
      <c r="AQ990" s="9">
        <f t="shared" si="2724"/>
        <v>1786</v>
      </c>
      <c r="AR990" s="9">
        <f t="shared" si="2724"/>
        <v>0</v>
      </c>
    </row>
    <row r="991" spans="1:44" ht="33.6" hidden="1">
      <c r="A991" s="26" t="s">
        <v>37</v>
      </c>
      <c r="B991" s="27" t="s">
        <v>319</v>
      </c>
      <c r="C991" s="27" t="s">
        <v>147</v>
      </c>
      <c r="D991" s="27" t="s">
        <v>8</v>
      </c>
      <c r="E991" s="27" t="s">
        <v>387</v>
      </c>
      <c r="F991" s="27" t="s">
        <v>38</v>
      </c>
      <c r="G991" s="9">
        <f>1113+673</f>
        <v>1786</v>
      </c>
      <c r="H991" s="9"/>
      <c r="I991" s="9"/>
      <c r="J991" s="9"/>
      <c r="K991" s="9"/>
      <c r="L991" s="9"/>
      <c r="M991" s="9">
        <f t="shared" ref="M991" si="2725">G991+I991+J991+K991+L991</f>
        <v>1786</v>
      </c>
      <c r="N991" s="9">
        <f t="shared" ref="N991" si="2726">H991+L991</f>
        <v>0</v>
      </c>
      <c r="O991" s="9"/>
      <c r="P991" s="9"/>
      <c r="Q991" s="9"/>
      <c r="R991" s="9"/>
      <c r="S991" s="9">
        <f t="shared" ref="S991" si="2727">M991+O991+P991+Q991+R991</f>
        <v>1786</v>
      </c>
      <c r="T991" s="9">
        <f t="shared" ref="T991" si="2728">N991+R991</f>
        <v>0</v>
      </c>
      <c r="U991" s="9"/>
      <c r="V991" s="9"/>
      <c r="W991" s="9"/>
      <c r="X991" s="9"/>
      <c r="Y991" s="9">
        <f t="shared" ref="Y991" si="2729">S991+U991+V991+W991+X991</f>
        <v>1786</v>
      </c>
      <c r="Z991" s="9">
        <f t="shared" ref="Z991" si="2730">T991+X991</f>
        <v>0</v>
      </c>
      <c r="AA991" s="9"/>
      <c r="AB991" s="9"/>
      <c r="AC991" s="9"/>
      <c r="AD991" s="9"/>
      <c r="AE991" s="9">
        <f t="shared" ref="AE991" si="2731">Y991+AA991+AB991+AC991+AD991</f>
        <v>1786</v>
      </c>
      <c r="AF991" s="9">
        <f t="shared" ref="AF991" si="2732">Z991+AD991</f>
        <v>0</v>
      </c>
      <c r="AG991" s="9"/>
      <c r="AH991" s="9"/>
      <c r="AI991" s="9"/>
      <c r="AJ991" s="9"/>
      <c r="AK991" s="86">
        <f t="shared" ref="AK991" si="2733">AE991+AG991+AH991+AI991+AJ991</f>
        <v>1786</v>
      </c>
      <c r="AL991" s="86">
        <f t="shared" ref="AL991" si="2734">AF991+AJ991</f>
        <v>0</v>
      </c>
      <c r="AM991" s="9"/>
      <c r="AN991" s="9"/>
      <c r="AO991" s="9"/>
      <c r="AP991" s="9"/>
      <c r="AQ991" s="9">
        <f t="shared" ref="AQ991" si="2735">AK991+AM991+AN991+AO991+AP991</f>
        <v>1786</v>
      </c>
      <c r="AR991" s="9">
        <f t="shared" ref="AR991" si="2736">AL991+AP991</f>
        <v>0</v>
      </c>
    </row>
    <row r="992" spans="1:44" ht="52.5" hidden="1" customHeight="1">
      <c r="A992" s="66" t="s">
        <v>512</v>
      </c>
      <c r="B992" s="27" t="s">
        <v>319</v>
      </c>
      <c r="C992" s="27" t="s">
        <v>147</v>
      </c>
      <c r="D992" s="27" t="s">
        <v>8</v>
      </c>
      <c r="E992" s="27" t="s">
        <v>394</v>
      </c>
      <c r="F992" s="65"/>
      <c r="G992" s="9">
        <f t="shared" ref="G992:V995" si="2737">G993</f>
        <v>11801</v>
      </c>
      <c r="H992" s="9">
        <f t="shared" si="2737"/>
        <v>0</v>
      </c>
      <c r="I992" s="9">
        <f t="shared" si="2737"/>
        <v>0</v>
      </c>
      <c r="J992" s="9">
        <f t="shared" si="2737"/>
        <v>0</v>
      </c>
      <c r="K992" s="9">
        <f t="shared" si="2737"/>
        <v>0</v>
      </c>
      <c r="L992" s="9">
        <f t="shared" si="2737"/>
        <v>0</v>
      </c>
      <c r="M992" s="9">
        <f t="shared" si="2737"/>
        <v>11801</v>
      </c>
      <c r="N992" s="9">
        <f t="shared" si="2737"/>
        <v>0</v>
      </c>
      <c r="O992" s="9">
        <f t="shared" si="2737"/>
        <v>0</v>
      </c>
      <c r="P992" s="9">
        <f t="shared" si="2737"/>
        <v>0</v>
      </c>
      <c r="Q992" s="9">
        <f t="shared" si="2737"/>
        <v>0</v>
      </c>
      <c r="R992" s="9">
        <f t="shared" si="2737"/>
        <v>0</v>
      </c>
      <c r="S992" s="9">
        <f t="shared" si="2737"/>
        <v>11801</v>
      </c>
      <c r="T992" s="9">
        <f t="shared" si="2737"/>
        <v>0</v>
      </c>
      <c r="U992" s="9">
        <f t="shared" si="2737"/>
        <v>0</v>
      </c>
      <c r="V992" s="9">
        <f t="shared" si="2737"/>
        <v>0</v>
      </c>
      <c r="W992" s="9">
        <f t="shared" ref="U992:AJ995" si="2738">W993</f>
        <v>0</v>
      </c>
      <c r="X992" s="9">
        <f t="shared" si="2738"/>
        <v>0</v>
      </c>
      <c r="Y992" s="9">
        <f t="shared" si="2738"/>
        <v>11801</v>
      </c>
      <c r="Z992" s="9">
        <f t="shared" si="2738"/>
        <v>0</v>
      </c>
      <c r="AA992" s="9">
        <f t="shared" si="2738"/>
        <v>0</v>
      </c>
      <c r="AB992" s="9">
        <f t="shared" si="2738"/>
        <v>0</v>
      </c>
      <c r="AC992" s="9">
        <f t="shared" si="2738"/>
        <v>0</v>
      </c>
      <c r="AD992" s="9">
        <f t="shared" si="2738"/>
        <v>0</v>
      </c>
      <c r="AE992" s="9">
        <f t="shared" si="2738"/>
        <v>11801</v>
      </c>
      <c r="AF992" s="9">
        <f t="shared" si="2738"/>
        <v>0</v>
      </c>
      <c r="AG992" s="9">
        <f t="shared" si="2738"/>
        <v>0</v>
      </c>
      <c r="AH992" s="9">
        <f t="shared" si="2738"/>
        <v>0</v>
      </c>
      <c r="AI992" s="9">
        <f t="shared" si="2738"/>
        <v>0</v>
      </c>
      <c r="AJ992" s="9">
        <f t="shared" si="2738"/>
        <v>0</v>
      </c>
      <c r="AK992" s="86">
        <f t="shared" ref="AG992:AR995" si="2739">AK993</f>
        <v>11801</v>
      </c>
      <c r="AL992" s="86">
        <f t="shared" si="2739"/>
        <v>0</v>
      </c>
      <c r="AM992" s="9">
        <f t="shared" si="2739"/>
        <v>0</v>
      </c>
      <c r="AN992" s="9">
        <f t="shared" si="2739"/>
        <v>0</v>
      </c>
      <c r="AO992" s="9">
        <f t="shared" si="2739"/>
        <v>-343</v>
      </c>
      <c r="AP992" s="9">
        <f t="shared" si="2739"/>
        <v>0</v>
      </c>
      <c r="AQ992" s="9">
        <f t="shared" si="2739"/>
        <v>11458</v>
      </c>
      <c r="AR992" s="9">
        <f t="shared" si="2739"/>
        <v>0</v>
      </c>
    </row>
    <row r="993" spans="1:44" ht="20.25" hidden="1" customHeight="1">
      <c r="A993" s="26" t="s">
        <v>15</v>
      </c>
      <c r="B993" s="27" t="s">
        <v>319</v>
      </c>
      <c r="C993" s="27" t="s">
        <v>147</v>
      </c>
      <c r="D993" s="27" t="s">
        <v>8</v>
      </c>
      <c r="E993" s="27" t="s">
        <v>395</v>
      </c>
      <c r="F993" s="65"/>
      <c r="G993" s="9">
        <f t="shared" si="2737"/>
        <v>11801</v>
      </c>
      <c r="H993" s="9">
        <f t="shared" si="2737"/>
        <v>0</v>
      </c>
      <c r="I993" s="9">
        <f t="shared" si="2737"/>
        <v>0</v>
      </c>
      <c r="J993" s="9">
        <f t="shared" si="2737"/>
        <v>0</v>
      </c>
      <c r="K993" s="9">
        <f t="shared" si="2737"/>
        <v>0</v>
      </c>
      <c r="L993" s="9">
        <f t="shared" si="2737"/>
        <v>0</v>
      </c>
      <c r="M993" s="9">
        <f t="shared" si="2737"/>
        <v>11801</v>
      </c>
      <c r="N993" s="9">
        <f t="shared" si="2737"/>
        <v>0</v>
      </c>
      <c r="O993" s="9">
        <f t="shared" si="2737"/>
        <v>0</v>
      </c>
      <c r="P993" s="9">
        <f t="shared" si="2737"/>
        <v>0</v>
      </c>
      <c r="Q993" s="9">
        <f t="shared" si="2737"/>
        <v>0</v>
      </c>
      <c r="R993" s="9">
        <f t="shared" si="2737"/>
        <v>0</v>
      </c>
      <c r="S993" s="9">
        <f t="shared" si="2737"/>
        <v>11801</v>
      </c>
      <c r="T993" s="9">
        <f t="shared" si="2737"/>
        <v>0</v>
      </c>
      <c r="U993" s="9">
        <f t="shared" si="2738"/>
        <v>0</v>
      </c>
      <c r="V993" s="9">
        <f t="shared" si="2738"/>
        <v>0</v>
      </c>
      <c r="W993" s="9">
        <f t="shared" si="2738"/>
        <v>0</v>
      </c>
      <c r="X993" s="9">
        <f t="shared" si="2738"/>
        <v>0</v>
      </c>
      <c r="Y993" s="9">
        <f t="shared" si="2738"/>
        <v>11801</v>
      </c>
      <c r="Z993" s="9">
        <f t="shared" si="2738"/>
        <v>0</v>
      </c>
      <c r="AA993" s="9">
        <f t="shared" si="2738"/>
        <v>0</v>
      </c>
      <c r="AB993" s="9">
        <f t="shared" si="2738"/>
        <v>0</v>
      </c>
      <c r="AC993" s="9">
        <f t="shared" si="2738"/>
        <v>0</v>
      </c>
      <c r="AD993" s="9">
        <f t="shared" si="2738"/>
        <v>0</v>
      </c>
      <c r="AE993" s="9">
        <f t="shared" si="2738"/>
        <v>11801</v>
      </c>
      <c r="AF993" s="9">
        <f t="shared" si="2738"/>
        <v>0</v>
      </c>
      <c r="AG993" s="9">
        <f t="shared" si="2739"/>
        <v>0</v>
      </c>
      <c r="AH993" s="9">
        <f t="shared" si="2739"/>
        <v>0</v>
      </c>
      <c r="AI993" s="9">
        <f t="shared" si="2739"/>
        <v>0</v>
      </c>
      <c r="AJ993" s="9">
        <f t="shared" si="2739"/>
        <v>0</v>
      </c>
      <c r="AK993" s="86">
        <f t="shared" si="2739"/>
        <v>11801</v>
      </c>
      <c r="AL993" s="86">
        <f t="shared" si="2739"/>
        <v>0</v>
      </c>
      <c r="AM993" s="9">
        <f t="shared" si="2739"/>
        <v>0</v>
      </c>
      <c r="AN993" s="9">
        <f t="shared" si="2739"/>
        <v>0</v>
      </c>
      <c r="AO993" s="9">
        <f t="shared" si="2739"/>
        <v>-343</v>
      </c>
      <c r="AP993" s="9">
        <f t="shared" si="2739"/>
        <v>0</v>
      </c>
      <c r="AQ993" s="9">
        <f t="shared" si="2739"/>
        <v>11458</v>
      </c>
      <c r="AR993" s="9">
        <f t="shared" si="2739"/>
        <v>0</v>
      </c>
    </row>
    <row r="994" spans="1:44" ht="21" hidden="1" customHeight="1">
      <c r="A994" s="26" t="s">
        <v>329</v>
      </c>
      <c r="B994" s="27" t="s">
        <v>319</v>
      </c>
      <c r="C994" s="27" t="s">
        <v>147</v>
      </c>
      <c r="D994" s="27" t="s">
        <v>8</v>
      </c>
      <c r="E994" s="27" t="s">
        <v>403</v>
      </c>
      <c r="F994" s="65"/>
      <c r="G994" s="9">
        <f t="shared" si="2737"/>
        <v>11801</v>
      </c>
      <c r="H994" s="9">
        <f t="shared" si="2737"/>
        <v>0</v>
      </c>
      <c r="I994" s="9">
        <f t="shared" si="2737"/>
        <v>0</v>
      </c>
      <c r="J994" s="9">
        <f t="shared" si="2737"/>
        <v>0</v>
      </c>
      <c r="K994" s="9">
        <f t="shared" si="2737"/>
        <v>0</v>
      </c>
      <c r="L994" s="9">
        <f t="shared" si="2737"/>
        <v>0</v>
      </c>
      <c r="M994" s="9">
        <f t="shared" si="2737"/>
        <v>11801</v>
      </c>
      <c r="N994" s="9">
        <f t="shared" si="2737"/>
        <v>0</v>
      </c>
      <c r="O994" s="9">
        <f t="shared" si="2737"/>
        <v>0</v>
      </c>
      <c r="P994" s="9">
        <f t="shared" si="2737"/>
        <v>0</v>
      </c>
      <c r="Q994" s="9">
        <f t="shared" si="2737"/>
        <v>0</v>
      </c>
      <c r="R994" s="9">
        <f t="shared" si="2737"/>
        <v>0</v>
      </c>
      <c r="S994" s="9">
        <f t="shared" si="2737"/>
        <v>11801</v>
      </c>
      <c r="T994" s="9">
        <f t="shared" si="2737"/>
        <v>0</v>
      </c>
      <c r="U994" s="9">
        <f t="shared" si="2738"/>
        <v>0</v>
      </c>
      <c r="V994" s="9">
        <f t="shared" si="2738"/>
        <v>0</v>
      </c>
      <c r="W994" s="9">
        <f t="shared" si="2738"/>
        <v>0</v>
      </c>
      <c r="X994" s="9">
        <f t="shared" si="2738"/>
        <v>0</v>
      </c>
      <c r="Y994" s="9">
        <f t="shared" si="2738"/>
        <v>11801</v>
      </c>
      <c r="Z994" s="9">
        <f t="shared" si="2738"/>
        <v>0</v>
      </c>
      <c r="AA994" s="9">
        <f t="shared" si="2738"/>
        <v>0</v>
      </c>
      <c r="AB994" s="9">
        <f t="shared" si="2738"/>
        <v>0</v>
      </c>
      <c r="AC994" s="9">
        <f t="shared" si="2738"/>
        <v>0</v>
      </c>
      <c r="AD994" s="9">
        <f t="shared" si="2738"/>
        <v>0</v>
      </c>
      <c r="AE994" s="9">
        <f t="shared" si="2738"/>
        <v>11801</v>
      </c>
      <c r="AF994" s="9">
        <f t="shared" si="2738"/>
        <v>0</v>
      </c>
      <c r="AG994" s="9">
        <f t="shared" si="2739"/>
        <v>0</v>
      </c>
      <c r="AH994" s="9">
        <f t="shared" si="2739"/>
        <v>0</v>
      </c>
      <c r="AI994" s="9">
        <f t="shared" si="2739"/>
        <v>0</v>
      </c>
      <c r="AJ994" s="9">
        <f t="shared" si="2739"/>
        <v>0</v>
      </c>
      <c r="AK994" s="86">
        <f t="shared" si="2739"/>
        <v>11801</v>
      </c>
      <c r="AL994" s="86">
        <f t="shared" si="2739"/>
        <v>0</v>
      </c>
      <c r="AM994" s="9">
        <f t="shared" si="2739"/>
        <v>0</v>
      </c>
      <c r="AN994" s="9">
        <f t="shared" si="2739"/>
        <v>0</v>
      </c>
      <c r="AO994" s="9">
        <f t="shared" si="2739"/>
        <v>-343</v>
      </c>
      <c r="AP994" s="9">
        <f t="shared" si="2739"/>
        <v>0</v>
      </c>
      <c r="AQ994" s="9">
        <f t="shared" si="2739"/>
        <v>11458</v>
      </c>
      <c r="AR994" s="9">
        <f t="shared" si="2739"/>
        <v>0</v>
      </c>
    </row>
    <row r="995" spans="1:44" ht="33.6" hidden="1">
      <c r="A995" s="26" t="s">
        <v>244</v>
      </c>
      <c r="B995" s="27" t="s">
        <v>319</v>
      </c>
      <c r="C995" s="27" t="s">
        <v>147</v>
      </c>
      <c r="D995" s="27" t="s">
        <v>8</v>
      </c>
      <c r="E995" s="27" t="s">
        <v>403</v>
      </c>
      <c r="F995" s="27" t="s">
        <v>31</v>
      </c>
      <c r="G995" s="9">
        <f t="shared" si="2737"/>
        <v>11801</v>
      </c>
      <c r="H995" s="9">
        <f t="shared" si="2737"/>
        <v>0</v>
      </c>
      <c r="I995" s="9">
        <f t="shared" si="2737"/>
        <v>0</v>
      </c>
      <c r="J995" s="9">
        <f t="shared" si="2737"/>
        <v>0</v>
      </c>
      <c r="K995" s="9">
        <f t="shared" si="2737"/>
        <v>0</v>
      </c>
      <c r="L995" s="9">
        <f t="shared" si="2737"/>
        <v>0</v>
      </c>
      <c r="M995" s="9">
        <f t="shared" si="2737"/>
        <v>11801</v>
      </c>
      <c r="N995" s="9">
        <f t="shared" si="2737"/>
        <v>0</v>
      </c>
      <c r="O995" s="9">
        <f t="shared" si="2737"/>
        <v>0</v>
      </c>
      <c r="P995" s="9">
        <f t="shared" si="2737"/>
        <v>0</v>
      </c>
      <c r="Q995" s="9">
        <f t="shared" si="2737"/>
        <v>0</v>
      </c>
      <c r="R995" s="9">
        <f t="shared" si="2737"/>
        <v>0</v>
      </c>
      <c r="S995" s="9">
        <f t="shared" si="2737"/>
        <v>11801</v>
      </c>
      <c r="T995" s="9">
        <f t="shared" si="2737"/>
        <v>0</v>
      </c>
      <c r="U995" s="9">
        <f t="shared" si="2738"/>
        <v>0</v>
      </c>
      <c r="V995" s="9">
        <f t="shared" si="2738"/>
        <v>0</v>
      </c>
      <c r="W995" s="9">
        <f t="shared" si="2738"/>
        <v>0</v>
      </c>
      <c r="X995" s="9">
        <f t="shared" si="2738"/>
        <v>0</v>
      </c>
      <c r="Y995" s="9">
        <f t="shared" si="2738"/>
        <v>11801</v>
      </c>
      <c r="Z995" s="9">
        <f t="shared" si="2738"/>
        <v>0</v>
      </c>
      <c r="AA995" s="9">
        <f t="shared" si="2738"/>
        <v>0</v>
      </c>
      <c r="AB995" s="9">
        <f t="shared" si="2738"/>
        <v>0</v>
      </c>
      <c r="AC995" s="9">
        <f t="shared" si="2738"/>
        <v>0</v>
      </c>
      <c r="AD995" s="9">
        <f t="shared" si="2738"/>
        <v>0</v>
      </c>
      <c r="AE995" s="9">
        <f t="shared" si="2738"/>
        <v>11801</v>
      </c>
      <c r="AF995" s="9">
        <f t="shared" si="2738"/>
        <v>0</v>
      </c>
      <c r="AG995" s="9">
        <f t="shared" si="2739"/>
        <v>0</v>
      </c>
      <c r="AH995" s="9">
        <f t="shared" si="2739"/>
        <v>0</v>
      </c>
      <c r="AI995" s="9">
        <f t="shared" si="2739"/>
        <v>0</v>
      </c>
      <c r="AJ995" s="9">
        <f t="shared" si="2739"/>
        <v>0</v>
      </c>
      <c r="AK995" s="86">
        <f t="shared" si="2739"/>
        <v>11801</v>
      </c>
      <c r="AL995" s="86">
        <f t="shared" si="2739"/>
        <v>0</v>
      </c>
      <c r="AM995" s="9">
        <f t="shared" si="2739"/>
        <v>0</v>
      </c>
      <c r="AN995" s="9">
        <f t="shared" si="2739"/>
        <v>0</v>
      </c>
      <c r="AO995" s="9">
        <f t="shared" si="2739"/>
        <v>-343</v>
      </c>
      <c r="AP995" s="9">
        <f t="shared" si="2739"/>
        <v>0</v>
      </c>
      <c r="AQ995" s="9">
        <f t="shared" si="2739"/>
        <v>11458</v>
      </c>
      <c r="AR995" s="9">
        <f t="shared" si="2739"/>
        <v>0</v>
      </c>
    </row>
    <row r="996" spans="1:44" ht="33.6" hidden="1">
      <c r="A996" s="26" t="s">
        <v>37</v>
      </c>
      <c r="B996" s="27" t="s">
        <v>319</v>
      </c>
      <c r="C996" s="27" t="s">
        <v>147</v>
      </c>
      <c r="D996" s="27" t="s">
        <v>8</v>
      </c>
      <c r="E996" s="27" t="s">
        <v>403</v>
      </c>
      <c r="F996" s="27" t="s">
        <v>38</v>
      </c>
      <c r="G996" s="9">
        <v>11801</v>
      </c>
      <c r="H996" s="9"/>
      <c r="I996" s="9"/>
      <c r="J996" s="9"/>
      <c r="K996" s="9"/>
      <c r="L996" s="9"/>
      <c r="M996" s="9">
        <f t="shared" ref="M996" si="2740">G996+I996+J996+K996+L996</f>
        <v>11801</v>
      </c>
      <c r="N996" s="9">
        <f t="shared" ref="N996" si="2741">H996+L996</f>
        <v>0</v>
      </c>
      <c r="O996" s="9"/>
      <c r="P996" s="9"/>
      <c r="Q996" s="9"/>
      <c r="R996" s="9"/>
      <c r="S996" s="9">
        <f t="shared" ref="S996" si="2742">M996+O996+P996+Q996+R996</f>
        <v>11801</v>
      </c>
      <c r="T996" s="9">
        <f t="shared" ref="T996" si="2743">N996+R996</f>
        <v>0</v>
      </c>
      <c r="U996" s="9"/>
      <c r="V996" s="9"/>
      <c r="W996" s="9"/>
      <c r="X996" s="9"/>
      <c r="Y996" s="9">
        <f t="shared" ref="Y996" si="2744">S996+U996+V996+W996+X996</f>
        <v>11801</v>
      </c>
      <c r="Z996" s="9">
        <f t="shared" ref="Z996" si="2745">T996+X996</f>
        <v>0</v>
      </c>
      <c r="AA996" s="9"/>
      <c r="AB996" s="9"/>
      <c r="AC996" s="9"/>
      <c r="AD996" s="9"/>
      <c r="AE996" s="9">
        <f t="shared" ref="AE996" si="2746">Y996+AA996+AB996+AC996+AD996</f>
        <v>11801</v>
      </c>
      <c r="AF996" s="9">
        <f t="shared" ref="AF996" si="2747">Z996+AD996</f>
        <v>0</v>
      </c>
      <c r="AG996" s="9"/>
      <c r="AH996" s="9"/>
      <c r="AI996" s="9"/>
      <c r="AJ996" s="9"/>
      <c r="AK996" s="86">
        <f t="shared" ref="AK996" si="2748">AE996+AG996+AH996+AI996+AJ996</f>
        <v>11801</v>
      </c>
      <c r="AL996" s="86">
        <f t="shared" ref="AL996" si="2749">AF996+AJ996</f>
        <v>0</v>
      </c>
      <c r="AM996" s="9"/>
      <c r="AN996" s="9"/>
      <c r="AO996" s="9">
        <v>-343</v>
      </c>
      <c r="AP996" s="9"/>
      <c r="AQ996" s="9">
        <f t="shared" ref="AQ996" si="2750">AK996+AM996+AN996+AO996+AP996</f>
        <v>11458</v>
      </c>
      <c r="AR996" s="9">
        <f t="shared" ref="AR996" si="2751">AL996+AP996</f>
        <v>0</v>
      </c>
    </row>
    <row r="997" spans="1:44" ht="19.5" hidden="1" customHeight="1">
      <c r="A997" s="26" t="s">
        <v>62</v>
      </c>
      <c r="B997" s="27" t="s">
        <v>319</v>
      </c>
      <c r="C997" s="27" t="s">
        <v>147</v>
      </c>
      <c r="D997" s="27" t="s">
        <v>8</v>
      </c>
      <c r="E997" s="27" t="s">
        <v>63</v>
      </c>
      <c r="F997" s="27"/>
      <c r="G997" s="9">
        <f t="shared" ref="G997:V1000" si="2752">G998</f>
        <v>6081</v>
      </c>
      <c r="H997" s="9">
        <f t="shared" si="2752"/>
        <v>0</v>
      </c>
      <c r="I997" s="9">
        <f t="shared" si="2752"/>
        <v>0</v>
      </c>
      <c r="J997" s="9">
        <f t="shared" si="2752"/>
        <v>0</v>
      </c>
      <c r="K997" s="9">
        <f t="shared" si="2752"/>
        <v>0</v>
      </c>
      <c r="L997" s="9">
        <f t="shared" si="2752"/>
        <v>0</v>
      </c>
      <c r="M997" s="9">
        <f t="shared" si="2752"/>
        <v>6081</v>
      </c>
      <c r="N997" s="9">
        <f t="shared" si="2752"/>
        <v>0</v>
      </c>
      <c r="O997" s="9">
        <f t="shared" si="2752"/>
        <v>0</v>
      </c>
      <c r="P997" s="9">
        <f t="shared" si="2752"/>
        <v>0</v>
      </c>
      <c r="Q997" s="9">
        <f t="shared" si="2752"/>
        <v>0</v>
      </c>
      <c r="R997" s="9">
        <f t="shared" si="2752"/>
        <v>0</v>
      </c>
      <c r="S997" s="9">
        <f t="shared" si="2752"/>
        <v>6081</v>
      </c>
      <c r="T997" s="9">
        <f t="shared" si="2752"/>
        <v>0</v>
      </c>
      <c r="U997" s="9">
        <f t="shared" si="2752"/>
        <v>0</v>
      </c>
      <c r="V997" s="9">
        <f t="shared" si="2752"/>
        <v>0</v>
      </c>
      <c r="W997" s="9">
        <f t="shared" ref="U997:AJ1000" si="2753">W998</f>
        <v>0</v>
      </c>
      <c r="X997" s="9">
        <f t="shared" si="2753"/>
        <v>0</v>
      </c>
      <c r="Y997" s="9">
        <f t="shared" si="2753"/>
        <v>6081</v>
      </c>
      <c r="Z997" s="9">
        <f t="shared" si="2753"/>
        <v>0</v>
      </c>
      <c r="AA997" s="9">
        <f t="shared" si="2753"/>
        <v>0</v>
      </c>
      <c r="AB997" s="9">
        <f t="shared" si="2753"/>
        <v>1087</v>
      </c>
      <c r="AC997" s="9">
        <f t="shared" si="2753"/>
        <v>0</v>
      </c>
      <c r="AD997" s="9">
        <f t="shared" si="2753"/>
        <v>0</v>
      </c>
      <c r="AE997" s="9">
        <f t="shared" si="2753"/>
        <v>7168</v>
      </c>
      <c r="AF997" s="9">
        <f t="shared" si="2753"/>
        <v>0</v>
      </c>
      <c r="AG997" s="9">
        <f t="shared" si="2753"/>
        <v>0</v>
      </c>
      <c r="AH997" s="9">
        <f t="shared" si="2753"/>
        <v>0</v>
      </c>
      <c r="AI997" s="9">
        <f t="shared" si="2753"/>
        <v>0</v>
      </c>
      <c r="AJ997" s="9">
        <f t="shared" si="2753"/>
        <v>0</v>
      </c>
      <c r="AK997" s="86">
        <f t="shared" ref="AG997:AR1000" si="2754">AK998</f>
        <v>7168</v>
      </c>
      <c r="AL997" s="86">
        <f t="shared" si="2754"/>
        <v>0</v>
      </c>
      <c r="AM997" s="9">
        <f t="shared" si="2754"/>
        <v>0</v>
      </c>
      <c r="AN997" s="9">
        <f t="shared" si="2754"/>
        <v>0</v>
      </c>
      <c r="AO997" s="9">
        <f t="shared" si="2754"/>
        <v>0</v>
      </c>
      <c r="AP997" s="9">
        <f t="shared" si="2754"/>
        <v>0</v>
      </c>
      <c r="AQ997" s="9">
        <f t="shared" si="2754"/>
        <v>7168</v>
      </c>
      <c r="AR997" s="9">
        <f t="shared" si="2754"/>
        <v>0</v>
      </c>
    </row>
    <row r="998" spans="1:44" ht="19.5" hidden="1" customHeight="1">
      <c r="A998" s="26" t="s">
        <v>15</v>
      </c>
      <c r="B998" s="27" t="s">
        <v>319</v>
      </c>
      <c r="C998" s="27" t="s">
        <v>147</v>
      </c>
      <c r="D998" s="27" t="s">
        <v>8</v>
      </c>
      <c r="E998" s="27" t="s">
        <v>64</v>
      </c>
      <c r="F998" s="27"/>
      <c r="G998" s="9">
        <f t="shared" si="2752"/>
        <v>6081</v>
      </c>
      <c r="H998" s="9">
        <f t="shared" si="2752"/>
        <v>0</v>
      </c>
      <c r="I998" s="9">
        <f t="shared" si="2752"/>
        <v>0</v>
      </c>
      <c r="J998" s="9">
        <f t="shared" si="2752"/>
        <v>0</v>
      </c>
      <c r="K998" s="9">
        <f t="shared" si="2752"/>
        <v>0</v>
      </c>
      <c r="L998" s="9">
        <f t="shared" si="2752"/>
        <v>0</v>
      </c>
      <c r="M998" s="9">
        <f t="shared" si="2752"/>
        <v>6081</v>
      </c>
      <c r="N998" s="9">
        <f t="shared" si="2752"/>
        <v>0</v>
      </c>
      <c r="O998" s="9">
        <f t="shared" si="2752"/>
        <v>0</v>
      </c>
      <c r="P998" s="9">
        <f t="shared" si="2752"/>
        <v>0</v>
      </c>
      <c r="Q998" s="9">
        <f t="shared" si="2752"/>
        <v>0</v>
      </c>
      <c r="R998" s="9">
        <f t="shared" si="2752"/>
        <v>0</v>
      </c>
      <c r="S998" s="9">
        <f t="shared" si="2752"/>
        <v>6081</v>
      </c>
      <c r="T998" s="9">
        <f t="shared" si="2752"/>
        <v>0</v>
      </c>
      <c r="U998" s="9">
        <f t="shared" si="2753"/>
        <v>0</v>
      </c>
      <c r="V998" s="9">
        <f t="shared" si="2753"/>
        <v>0</v>
      </c>
      <c r="W998" s="9">
        <f t="shared" si="2753"/>
        <v>0</v>
      </c>
      <c r="X998" s="9">
        <f t="shared" si="2753"/>
        <v>0</v>
      </c>
      <c r="Y998" s="9">
        <f t="shared" si="2753"/>
        <v>6081</v>
      </c>
      <c r="Z998" s="9">
        <f t="shared" si="2753"/>
        <v>0</v>
      </c>
      <c r="AA998" s="9">
        <f t="shared" si="2753"/>
        <v>0</v>
      </c>
      <c r="AB998" s="9">
        <f t="shared" si="2753"/>
        <v>1087</v>
      </c>
      <c r="AC998" s="9">
        <f t="shared" si="2753"/>
        <v>0</v>
      </c>
      <c r="AD998" s="9">
        <f t="shared" si="2753"/>
        <v>0</v>
      </c>
      <c r="AE998" s="9">
        <f t="shared" si="2753"/>
        <v>7168</v>
      </c>
      <c r="AF998" s="9">
        <f t="shared" si="2753"/>
        <v>0</v>
      </c>
      <c r="AG998" s="9">
        <f t="shared" si="2754"/>
        <v>0</v>
      </c>
      <c r="AH998" s="9">
        <f t="shared" si="2754"/>
        <v>0</v>
      </c>
      <c r="AI998" s="9">
        <f t="shared" si="2754"/>
        <v>0</v>
      </c>
      <c r="AJ998" s="9">
        <f t="shared" si="2754"/>
        <v>0</v>
      </c>
      <c r="AK998" s="86">
        <f t="shared" si="2754"/>
        <v>7168</v>
      </c>
      <c r="AL998" s="86">
        <f t="shared" si="2754"/>
        <v>0</v>
      </c>
      <c r="AM998" s="9">
        <f t="shared" si="2754"/>
        <v>0</v>
      </c>
      <c r="AN998" s="9">
        <f t="shared" si="2754"/>
        <v>0</v>
      </c>
      <c r="AO998" s="9">
        <f t="shared" si="2754"/>
        <v>0</v>
      </c>
      <c r="AP998" s="9">
        <f t="shared" si="2754"/>
        <v>0</v>
      </c>
      <c r="AQ998" s="9">
        <f t="shared" si="2754"/>
        <v>7168</v>
      </c>
      <c r="AR998" s="9">
        <f t="shared" si="2754"/>
        <v>0</v>
      </c>
    </row>
    <row r="999" spans="1:44" ht="18" hidden="1" customHeight="1">
      <c r="A999" s="26" t="s">
        <v>329</v>
      </c>
      <c r="B999" s="27" t="s">
        <v>319</v>
      </c>
      <c r="C999" s="27" t="s">
        <v>147</v>
      </c>
      <c r="D999" s="27" t="s">
        <v>8</v>
      </c>
      <c r="E999" s="27" t="s">
        <v>389</v>
      </c>
      <c r="F999" s="27"/>
      <c r="G999" s="9">
        <f t="shared" si="2752"/>
        <v>6081</v>
      </c>
      <c r="H999" s="9">
        <f t="shared" si="2752"/>
        <v>0</v>
      </c>
      <c r="I999" s="9">
        <f t="shared" si="2752"/>
        <v>0</v>
      </c>
      <c r="J999" s="9">
        <f t="shared" si="2752"/>
        <v>0</v>
      </c>
      <c r="K999" s="9">
        <f t="shared" si="2752"/>
        <v>0</v>
      </c>
      <c r="L999" s="9">
        <f t="shared" si="2752"/>
        <v>0</v>
      </c>
      <c r="M999" s="9">
        <f t="shared" si="2752"/>
        <v>6081</v>
      </c>
      <c r="N999" s="9">
        <f t="shared" si="2752"/>
        <v>0</v>
      </c>
      <c r="O999" s="9">
        <f t="shared" si="2752"/>
        <v>0</v>
      </c>
      <c r="P999" s="9">
        <f t="shared" si="2752"/>
        <v>0</v>
      </c>
      <c r="Q999" s="9">
        <f t="shared" si="2752"/>
        <v>0</v>
      </c>
      <c r="R999" s="9">
        <f t="shared" si="2752"/>
        <v>0</v>
      </c>
      <c r="S999" s="9">
        <f t="shared" si="2752"/>
        <v>6081</v>
      </c>
      <c r="T999" s="9">
        <f t="shared" si="2752"/>
        <v>0</v>
      </c>
      <c r="U999" s="9">
        <f t="shared" si="2753"/>
        <v>0</v>
      </c>
      <c r="V999" s="9">
        <f t="shared" si="2753"/>
        <v>0</v>
      </c>
      <c r="W999" s="9">
        <f t="shared" si="2753"/>
        <v>0</v>
      </c>
      <c r="X999" s="9">
        <f t="shared" si="2753"/>
        <v>0</v>
      </c>
      <c r="Y999" s="9">
        <f t="shared" si="2753"/>
        <v>6081</v>
      </c>
      <c r="Z999" s="9">
        <f t="shared" si="2753"/>
        <v>0</v>
      </c>
      <c r="AA999" s="9">
        <f t="shared" si="2753"/>
        <v>0</v>
      </c>
      <c r="AB999" s="9">
        <f t="shared" si="2753"/>
        <v>1087</v>
      </c>
      <c r="AC999" s="9">
        <f t="shared" si="2753"/>
        <v>0</v>
      </c>
      <c r="AD999" s="9">
        <f t="shared" si="2753"/>
        <v>0</v>
      </c>
      <c r="AE999" s="9">
        <f t="shared" si="2753"/>
        <v>7168</v>
      </c>
      <c r="AF999" s="9">
        <f t="shared" si="2753"/>
        <v>0</v>
      </c>
      <c r="AG999" s="9">
        <f t="shared" si="2754"/>
        <v>0</v>
      </c>
      <c r="AH999" s="9">
        <f t="shared" si="2754"/>
        <v>0</v>
      </c>
      <c r="AI999" s="9">
        <f t="shared" si="2754"/>
        <v>0</v>
      </c>
      <c r="AJ999" s="9">
        <f t="shared" si="2754"/>
        <v>0</v>
      </c>
      <c r="AK999" s="86">
        <f t="shared" si="2754"/>
        <v>7168</v>
      </c>
      <c r="AL999" s="86">
        <f t="shared" si="2754"/>
        <v>0</v>
      </c>
      <c r="AM999" s="9">
        <f t="shared" si="2754"/>
        <v>0</v>
      </c>
      <c r="AN999" s="9">
        <f t="shared" si="2754"/>
        <v>0</v>
      </c>
      <c r="AO999" s="9">
        <f t="shared" si="2754"/>
        <v>0</v>
      </c>
      <c r="AP999" s="9">
        <f t="shared" si="2754"/>
        <v>0</v>
      </c>
      <c r="AQ999" s="9">
        <f t="shared" si="2754"/>
        <v>7168</v>
      </c>
      <c r="AR999" s="9">
        <f t="shared" si="2754"/>
        <v>0</v>
      </c>
    </row>
    <row r="1000" spans="1:44" ht="33.6" hidden="1">
      <c r="A1000" s="26" t="s">
        <v>244</v>
      </c>
      <c r="B1000" s="27" t="s">
        <v>319</v>
      </c>
      <c r="C1000" s="27" t="s">
        <v>147</v>
      </c>
      <c r="D1000" s="27" t="s">
        <v>8</v>
      </c>
      <c r="E1000" s="27" t="s">
        <v>389</v>
      </c>
      <c r="F1000" s="27" t="s">
        <v>31</v>
      </c>
      <c r="G1000" s="9">
        <f t="shared" si="2752"/>
        <v>6081</v>
      </c>
      <c r="H1000" s="9">
        <f t="shared" si="2752"/>
        <v>0</v>
      </c>
      <c r="I1000" s="9">
        <f t="shared" si="2752"/>
        <v>0</v>
      </c>
      <c r="J1000" s="9">
        <f t="shared" si="2752"/>
        <v>0</v>
      </c>
      <c r="K1000" s="9">
        <f t="shared" si="2752"/>
        <v>0</v>
      </c>
      <c r="L1000" s="9">
        <f t="shared" si="2752"/>
        <v>0</v>
      </c>
      <c r="M1000" s="9">
        <f t="shared" si="2752"/>
        <v>6081</v>
      </c>
      <c r="N1000" s="9">
        <f t="shared" si="2752"/>
        <v>0</v>
      </c>
      <c r="O1000" s="9">
        <f t="shared" si="2752"/>
        <v>0</v>
      </c>
      <c r="P1000" s="9">
        <f t="shared" si="2752"/>
        <v>0</v>
      </c>
      <c r="Q1000" s="9">
        <f t="shared" si="2752"/>
        <v>0</v>
      </c>
      <c r="R1000" s="9">
        <f t="shared" si="2752"/>
        <v>0</v>
      </c>
      <c r="S1000" s="9">
        <f t="shared" si="2752"/>
        <v>6081</v>
      </c>
      <c r="T1000" s="9">
        <f t="shared" si="2752"/>
        <v>0</v>
      </c>
      <c r="U1000" s="9">
        <f t="shared" si="2753"/>
        <v>0</v>
      </c>
      <c r="V1000" s="9">
        <f t="shared" si="2753"/>
        <v>0</v>
      </c>
      <c r="W1000" s="9">
        <f t="shared" si="2753"/>
        <v>0</v>
      </c>
      <c r="X1000" s="9">
        <f t="shared" si="2753"/>
        <v>0</v>
      </c>
      <c r="Y1000" s="9">
        <f t="shared" si="2753"/>
        <v>6081</v>
      </c>
      <c r="Z1000" s="9">
        <f t="shared" si="2753"/>
        <v>0</v>
      </c>
      <c r="AA1000" s="9">
        <f t="shared" si="2753"/>
        <v>0</v>
      </c>
      <c r="AB1000" s="9">
        <f t="shared" si="2753"/>
        <v>1087</v>
      </c>
      <c r="AC1000" s="9">
        <f t="shared" si="2753"/>
        <v>0</v>
      </c>
      <c r="AD1000" s="9">
        <f t="shared" si="2753"/>
        <v>0</v>
      </c>
      <c r="AE1000" s="9">
        <f t="shared" si="2753"/>
        <v>7168</v>
      </c>
      <c r="AF1000" s="9">
        <f t="shared" si="2753"/>
        <v>0</v>
      </c>
      <c r="AG1000" s="9">
        <f t="shared" si="2754"/>
        <v>0</v>
      </c>
      <c r="AH1000" s="9">
        <f t="shared" si="2754"/>
        <v>0</v>
      </c>
      <c r="AI1000" s="9">
        <f t="shared" si="2754"/>
        <v>0</v>
      </c>
      <c r="AJ1000" s="9">
        <f t="shared" si="2754"/>
        <v>0</v>
      </c>
      <c r="AK1000" s="86">
        <f t="shared" si="2754"/>
        <v>7168</v>
      </c>
      <c r="AL1000" s="86">
        <f t="shared" si="2754"/>
        <v>0</v>
      </c>
      <c r="AM1000" s="9">
        <f t="shared" si="2754"/>
        <v>0</v>
      </c>
      <c r="AN1000" s="9">
        <f t="shared" si="2754"/>
        <v>0</v>
      </c>
      <c r="AO1000" s="9">
        <f t="shared" si="2754"/>
        <v>0</v>
      </c>
      <c r="AP1000" s="9">
        <f t="shared" si="2754"/>
        <v>0</v>
      </c>
      <c r="AQ1000" s="9">
        <f t="shared" si="2754"/>
        <v>7168</v>
      </c>
      <c r="AR1000" s="9">
        <f t="shared" si="2754"/>
        <v>0</v>
      </c>
    </row>
    <row r="1001" spans="1:44" ht="33.6" hidden="1">
      <c r="A1001" s="26" t="s">
        <v>37</v>
      </c>
      <c r="B1001" s="27" t="s">
        <v>319</v>
      </c>
      <c r="C1001" s="27" t="s">
        <v>147</v>
      </c>
      <c r="D1001" s="27" t="s">
        <v>8</v>
      </c>
      <c r="E1001" s="27" t="s">
        <v>389</v>
      </c>
      <c r="F1001" s="27" t="s">
        <v>38</v>
      </c>
      <c r="G1001" s="9">
        <v>6081</v>
      </c>
      <c r="H1001" s="9"/>
      <c r="I1001" s="9"/>
      <c r="J1001" s="9"/>
      <c r="K1001" s="9"/>
      <c r="L1001" s="9"/>
      <c r="M1001" s="9">
        <f t="shared" ref="M1001" si="2755">G1001+I1001+J1001+K1001+L1001</f>
        <v>6081</v>
      </c>
      <c r="N1001" s="9">
        <f t="shared" ref="N1001" si="2756">H1001+L1001</f>
        <v>0</v>
      </c>
      <c r="O1001" s="9"/>
      <c r="P1001" s="9"/>
      <c r="Q1001" s="9"/>
      <c r="R1001" s="9"/>
      <c r="S1001" s="9">
        <f t="shared" ref="S1001" si="2757">M1001+O1001+P1001+Q1001+R1001</f>
        <v>6081</v>
      </c>
      <c r="T1001" s="9">
        <f t="shared" ref="T1001" si="2758">N1001+R1001</f>
        <v>0</v>
      </c>
      <c r="U1001" s="9"/>
      <c r="V1001" s="9"/>
      <c r="W1001" s="9"/>
      <c r="X1001" s="9"/>
      <c r="Y1001" s="9">
        <f t="shared" ref="Y1001" si="2759">S1001+U1001+V1001+W1001+X1001</f>
        <v>6081</v>
      </c>
      <c r="Z1001" s="9">
        <f t="shared" ref="Z1001" si="2760">T1001+X1001</f>
        <v>0</v>
      </c>
      <c r="AA1001" s="9"/>
      <c r="AB1001" s="9">
        <v>1087</v>
      </c>
      <c r="AC1001" s="9"/>
      <c r="AD1001" s="9"/>
      <c r="AE1001" s="9">
        <f t="shared" ref="AE1001" si="2761">Y1001+AA1001+AB1001+AC1001+AD1001</f>
        <v>7168</v>
      </c>
      <c r="AF1001" s="9">
        <f t="shared" ref="AF1001" si="2762">Z1001+AD1001</f>
        <v>0</v>
      </c>
      <c r="AG1001" s="9"/>
      <c r="AH1001" s="9"/>
      <c r="AI1001" s="9"/>
      <c r="AJ1001" s="9"/>
      <c r="AK1001" s="86">
        <f t="shared" ref="AK1001" si="2763">AE1001+AG1001+AH1001+AI1001+AJ1001</f>
        <v>7168</v>
      </c>
      <c r="AL1001" s="86">
        <f t="shared" ref="AL1001" si="2764">AF1001+AJ1001</f>
        <v>0</v>
      </c>
      <c r="AM1001" s="9"/>
      <c r="AN1001" s="9"/>
      <c r="AO1001" s="9"/>
      <c r="AP1001" s="9"/>
      <c r="AQ1001" s="9">
        <f t="shared" ref="AQ1001" si="2765">AK1001+AM1001+AN1001+AO1001+AP1001</f>
        <v>7168</v>
      </c>
      <c r="AR1001" s="9">
        <f t="shared" ref="AR1001" si="2766">AL1001+AP1001</f>
        <v>0</v>
      </c>
    </row>
    <row r="1002" spans="1:44" ht="18" hidden="1" customHeight="1">
      <c r="A1002" s="26"/>
      <c r="B1002" s="27"/>
      <c r="C1002" s="27"/>
      <c r="D1002" s="27"/>
      <c r="E1002" s="27"/>
      <c r="F1002" s="27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86"/>
      <c r="AL1002" s="86"/>
      <c r="AM1002" s="9"/>
      <c r="AN1002" s="9"/>
      <c r="AO1002" s="9"/>
      <c r="AP1002" s="9"/>
      <c r="AQ1002" s="9"/>
      <c r="AR1002" s="9"/>
    </row>
    <row r="1003" spans="1:44" ht="17.399999999999999" hidden="1">
      <c r="A1003" s="34" t="s">
        <v>168</v>
      </c>
      <c r="B1003" s="25" t="s">
        <v>319</v>
      </c>
      <c r="C1003" s="25" t="s">
        <v>147</v>
      </c>
      <c r="D1003" s="25" t="s">
        <v>80</v>
      </c>
      <c r="E1003" s="25"/>
      <c r="F1003" s="25"/>
      <c r="G1003" s="15">
        <f>G1014+G1009+G1004+G1050+G1019</f>
        <v>561159</v>
      </c>
      <c r="H1003" s="15">
        <f>H1014+H1009+H1004+H1050+H1019</f>
        <v>0</v>
      </c>
      <c r="I1003" s="15">
        <f>I1014+I1009+I1004+I1050+I1037+I1019</f>
        <v>0</v>
      </c>
      <c r="J1003" s="15">
        <f t="shared" ref="J1003:N1003" si="2767">J1014+J1009+J1004+J1050+J1037+J1019</f>
        <v>0</v>
      </c>
      <c r="K1003" s="15">
        <f t="shared" si="2767"/>
        <v>0</v>
      </c>
      <c r="L1003" s="15">
        <f t="shared" si="2767"/>
        <v>0</v>
      </c>
      <c r="M1003" s="15">
        <f t="shared" si="2767"/>
        <v>561159</v>
      </c>
      <c r="N1003" s="15">
        <f t="shared" si="2767"/>
        <v>0</v>
      </c>
      <c r="O1003" s="15">
        <f>O1014+O1009+O1004+O1050+O1037+O1019</f>
        <v>0</v>
      </c>
      <c r="P1003" s="15">
        <f t="shared" ref="P1003:T1003" si="2768">P1014+P1009+P1004+P1050+P1037+P1019</f>
        <v>0</v>
      </c>
      <c r="Q1003" s="15">
        <f t="shared" si="2768"/>
        <v>0</v>
      </c>
      <c r="R1003" s="15">
        <f t="shared" si="2768"/>
        <v>84283</v>
      </c>
      <c r="S1003" s="15">
        <f t="shared" si="2768"/>
        <v>645442</v>
      </c>
      <c r="T1003" s="15">
        <f t="shared" si="2768"/>
        <v>84283</v>
      </c>
      <c r="U1003" s="15">
        <f>U1014+U1009+U1004+U1050+U1037+U1019</f>
        <v>0</v>
      </c>
      <c r="V1003" s="15">
        <f t="shared" ref="V1003:Z1003" si="2769">V1014+V1009+V1004+V1050+V1037+V1019</f>
        <v>0</v>
      </c>
      <c r="W1003" s="15">
        <f t="shared" si="2769"/>
        <v>0</v>
      </c>
      <c r="X1003" s="15">
        <f t="shared" si="2769"/>
        <v>0</v>
      </c>
      <c r="Y1003" s="15">
        <f t="shared" si="2769"/>
        <v>645442</v>
      </c>
      <c r="Z1003" s="15">
        <f t="shared" si="2769"/>
        <v>84283</v>
      </c>
      <c r="AA1003" s="15">
        <f>AA1014+AA1009+AA1004+AA1050+AA1037+AA1019</f>
        <v>0</v>
      </c>
      <c r="AB1003" s="15">
        <f t="shared" ref="AB1003:AF1003" si="2770">AB1014+AB1009+AB1004+AB1050+AB1037+AB1019</f>
        <v>0</v>
      </c>
      <c r="AC1003" s="15">
        <f t="shared" si="2770"/>
        <v>0</v>
      </c>
      <c r="AD1003" s="15">
        <f t="shared" si="2770"/>
        <v>0</v>
      </c>
      <c r="AE1003" s="15">
        <f t="shared" si="2770"/>
        <v>645442</v>
      </c>
      <c r="AF1003" s="15">
        <f t="shared" si="2770"/>
        <v>84283</v>
      </c>
      <c r="AG1003" s="15">
        <f>AG1014+AG1009+AG1004+AG1050+AG1037+AG1019</f>
        <v>-1297</v>
      </c>
      <c r="AH1003" s="15">
        <f t="shared" ref="AH1003:AL1003" si="2771">AH1014+AH1009+AH1004+AH1050+AH1037+AH1019</f>
        <v>0</v>
      </c>
      <c r="AI1003" s="15">
        <f t="shared" si="2771"/>
        <v>0</v>
      </c>
      <c r="AJ1003" s="15">
        <f t="shared" si="2771"/>
        <v>77234</v>
      </c>
      <c r="AK1003" s="92">
        <f t="shared" si="2771"/>
        <v>721379</v>
      </c>
      <c r="AL1003" s="92">
        <f t="shared" si="2771"/>
        <v>161517</v>
      </c>
      <c r="AM1003" s="15">
        <f>AM1014+AM1009+AM1004+AM1050+AM1037+AM1019</f>
        <v>-1174</v>
      </c>
      <c r="AN1003" s="15">
        <f t="shared" ref="AN1003:AR1003" si="2772">AN1014+AN1009+AN1004+AN1050+AN1037+AN1019</f>
        <v>0</v>
      </c>
      <c r="AO1003" s="15">
        <f t="shared" si="2772"/>
        <v>-1085</v>
      </c>
      <c r="AP1003" s="15">
        <f t="shared" si="2772"/>
        <v>12314</v>
      </c>
      <c r="AQ1003" s="15">
        <f t="shared" si="2772"/>
        <v>731434</v>
      </c>
      <c r="AR1003" s="15">
        <f t="shared" si="2772"/>
        <v>173831</v>
      </c>
    </row>
    <row r="1004" spans="1:44" ht="33.6" hidden="1">
      <c r="A1004" s="66" t="s">
        <v>502</v>
      </c>
      <c r="B1004" s="27" t="s">
        <v>319</v>
      </c>
      <c r="C1004" s="27" t="s">
        <v>147</v>
      </c>
      <c r="D1004" s="27" t="s">
        <v>80</v>
      </c>
      <c r="E1004" s="27" t="s">
        <v>360</v>
      </c>
      <c r="F1004" s="65"/>
      <c r="G1004" s="9">
        <f t="shared" ref="G1004:V1007" si="2773">G1005</f>
        <v>161555</v>
      </c>
      <c r="H1004" s="9">
        <f t="shared" si="2773"/>
        <v>0</v>
      </c>
      <c r="I1004" s="9">
        <f t="shared" si="2773"/>
        <v>0</v>
      </c>
      <c r="J1004" s="9">
        <f t="shared" si="2773"/>
        <v>0</v>
      </c>
      <c r="K1004" s="9">
        <f t="shared" si="2773"/>
        <v>0</v>
      </c>
      <c r="L1004" s="9">
        <f t="shared" si="2773"/>
        <v>0</v>
      </c>
      <c r="M1004" s="9">
        <f t="shared" si="2773"/>
        <v>161555</v>
      </c>
      <c r="N1004" s="9">
        <f t="shared" si="2773"/>
        <v>0</v>
      </c>
      <c r="O1004" s="9">
        <f t="shared" si="2773"/>
        <v>0</v>
      </c>
      <c r="P1004" s="9">
        <f t="shared" si="2773"/>
        <v>0</v>
      </c>
      <c r="Q1004" s="9">
        <f t="shared" si="2773"/>
        <v>0</v>
      </c>
      <c r="R1004" s="9">
        <f t="shared" si="2773"/>
        <v>0</v>
      </c>
      <c r="S1004" s="9">
        <f t="shared" si="2773"/>
        <v>161555</v>
      </c>
      <c r="T1004" s="9">
        <f t="shared" si="2773"/>
        <v>0</v>
      </c>
      <c r="U1004" s="9">
        <f t="shared" si="2773"/>
        <v>0</v>
      </c>
      <c r="V1004" s="9">
        <f t="shared" si="2773"/>
        <v>0</v>
      </c>
      <c r="W1004" s="9">
        <f t="shared" ref="U1004:AJ1007" si="2774">W1005</f>
        <v>0</v>
      </c>
      <c r="X1004" s="9">
        <f t="shared" si="2774"/>
        <v>0</v>
      </c>
      <c r="Y1004" s="9">
        <f t="shared" si="2774"/>
        <v>161555</v>
      </c>
      <c r="Z1004" s="9">
        <f t="shared" si="2774"/>
        <v>0</v>
      </c>
      <c r="AA1004" s="9">
        <f t="shared" si="2774"/>
        <v>0</v>
      </c>
      <c r="AB1004" s="9">
        <f t="shared" si="2774"/>
        <v>0</v>
      </c>
      <c r="AC1004" s="9">
        <f t="shared" si="2774"/>
        <v>0</v>
      </c>
      <c r="AD1004" s="9">
        <f t="shared" si="2774"/>
        <v>0</v>
      </c>
      <c r="AE1004" s="9">
        <f t="shared" si="2774"/>
        <v>161555</v>
      </c>
      <c r="AF1004" s="9">
        <f t="shared" si="2774"/>
        <v>0</v>
      </c>
      <c r="AG1004" s="9">
        <f t="shared" si="2774"/>
        <v>0</v>
      </c>
      <c r="AH1004" s="9">
        <f t="shared" si="2774"/>
        <v>0</v>
      </c>
      <c r="AI1004" s="9">
        <f t="shared" si="2774"/>
        <v>0</v>
      </c>
      <c r="AJ1004" s="9">
        <f t="shared" si="2774"/>
        <v>0</v>
      </c>
      <c r="AK1004" s="86">
        <f t="shared" ref="AG1004:AR1007" si="2775">AK1005</f>
        <v>161555</v>
      </c>
      <c r="AL1004" s="86">
        <f t="shared" si="2775"/>
        <v>0</v>
      </c>
      <c r="AM1004" s="9">
        <f t="shared" si="2775"/>
        <v>0</v>
      </c>
      <c r="AN1004" s="9">
        <f t="shared" si="2775"/>
        <v>0</v>
      </c>
      <c r="AO1004" s="9">
        <f t="shared" si="2775"/>
        <v>-962</v>
      </c>
      <c r="AP1004" s="9">
        <f t="shared" si="2775"/>
        <v>0</v>
      </c>
      <c r="AQ1004" s="9">
        <f t="shared" si="2775"/>
        <v>160593</v>
      </c>
      <c r="AR1004" s="9">
        <f t="shared" si="2775"/>
        <v>0</v>
      </c>
    </row>
    <row r="1005" spans="1:44" ht="17.25" hidden="1" customHeight="1">
      <c r="A1005" s="26" t="s">
        <v>15</v>
      </c>
      <c r="B1005" s="27" t="s">
        <v>319</v>
      </c>
      <c r="C1005" s="27" t="s">
        <v>147</v>
      </c>
      <c r="D1005" s="27" t="s">
        <v>80</v>
      </c>
      <c r="E1005" s="27" t="s">
        <v>361</v>
      </c>
      <c r="F1005" s="65"/>
      <c r="G1005" s="9">
        <f t="shared" si="2773"/>
        <v>161555</v>
      </c>
      <c r="H1005" s="9">
        <f t="shared" si="2773"/>
        <v>0</v>
      </c>
      <c r="I1005" s="9">
        <f t="shared" si="2773"/>
        <v>0</v>
      </c>
      <c r="J1005" s="9">
        <f t="shared" si="2773"/>
        <v>0</v>
      </c>
      <c r="K1005" s="9">
        <f t="shared" si="2773"/>
        <v>0</v>
      </c>
      <c r="L1005" s="9">
        <f t="shared" si="2773"/>
        <v>0</v>
      </c>
      <c r="M1005" s="9">
        <f t="shared" si="2773"/>
        <v>161555</v>
      </c>
      <c r="N1005" s="9">
        <f t="shared" si="2773"/>
        <v>0</v>
      </c>
      <c r="O1005" s="9">
        <f t="shared" si="2773"/>
        <v>0</v>
      </c>
      <c r="P1005" s="9">
        <f t="shared" si="2773"/>
        <v>0</v>
      </c>
      <c r="Q1005" s="9">
        <f t="shared" si="2773"/>
        <v>0</v>
      </c>
      <c r="R1005" s="9">
        <f t="shared" si="2773"/>
        <v>0</v>
      </c>
      <c r="S1005" s="9">
        <f t="shared" si="2773"/>
        <v>161555</v>
      </c>
      <c r="T1005" s="9">
        <f t="shared" si="2773"/>
        <v>0</v>
      </c>
      <c r="U1005" s="9">
        <f t="shared" si="2774"/>
        <v>0</v>
      </c>
      <c r="V1005" s="9">
        <f t="shared" si="2774"/>
        <v>0</v>
      </c>
      <c r="W1005" s="9">
        <f t="shared" si="2774"/>
        <v>0</v>
      </c>
      <c r="X1005" s="9">
        <f t="shared" si="2774"/>
        <v>0</v>
      </c>
      <c r="Y1005" s="9">
        <f t="shared" si="2774"/>
        <v>161555</v>
      </c>
      <c r="Z1005" s="9">
        <f t="shared" si="2774"/>
        <v>0</v>
      </c>
      <c r="AA1005" s="9">
        <f t="shared" si="2774"/>
        <v>0</v>
      </c>
      <c r="AB1005" s="9">
        <f t="shared" si="2774"/>
        <v>0</v>
      </c>
      <c r="AC1005" s="9">
        <f t="shared" si="2774"/>
        <v>0</v>
      </c>
      <c r="AD1005" s="9">
        <f t="shared" si="2774"/>
        <v>0</v>
      </c>
      <c r="AE1005" s="9">
        <f t="shared" si="2774"/>
        <v>161555</v>
      </c>
      <c r="AF1005" s="9">
        <f t="shared" si="2774"/>
        <v>0</v>
      </c>
      <c r="AG1005" s="9">
        <f t="shared" si="2775"/>
        <v>0</v>
      </c>
      <c r="AH1005" s="9">
        <f t="shared" si="2775"/>
        <v>0</v>
      </c>
      <c r="AI1005" s="9">
        <f t="shared" si="2775"/>
        <v>0</v>
      </c>
      <c r="AJ1005" s="9">
        <f t="shared" si="2775"/>
        <v>0</v>
      </c>
      <c r="AK1005" s="86">
        <f t="shared" si="2775"/>
        <v>161555</v>
      </c>
      <c r="AL1005" s="86">
        <f t="shared" si="2775"/>
        <v>0</v>
      </c>
      <c r="AM1005" s="9">
        <f t="shared" si="2775"/>
        <v>0</v>
      </c>
      <c r="AN1005" s="9">
        <f t="shared" si="2775"/>
        <v>0</v>
      </c>
      <c r="AO1005" s="9">
        <f t="shared" si="2775"/>
        <v>-962</v>
      </c>
      <c r="AP1005" s="9">
        <f t="shared" si="2775"/>
        <v>0</v>
      </c>
      <c r="AQ1005" s="9">
        <f t="shared" si="2775"/>
        <v>160593</v>
      </c>
      <c r="AR1005" s="9">
        <f t="shared" si="2775"/>
        <v>0</v>
      </c>
    </row>
    <row r="1006" spans="1:44" ht="19.5" hidden="1" customHeight="1">
      <c r="A1006" s="26" t="s">
        <v>330</v>
      </c>
      <c r="B1006" s="27" t="s">
        <v>319</v>
      </c>
      <c r="C1006" s="27" t="s">
        <v>147</v>
      </c>
      <c r="D1006" s="27" t="s">
        <v>80</v>
      </c>
      <c r="E1006" s="27" t="s">
        <v>362</v>
      </c>
      <c r="F1006" s="65"/>
      <c r="G1006" s="9">
        <f t="shared" si="2773"/>
        <v>161555</v>
      </c>
      <c r="H1006" s="9">
        <f t="shared" si="2773"/>
        <v>0</v>
      </c>
      <c r="I1006" s="9">
        <f t="shared" si="2773"/>
        <v>0</v>
      </c>
      <c r="J1006" s="9">
        <f t="shared" si="2773"/>
        <v>0</v>
      </c>
      <c r="K1006" s="9">
        <f t="shared" si="2773"/>
        <v>0</v>
      </c>
      <c r="L1006" s="9">
        <f t="shared" si="2773"/>
        <v>0</v>
      </c>
      <c r="M1006" s="9">
        <f t="shared" si="2773"/>
        <v>161555</v>
      </c>
      <c r="N1006" s="9">
        <f t="shared" si="2773"/>
        <v>0</v>
      </c>
      <c r="O1006" s="9">
        <f t="shared" si="2773"/>
        <v>0</v>
      </c>
      <c r="P1006" s="9">
        <f t="shared" si="2773"/>
        <v>0</v>
      </c>
      <c r="Q1006" s="9">
        <f t="shared" si="2773"/>
        <v>0</v>
      </c>
      <c r="R1006" s="9">
        <f t="shared" si="2773"/>
        <v>0</v>
      </c>
      <c r="S1006" s="9">
        <f t="shared" si="2773"/>
        <v>161555</v>
      </c>
      <c r="T1006" s="9">
        <f t="shared" si="2773"/>
        <v>0</v>
      </c>
      <c r="U1006" s="9">
        <f t="shared" si="2774"/>
        <v>0</v>
      </c>
      <c r="V1006" s="9">
        <f t="shared" si="2774"/>
        <v>0</v>
      </c>
      <c r="W1006" s="9">
        <f t="shared" si="2774"/>
        <v>0</v>
      </c>
      <c r="X1006" s="9">
        <f t="shared" si="2774"/>
        <v>0</v>
      </c>
      <c r="Y1006" s="9">
        <f t="shared" si="2774"/>
        <v>161555</v>
      </c>
      <c r="Z1006" s="9">
        <f t="shared" si="2774"/>
        <v>0</v>
      </c>
      <c r="AA1006" s="9">
        <f t="shared" si="2774"/>
        <v>0</v>
      </c>
      <c r="AB1006" s="9">
        <f t="shared" si="2774"/>
        <v>0</v>
      </c>
      <c r="AC1006" s="9">
        <f t="shared" si="2774"/>
        <v>0</v>
      </c>
      <c r="AD1006" s="9">
        <f t="shared" si="2774"/>
        <v>0</v>
      </c>
      <c r="AE1006" s="9">
        <f t="shared" si="2774"/>
        <v>161555</v>
      </c>
      <c r="AF1006" s="9">
        <f t="shared" si="2774"/>
        <v>0</v>
      </c>
      <c r="AG1006" s="9">
        <f t="shared" si="2775"/>
        <v>0</v>
      </c>
      <c r="AH1006" s="9">
        <f t="shared" si="2775"/>
        <v>0</v>
      </c>
      <c r="AI1006" s="9">
        <f t="shared" si="2775"/>
        <v>0</v>
      </c>
      <c r="AJ1006" s="9">
        <f t="shared" si="2775"/>
        <v>0</v>
      </c>
      <c r="AK1006" s="86">
        <f t="shared" si="2775"/>
        <v>161555</v>
      </c>
      <c r="AL1006" s="86">
        <f t="shared" si="2775"/>
        <v>0</v>
      </c>
      <c r="AM1006" s="9">
        <f t="shared" si="2775"/>
        <v>0</v>
      </c>
      <c r="AN1006" s="9">
        <f t="shared" si="2775"/>
        <v>0</v>
      </c>
      <c r="AO1006" s="9">
        <f t="shared" si="2775"/>
        <v>-962</v>
      </c>
      <c r="AP1006" s="9">
        <f t="shared" si="2775"/>
        <v>0</v>
      </c>
      <c r="AQ1006" s="9">
        <f t="shared" si="2775"/>
        <v>160593</v>
      </c>
      <c r="AR1006" s="9">
        <f t="shared" si="2775"/>
        <v>0</v>
      </c>
    </row>
    <row r="1007" spans="1:44" ht="33.6" hidden="1">
      <c r="A1007" s="26" t="s">
        <v>244</v>
      </c>
      <c r="B1007" s="27" t="s">
        <v>319</v>
      </c>
      <c r="C1007" s="27" t="s">
        <v>147</v>
      </c>
      <c r="D1007" s="27" t="s">
        <v>80</v>
      </c>
      <c r="E1007" s="27" t="s">
        <v>362</v>
      </c>
      <c r="F1007" s="27" t="s">
        <v>31</v>
      </c>
      <c r="G1007" s="9">
        <f t="shared" si="2773"/>
        <v>161555</v>
      </c>
      <c r="H1007" s="9">
        <f t="shared" si="2773"/>
        <v>0</v>
      </c>
      <c r="I1007" s="9">
        <f t="shared" si="2773"/>
        <v>0</v>
      </c>
      <c r="J1007" s="9">
        <f t="shared" si="2773"/>
        <v>0</v>
      </c>
      <c r="K1007" s="9">
        <f t="shared" si="2773"/>
        <v>0</v>
      </c>
      <c r="L1007" s="9">
        <f t="shared" si="2773"/>
        <v>0</v>
      </c>
      <c r="M1007" s="9">
        <f t="shared" si="2773"/>
        <v>161555</v>
      </c>
      <c r="N1007" s="9">
        <f t="shared" si="2773"/>
        <v>0</v>
      </c>
      <c r="O1007" s="9">
        <f t="shared" si="2773"/>
        <v>0</v>
      </c>
      <c r="P1007" s="9">
        <f t="shared" si="2773"/>
        <v>0</v>
      </c>
      <c r="Q1007" s="9">
        <f t="shared" si="2773"/>
        <v>0</v>
      </c>
      <c r="R1007" s="9">
        <f t="shared" si="2773"/>
        <v>0</v>
      </c>
      <c r="S1007" s="9">
        <f t="shared" si="2773"/>
        <v>161555</v>
      </c>
      <c r="T1007" s="9">
        <f t="shared" si="2773"/>
        <v>0</v>
      </c>
      <c r="U1007" s="9">
        <f t="shared" si="2774"/>
        <v>0</v>
      </c>
      <c r="V1007" s="9">
        <f t="shared" si="2774"/>
        <v>0</v>
      </c>
      <c r="W1007" s="9">
        <f t="shared" si="2774"/>
        <v>0</v>
      </c>
      <c r="X1007" s="9">
        <f t="shared" si="2774"/>
        <v>0</v>
      </c>
      <c r="Y1007" s="9">
        <f t="shared" si="2774"/>
        <v>161555</v>
      </c>
      <c r="Z1007" s="9">
        <f t="shared" si="2774"/>
        <v>0</v>
      </c>
      <c r="AA1007" s="9">
        <f t="shared" si="2774"/>
        <v>0</v>
      </c>
      <c r="AB1007" s="9">
        <f t="shared" si="2774"/>
        <v>0</v>
      </c>
      <c r="AC1007" s="9">
        <f t="shared" si="2774"/>
        <v>0</v>
      </c>
      <c r="AD1007" s="9">
        <f t="shared" si="2774"/>
        <v>0</v>
      </c>
      <c r="AE1007" s="9">
        <f t="shared" si="2774"/>
        <v>161555</v>
      </c>
      <c r="AF1007" s="9">
        <f t="shared" si="2774"/>
        <v>0</v>
      </c>
      <c r="AG1007" s="9">
        <f t="shared" si="2775"/>
        <v>0</v>
      </c>
      <c r="AH1007" s="9">
        <f t="shared" si="2775"/>
        <v>0</v>
      </c>
      <c r="AI1007" s="9">
        <f t="shared" si="2775"/>
        <v>0</v>
      </c>
      <c r="AJ1007" s="9">
        <f t="shared" si="2775"/>
        <v>0</v>
      </c>
      <c r="AK1007" s="86">
        <f t="shared" si="2775"/>
        <v>161555</v>
      </c>
      <c r="AL1007" s="86">
        <f t="shared" si="2775"/>
        <v>0</v>
      </c>
      <c r="AM1007" s="9">
        <f t="shared" si="2775"/>
        <v>0</v>
      </c>
      <c r="AN1007" s="9">
        <f t="shared" si="2775"/>
        <v>0</v>
      </c>
      <c r="AO1007" s="9">
        <f t="shared" si="2775"/>
        <v>-962</v>
      </c>
      <c r="AP1007" s="9">
        <f t="shared" si="2775"/>
        <v>0</v>
      </c>
      <c r="AQ1007" s="9">
        <f t="shared" si="2775"/>
        <v>160593</v>
      </c>
      <c r="AR1007" s="9">
        <f t="shared" si="2775"/>
        <v>0</v>
      </c>
    </row>
    <row r="1008" spans="1:44" ht="33.6" hidden="1">
      <c r="A1008" s="26" t="s">
        <v>37</v>
      </c>
      <c r="B1008" s="27" t="s">
        <v>319</v>
      </c>
      <c r="C1008" s="27" t="s">
        <v>147</v>
      </c>
      <c r="D1008" s="27" t="s">
        <v>80</v>
      </c>
      <c r="E1008" s="27" t="s">
        <v>362</v>
      </c>
      <c r="F1008" s="27" t="s">
        <v>38</v>
      </c>
      <c r="G1008" s="9">
        <v>161555</v>
      </c>
      <c r="H1008" s="9"/>
      <c r="I1008" s="9"/>
      <c r="J1008" s="9"/>
      <c r="K1008" s="9"/>
      <c r="L1008" s="9"/>
      <c r="M1008" s="9">
        <f t="shared" ref="M1008" si="2776">G1008+I1008+J1008+K1008+L1008</f>
        <v>161555</v>
      </c>
      <c r="N1008" s="9">
        <f t="shared" ref="N1008" si="2777">H1008+L1008</f>
        <v>0</v>
      </c>
      <c r="O1008" s="9"/>
      <c r="P1008" s="9"/>
      <c r="Q1008" s="9"/>
      <c r="R1008" s="9"/>
      <c r="S1008" s="9">
        <f t="shared" ref="S1008" si="2778">M1008+O1008+P1008+Q1008+R1008</f>
        <v>161555</v>
      </c>
      <c r="T1008" s="9">
        <f t="shared" ref="T1008" si="2779">N1008+R1008</f>
        <v>0</v>
      </c>
      <c r="U1008" s="9"/>
      <c r="V1008" s="9"/>
      <c r="W1008" s="9"/>
      <c r="X1008" s="9"/>
      <c r="Y1008" s="9">
        <f t="shared" ref="Y1008" si="2780">S1008+U1008+V1008+W1008+X1008</f>
        <v>161555</v>
      </c>
      <c r="Z1008" s="9">
        <f t="shared" ref="Z1008" si="2781">T1008+X1008</f>
        <v>0</v>
      </c>
      <c r="AA1008" s="9"/>
      <c r="AB1008" s="9"/>
      <c r="AC1008" s="9"/>
      <c r="AD1008" s="9"/>
      <c r="AE1008" s="9">
        <f t="shared" ref="AE1008" si="2782">Y1008+AA1008+AB1008+AC1008+AD1008</f>
        <v>161555</v>
      </c>
      <c r="AF1008" s="9">
        <f t="shared" ref="AF1008" si="2783">Z1008+AD1008</f>
        <v>0</v>
      </c>
      <c r="AG1008" s="9"/>
      <c r="AH1008" s="9"/>
      <c r="AI1008" s="9"/>
      <c r="AJ1008" s="9"/>
      <c r="AK1008" s="86">
        <f t="shared" ref="AK1008" si="2784">AE1008+AG1008+AH1008+AI1008+AJ1008</f>
        <v>161555</v>
      </c>
      <c r="AL1008" s="86">
        <f t="shared" ref="AL1008" si="2785">AF1008+AJ1008</f>
        <v>0</v>
      </c>
      <c r="AM1008" s="9"/>
      <c r="AN1008" s="9"/>
      <c r="AO1008" s="9">
        <v>-962</v>
      </c>
      <c r="AP1008" s="9"/>
      <c r="AQ1008" s="9">
        <f t="shared" ref="AQ1008" si="2786">AK1008+AM1008+AN1008+AO1008+AP1008</f>
        <v>160593</v>
      </c>
      <c r="AR1008" s="9">
        <f t="shared" ref="AR1008" si="2787">AL1008+AP1008</f>
        <v>0</v>
      </c>
    </row>
    <row r="1009" spans="1:44" ht="36.75" hidden="1" customHeight="1">
      <c r="A1009" s="29" t="s">
        <v>437</v>
      </c>
      <c r="B1009" s="27" t="s">
        <v>319</v>
      </c>
      <c r="C1009" s="27" t="s">
        <v>147</v>
      </c>
      <c r="D1009" s="27" t="s">
        <v>80</v>
      </c>
      <c r="E1009" s="27" t="s">
        <v>355</v>
      </c>
      <c r="F1009" s="27" t="s">
        <v>325</v>
      </c>
      <c r="G1009" s="9">
        <f t="shared" ref="G1009:V1012" si="2788">G1010</f>
        <v>1586</v>
      </c>
      <c r="H1009" s="9">
        <f t="shared" si="2788"/>
        <v>0</v>
      </c>
      <c r="I1009" s="9">
        <f t="shared" si="2788"/>
        <v>0</v>
      </c>
      <c r="J1009" s="9">
        <f t="shared" si="2788"/>
        <v>0</v>
      </c>
      <c r="K1009" s="9">
        <f t="shared" si="2788"/>
        <v>0</v>
      </c>
      <c r="L1009" s="9">
        <f t="shared" si="2788"/>
        <v>0</v>
      </c>
      <c r="M1009" s="9">
        <f t="shared" si="2788"/>
        <v>1586</v>
      </c>
      <c r="N1009" s="9">
        <f t="shared" si="2788"/>
        <v>0</v>
      </c>
      <c r="O1009" s="9">
        <f t="shared" si="2788"/>
        <v>0</v>
      </c>
      <c r="P1009" s="9">
        <f t="shared" si="2788"/>
        <v>0</v>
      </c>
      <c r="Q1009" s="9">
        <f t="shared" si="2788"/>
        <v>0</v>
      </c>
      <c r="R1009" s="9">
        <f t="shared" si="2788"/>
        <v>0</v>
      </c>
      <c r="S1009" s="9">
        <f t="shared" si="2788"/>
        <v>1586</v>
      </c>
      <c r="T1009" s="9">
        <f t="shared" si="2788"/>
        <v>0</v>
      </c>
      <c r="U1009" s="9">
        <f t="shared" si="2788"/>
        <v>0</v>
      </c>
      <c r="V1009" s="9">
        <f t="shared" si="2788"/>
        <v>0</v>
      </c>
      <c r="W1009" s="9">
        <f t="shared" ref="U1009:AJ1012" si="2789">W1010</f>
        <v>0</v>
      </c>
      <c r="X1009" s="9">
        <f t="shared" si="2789"/>
        <v>0</v>
      </c>
      <c r="Y1009" s="9">
        <f t="shared" si="2789"/>
        <v>1586</v>
      </c>
      <c r="Z1009" s="9">
        <f t="shared" si="2789"/>
        <v>0</v>
      </c>
      <c r="AA1009" s="9">
        <f t="shared" si="2789"/>
        <v>0</v>
      </c>
      <c r="AB1009" s="9">
        <f t="shared" si="2789"/>
        <v>0</v>
      </c>
      <c r="AC1009" s="9">
        <f t="shared" si="2789"/>
        <v>0</v>
      </c>
      <c r="AD1009" s="9">
        <f t="shared" si="2789"/>
        <v>0</v>
      </c>
      <c r="AE1009" s="9">
        <f t="shared" si="2789"/>
        <v>1586</v>
      </c>
      <c r="AF1009" s="9">
        <f t="shared" si="2789"/>
        <v>0</v>
      </c>
      <c r="AG1009" s="9">
        <f t="shared" si="2789"/>
        <v>0</v>
      </c>
      <c r="AH1009" s="9">
        <f t="shared" si="2789"/>
        <v>0</v>
      </c>
      <c r="AI1009" s="9">
        <f t="shared" si="2789"/>
        <v>0</v>
      </c>
      <c r="AJ1009" s="9">
        <f t="shared" si="2789"/>
        <v>0</v>
      </c>
      <c r="AK1009" s="86">
        <f t="shared" ref="AG1009:AR1012" si="2790">AK1010</f>
        <v>1586</v>
      </c>
      <c r="AL1009" s="86">
        <f t="shared" si="2790"/>
        <v>0</v>
      </c>
      <c r="AM1009" s="9">
        <f t="shared" si="2790"/>
        <v>0</v>
      </c>
      <c r="AN1009" s="9">
        <f t="shared" si="2790"/>
        <v>0</v>
      </c>
      <c r="AO1009" s="9">
        <f t="shared" si="2790"/>
        <v>-123</v>
      </c>
      <c r="AP1009" s="9">
        <f t="shared" si="2790"/>
        <v>0</v>
      </c>
      <c r="AQ1009" s="9">
        <f t="shared" si="2790"/>
        <v>1463</v>
      </c>
      <c r="AR1009" s="9">
        <f t="shared" si="2790"/>
        <v>0</v>
      </c>
    </row>
    <row r="1010" spans="1:44" ht="18.75" hidden="1" customHeight="1">
      <c r="A1010" s="26" t="s">
        <v>15</v>
      </c>
      <c r="B1010" s="27" t="s">
        <v>319</v>
      </c>
      <c r="C1010" s="27" t="s">
        <v>147</v>
      </c>
      <c r="D1010" s="27" t="s">
        <v>80</v>
      </c>
      <c r="E1010" s="27" t="s">
        <v>356</v>
      </c>
      <c r="F1010" s="27"/>
      <c r="G1010" s="9">
        <f t="shared" si="2788"/>
        <v>1586</v>
      </c>
      <c r="H1010" s="9">
        <f t="shared" si="2788"/>
        <v>0</v>
      </c>
      <c r="I1010" s="9">
        <f t="shared" si="2788"/>
        <v>0</v>
      </c>
      <c r="J1010" s="9">
        <f t="shared" si="2788"/>
        <v>0</v>
      </c>
      <c r="K1010" s="9">
        <f t="shared" si="2788"/>
        <v>0</v>
      </c>
      <c r="L1010" s="9">
        <f t="shared" si="2788"/>
        <v>0</v>
      </c>
      <c r="M1010" s="9">
        <f t="shared" si="2788"/>
        <v>1586</v>
      </c>
      <c r="N1010" s="9">
        <f t="shared" si="2788"/>
        <v>0</v>
      </c>
      <c r="O1010" s="9">
        <f t="shared" si="2788"/>
        <v>0</v>
      </c>
      <c r="P1010" s="9">
        <f t="shared" si="2788"/>
        <v>0</v>
      </c>
      <c r="Q1010" s="9">
        <f t="shared" si="2788"/>
        <v>0</v>
      </c>
      <c r="R1010" s="9">
        <f t="shared" si="2788"/>
        <v>0</v>
      </c>
      <c r="S1010" s="9">
        <f t="shared" si="2788"/>
        <v>1586</v>
      </c>
      <c r="T1010" s="9">
        <f t="shared" si="2788"/>
        <v>0</v>
      </c>
      <c r="U1010" s="9">
        <f t="shared" si="2789"/>
        <v>0</v>
      </c>
      <c r="V1010" s="9">
        <f t="shared" si="2789"/>
        <v>0</v>
      </c>
      <c r="W1010" s="9">
        <f t="shared" si="2789"/>
        <v>0</v>
      </c>
      <c r="X1010" s="9">
        <f t="shared" si="2789"/>
        <v>0</v>
      </c>
      <c r="Y1010" s="9">
        <f t="shared" si="2789"/>
        <v>1586</v>
      </c>
      <c r="Z1010" s="9">
        <f t="shared" si="2789"/>
        <v>0</v>
      </c>
      <c r="AA1010" s="9">
        <f t="shared" si="2789"/>
        <v>0</v>
      </c>
      <c r="AB1010" s="9">
        <f t="shared" si="2789"/>
        <v>0</v>
      </c>
      <c r="AC1010" s="9">
        <f t="shared" si="2789"/>
        <v>0</v>
      </c>
      <c r="AD1010" s="9">
        <f t="shared" si="2789"/>
        <v>0</v>
      </c>
      <c r="AE1010" s="9">
        <f t="shared" si="2789"/>
        <v>1586</v>
      </c>
      <c r="AF1010" s="9">
        <f t="shared" si="2789"/>
        <v>0</v>
      </c>
      <c r="AG1010" s="9">
        <f t="shared" si="2790"/>
        <v>0</v>
      </c>
      <c r="AH1010" s="9">
        <f t="shared" si="2790"/>
        <v>0</v>
      </c>
      <c r="AI1010" s="9">
        <f t="shared" si="2790"/>
        <v>0</v>
      </c>
      <c r="AJ1010" s="9">
        <f t="shared" si="2790"/>
        <v>0</v>
      </c>
      <c r="AK1010" s="86">
        <f t="shared" si="2790"/>
        <v>1586</v>
      </c>
      <c r="AL1010" s="86">
        <f t="shared" si="2790"/>
        <v>0</v>
      </c>
      <c r="AM1010" s="9">
        <f t="shared" si="2790"/>
        <v>0</v>
      </c>
      <c r="AN1010" s="9">
        <f t="shared" si="2790"/>
        <v>0</v>
      </c>
      <c r="AO1010" s="9">
        <f t="shared" si="2790"/>
        <v>-123</v>
      </c>
      <c r="AP1010" s="9">
        <f t="shared" si="2790"/>
        <v>0</v>
      </c>
      <c r="AQ1010" s="9">
        <f t="shared" si="2790"/>
        <v>1463</v>
      </c>
      <c r="AR1010" s="9">
        <f t="shared" si="2790"/>
        <v>0</v>
      </c>
    </row>
    <row r="1011" spans="1:44" ht="21" hidden="1" customHeight="1">
      <c r="A1011" s="26" t="s">
        <v>330</v>
      </c>
      <c r="B1011" s="27" t="s">
        <v>319</v>
      </c>
      <c r="C1011" s="27" t="s">
        <v>147</v>
      </c>
      <c r="D1011" s="27" t="s">
        <v>80</v>
      </c>
      <c r="E1011" s="27" t="s">
        <v>357</v>
      </c>
      <c r="F1011" s="27"/>
      <c r="G1011" s="9">
        <f t="shared" si="2788"/>
        <v>1586</v>
      </c>
      <c r="H1011" s="9">
        <f t="shared" si="2788"/>
        <v>0</v>
      </c>
      <c r="I1011" s="9">
        <f t="shared" si="2788"/>
        <v>0</v>
      </c>
      <c r="J1011" s="9">
        <f t="shared" si="2788"/>
        <v>0</v>
      </c>
      <c r="K1011" s="9">
        <f t="shared" si="2788"/>
        <v>0</v>
      </c>
      <c r="L1011" s="9">
        <f t="shared" si="2788"/>
        <v>0</v>
      </c>
      <c r="M1011" s="9">
        <f t="shared" si="2788"/>
        <v>1586</v>
      </c>
      <c r="N1011" s="9">
        <f t="shared" si="2788"/>
        <v>0</v>
      </c>
      <c r="O1011" s="9">
        <f t="shared" si="2788"/>
        <v>0</v>
      </c>
      <c r="P1011" s="9">
        <f t="shared" si="2788"/>
        <v>0</v>
      </c>
      <c r="Q1011" s="9">
        <f t="shared" si="2788"/>
        <v>0</v>
      </c>
      <c r="R1011" s="9">
        <f t="shared" si="2788"/>
        <v>0</v>
      </c>
      <c r="S1011" s="9">
        <f t="shared" si="2788"/>
        <v>1586</v>
      </c>
      <c r="T1011" s="9">
        <f t="shared" si="2788"/>
        <v>0</v>
      </c>
      <c r="U1011" s="9">
        <f t="shared" si="2789"/>
        <v>0</v>
      </c>
      <c r="V1011" s="9">
        <f t="shared" si="2789"/>
        <v>0</v>
      </c>
      <c r="W1011" s="9">
        <f t="shared" si="2789"/>
        <v>0</v>
      </c>
      <c r="X1011" s="9">
        <f t="shared" si="2789"/>
        <v>0</v>
      </c>
      <c r="Y1011" s="9">
        <f t="shared" si="2789"/>
        <v>1586</v>
      </c>
      <c r="Z1011" s="9">
        <f t="shared" si="2789"/>
        <v>0</v>
      </c>
      <c r="AA1011" s="9">
        <f t="shared" si="2789"/>
        <v>0</v>
      </c>
      <c r="AB1011" s="9">
        <f t="shared" si="2789"/>
        <v>0</v>
      </c>
      <c r="AC1011" s="9">
        <f t="shared" si="2789"/>
        <v>0</v>
      </c>
      <c r="AD1011" s="9">
        <f t="shared" si="2789"/>
        <v>0</v>
      </c>
      <c r="AE1011" s="9">
        <f t="shared" si="2789"/>
        <v>1586</v>
      </c>
      <c r="AF1011" s="9">
        <f t="shared" si="2789"/>
        <v>0</v>
      </c>
      <c r="AG1011" s="9">
        <f t="shared" si="2790"/>
        <v>0</v>
      </c>
      <c r="AH1011" s="9">
        <f t="shared" si="2790"/>
        <v>0</v>
      </c>
      <c r="AI1011" s="9">
        <f t="shared" si="2790"/>
        <v>0</v>
      </c>
      <c r="AJ1011" s="9">
        <f t="shared" si="2790"/>
        <v>0</v>
      </c>
      <c r="AK1011" s="86">
        <f t="shared" si="2790"/>
        <v>1586</v>
      </c>
      <c r="AL1011" s="86">
        <f t="shared" si="2790"/>
        <v>0</v>
      </c>
      <c r="AM1011" s="9">
        <f t="shared" si="2790"/>
        <v>0</v>
      </c>
      <c r="AN1011" s="9">
        <f t="shared" si="2790"/>
        <v>0</v>
      </c>
      <c r="AO1011" s="9">
        <f t="shared" si="2790"/>
        <v>-123</v>
      </c>
      <c r="AP1011" s="9">
        <f t="shared" si="2790"/>
        <v>0</v>
      </c>
      <c r="AQ1011" s="9">
        <f t="shared" si="2790"/>
        <v>1463</v>
      </c>
      <c r="AR1011" s="9">
        <f t="shared" si="2790"/>
        <v>0</v>
      </c>
    </row>
    <row r="1012" spans="1:44" ht="33.6" hidden="1">
      <c r="A1012" s="26" t="s">
        <v>244</v>
      </c>
      <c r="B1012" s="27" t="s">
        <v>319</v>
      </c>
      <c r="C1012" s="27" t="s">
        <v>147</v>
      </c>
      <c r="D1012" s="27" t="s">
        <v>80</v>
      </c>
      <c r="E1012" s="27" t="s">
        <v>357</v>
      </c>
      <c r="F1012" s="27" t="s">
        <v>31</v>
      </c>
      <c r="G1012" s="9">
        <f t="shared" si="2788"/>
        <v>1586</v>
      </c>
      <c r="H1012" s="9">
        <f t="shared" si="2788"/>
        <v>0</v>
      </c>
      <c r="I1012" s="9">
        <f t="shared" si="2788"/>
        <v>0</v>
      </c>
      <c r="J1012" s="9">
        <f t="shared" si="2788"/>
        <v>0</v>
      </c>
      <c r="K1012" s="9">
        <f t="shared" si="2788"/>
        <v>0</v>
      </c>
      <c r="L1012" s="9">
        <f t="shared" si="2788"/>
        <v>0</v>
      </c>
      <c r="M1012" s="9">
        <f t="shared" si="2788"/>
        <v>1586</v>
      </c>
      <c r="N1012" s="9">
        <f t="shared" si="2788"/>
        <v>0</v>
      </c>
      <c r="O1012" s="9">
        <f t="shared" si="2788"/>
        <v>0</v>
      </c>
      <c r="P1012" s="9">
        <f t="shared" si="2788"/>
        <v>0</v>
      </c>
      <c r="Q1012" s="9">
        <f t="shared" si="2788"/>
        <v>0</v>
      </c>
      <c r="R1012" s="9">
        <f t="shared" si="2788"/>
        <v>0</v>
      </c>
      <c r="S1012" s="9">
        <f t="shared" si="2788"/>
        <v>1586</v>
      </c>
      <c r="T1012" s="9">
        <f t="shared" si="2788"/>
        <v>0</v>
      </c>
      <c r="U1012" s="9">
        <f t="shared" si="2789"/>
        <v>0</v>
      </c>
      <c r="V1012" s="9">
        <f t="shared" si="2789"/>
        <v>0</v>
      </c>
      <c r="W1012" s="9">
        <f t="shared" si="2789"/>
        <v>0</v>
      </c>
      <c r="X1012" s="9">
        <f t="shared" si="2789"/>
        <v>0</v>
      </c>
      <c r="Y1012" s="9">
        <f t="shared" si="2789"/>
        <v>1586</v>
      </c>
      <c r="Z1012" s="9">
        <f t="shared" si="2789"/>
        <v>0</v>
      </c>
      <c r="AA1012" s="9">
        <f t="shared" si="2789"/>
        <v>0</v>
      </c>
      <c r="AB1012" s="9">
        <f t="shared" si="2789"/>
        <v>0</v>
      </c>
      <c r="AC1012" s="9">
        <f t="shared" si="2789"/>
        <v>0</v>
      </c>
      <c r="AD1012" s="9">
        <f t="shared" si="2789"/>
        <v>0</v>
      </c>
      <c r="AE1012" s="9">
        <f t="shared" si="2789"/>
        <v>1586</v>
      </c>
      <c r="AF1012" s="9">
        <f t="shared" si="2789"/>
        <v>0</v>
      </c>
      <c r="AG1012" s="9">
        <f t="shared" si="2790"/>
        <v>0</v>
      </c>
      <c r="AH1012" s="9">
        <f t="shared" si="2790"/>
        <v>0</v>
      </c>
      <c r="AI1012" s="9">
        <f t="shared" si="2790"/>
        <v>0</v>
      </c>
      <c r="AJ1012" s="9">
        <f t="shared" si="2790"/>
        <v>0</v>
      </c>
      <c r="AK1012" s="86">
        <f t="shared" si="2790"/>
        <v>1586</v>
      </c>
      <c r="AL1012" s="86">
        <f t="shared" si="2790"/>
        <v>0</v>
      </c>
      <c r="AM1012" s="9">
        <f t="shared" si="2790"/>
        <v>0</v>
      </c>
      <c r="AN1012" s="9">
        <f t="shared" si="2790"/>
        <v>0</v>
      </c>
      <c r="AO1012" s="9">
        <f t="shared" si="2790"/>
        <v>-123</v>
      </c>
      <c r="AP1012" s="9">
        <f t="shared" si="2790"/>
        <v>0</v>
      </c>
      <c r="AQ1012" s="9">
        <f t="shared" si="2790"/>
        <v>1463</v>
      </c>
      <c r="AR1012" s="9">
        <f t="shared" si="2790"/>
        <v>0</v>
      </c>
    </row>
    <row r="1013" spans="1:44" ht="33.6" hidden="1">
      <c r="A1013" s="26" t="s">
        <v>37</v>
      </c>
      <c r="B1013" s="27" t="s">
        <v>319</v>
      </c>
      <c r="C1013" s="27" t="s">
        <v>147</v>
      </c>
      <c r="D1013" s="27" t="s">
        <v>80</v>
      </c>
      <c r="E1013" s="27" t="s">
        <v>357</v>
      </c>
      <c r="F1013" s="27" t="s">
        <v>38</v>
      </c>
      <c r="G1013" s="9">
        <v>1586</v>
      </c>
      <c r="H1013" s="9"/>
      <c r="I1013" s="9"/>
      <c r="J1013" s="9"/>
      <c r="K1013" s="9"/>
      <c r="L1013" s="9"/>
      <c r="M1013" s="9">
        <f t="shared" ref="M1013" si="2791">G1013+I1013+J1013+K1013+L1013</f>
        <v>1586</v>
      </c>
      <c r="N1013" s="9">
        <f t="shared" ref="N1013" si="2792">H1013+L1013</f>
        <v>0</v>
      </c>
      <c r="O1013" s="9"/>
      <c r="P1013" s="9"/>
      <c r="Q1013" s="9"/>
      <c r="R1013" s="9"/>
      <c r="S1013" s="9">
        <f t="shared" ref="S1013" si="2793">M1013+O1013+P1013+Q1013+R1013</f>
        <v>1586</v>
      </c>
      <c r="T1013" s="9">
        <f t="shared" ref="T1013" si="2794">N1013+R1013</f>
        <v>0</v>
      </c>
      <c r="U1013" s="9"/>
      <c r="V1013" s="9"/>
      <c r="W1013" s="9"/>
      <c r="X1013" s="9"/>
      <c r="Y1013" s="9">
        <f t="shared" ref="Y1013" si="2795">S1013+U1013+V1013+W1013+X1013</f>
        <v>1586</v>
      </c>
      <c r="Z1013" s="9">
        <f t="shared" ref="Z1013" si="2796">T1013+X1013</f>
        <v>0</v>
      </c>
      <c r="AA1013" s="9"/>
      <c r="AB1013" s="9"/>
      <c r="AC1013" s="9"/>
      <c r="AD1013" s="9"/>
      <c r="AE1013" s="9">
        <f t="shared" ref="AE1013" si="2797">Y1013+AA1013+AB1013+AC1013+AD1013</f>
        <v>1586</v>
      </c>
      <c r="AF1013" s="9">
        <f t="shared" ref="AF1013" si="2798">Z1013+AD1013</f>
        <v>0</v>
      </c>
      <c r="AG1013" s="9"/>
      <c r="AH1013" s="9"/>
      <c r="AI1013" s="9"/>
      <c r="AJ1013" s="9"/>
      <c r="AK1013" s="86">
        <f t="shared" ref="AK1013" si="2799">AE1013+AG1013+AH1013+AI1013+AJ1013</f>
        <v>1586</v>
      </c>
      <c r="AL1013" s="86">
        <f t="shared" ref="AL1013" si="2800">AF1013+AJ1013</f>
        <v>0</v>
      </c>
      <c r="AM1013" s="9"/>
      <c r="AN1013" s="9"/>
      <c r="AO1013" s="9">
        <v>-123</v>
      </c>
      <c r="AP1013" s="9"/>
      <c r="AQ1013" s="9">
        <f t="shared" ref="AQ1013" si="2801">AK1013+AM1013+AN1013+AO1013+AP1013</f>
        <v>1463</v>
      </c>
      <c r="AR1013" s="9">
        <f t="shared" ref="AR1013" si="2802">AL1013+AP1013</f>
        <v>0</v>
      </c>
    </row>
    <row r="1014" spans="1:44" ht="50.4" hidden="1">
      <c r="A1014" s="66" t="s">
        <v>512</v>
      </c>
      <c r="B1014" s="27" t="s">
        <v>319</v>
      </c>
      <c r="C1014" s="27" t="s">
        <v>147</v>
      </c>
      <c r="D1014" s="27" t="s">
        <v>80</v>
      </c>
      <c r="E1014" s="27" t="s">
        <v>394</v>
      </c>
      <c r="F1014" s="65"/>
      <c r="G1014" s="9">
        <f t="shared" ref="G1014:V1017" si="2803">G1015</f>
        <v>284881</v>
      </c>
      <c r="H1014" s="9">
        <f t="shared" si="2803"/>
        <v>0</v>
      </c>
      <c r="I1014" s="9">
        <f t="shared" si="2803"/>
        <v>0</v>
      </c>
      <c r="J1014" s="9">
        <f t="shared" si="2803"/>
        <v>0</v>
      </c>
      <c r="K1014" s="9">
        <f t="shared" si="2803"/>
        <v>0</v>
      </c>
      <c r="L1014" s="9">
        <f t="shared" si="2803"/>
        <v>0</v>
      </c>
      <c r="M1014" s="9">
        <f t="shared" si="2803"/>
        <v>284881</v>
      </c>
      <c r="N1014" s="9">
        <f t="shared" si="2803"/>
        <v>0</v>
      </c>
      <c r="O1014" s="9">
        <f t="shared" si="2803"/>
        <v>0</v>
      </c>
      <c r="P1014" s="9">
        <f t="shared" si="2803"/>
        <v>0</v>
      </c>
      <c r="Q1014" s="9">
        <f t="shared" si="2803"/>
        <v>0</v>
      </c>
      <c r="R1014" s="9">
        <f t="shared" si="2803"/>
        <v>0</v>
      </c>
      <c r="S1014" s="9">
        <f t="shared" si="2803"/>
        <v>284881</v>
      </c>
      <c r="T1014" s="9">
        <f t="shared" si="2803"/>
        <v>0</v>
      </c>
      <c r="U1014" s="9">
        <f t="shared" si="2803"/>
        <v>0</v>
      </c>
      <c r="V1014" s="9">
        <f t="shared" si="2803"/>
        <v>0</v>
      </c>
      <c r="W1014" s="9">
        <f t="shared" ref="U1014:AJ1017" si="2804">W1015</f>
        <v>0</v>
      </c>
      <c r="X1014" s="9">
        <f t="shared" si="2804"/>
        <v>0</v>
      </c>
      <c r="Y1014" s="9">
        <f t="shared" si="2804"/>
        <v>284881</v>
      </c>
      <c r="Z1014" s="9">
        <f t="shared" si="2804"/>
        <v>0</v>
      </c>
      <c r="AA1014" s="9">
        <f t="shared" si="2804"/>
        <v>0</v>
      </c>
      <c r="AB1014" s="9">
        <f t="shared" si="2804"/>
        <v>0</v>
      </c>
      <c r="AC1014" s="9">
        <f t="shared" si="2804"/>
        <v>0</v>
      </c>
      <c r="AD1014" s="9">
        <f t="shared" si="2804"/>
        <v>0</v>
      </c>
      <c r="AE1014" s="9">
        <f t="shared" si="2804"/>
        <v>284881</v>
      </c>
      <c r="AF1014" s="9">
        <f t="shared" si="2804"/>
        <v>0</v>
      </c>
      <c r="AG1014" s="9">
        <f t="shared" si="2804"/>
        <v>0</v>
      </c>
      <c r="AH1014" s="9">
        <f t="shared" si="2804"/>
        <v>0</v>
      </c>
      <c r="AI1014" s="9">
        <f t="shared" si="2804"/>
        <v>0</v>
      </c>
      <c r="AJ1014" s="9">
        <f t="shared" si="2804"/>
        <v>0</v>
      </c>
      <c r="AK1014" s="86">
        <f t="shared" ref="AG1014:AR1017" si="2805">AK1015</f>
        <v>284881</v>
      </c>
      <c r="AL1014" s="86">
        <f t="shared" si="2805"/>
        <v>0</v>
      </c>
      <c r="AM1014" s="9">
        <f t="shared" si="2805"/>
        <v>0</v>
      </c>
      <c r="AN1014" s="9">
        <f t="shared" si="2805"/>
        <v>0</v>
      </c>
      <c r="AO1014" s="9">
        <f t="shared" si="2805"/>
        <v>0</v>
      </c>
      <c r="AP1014" s="9">
        <f t="shared" si="2805"/>
        <v>0</v>
      </c>
      <c r="AQ1014" s="9">
        <f t="shared" si="2805"/>
        <v>284881</v>
      </c>
      <c r="AR1014" s="9">
        <f t="shared" si="2805"/>
        <v>0</v>
      </c>
    </row>
    <row r="1015" spans="1:44" ht="18.75" hidden="1" customHeight="1">
      <c r="A1015" s="26" t="s">
        <v>15</v>
      </c>
      <c r="B1015" s="27" t="s">
        <v>319</v>
      </c>
      <c r="C1015" s="27" t="s">
        <v>147</v>
      </c>
      <c r="D1015" s="27" t="s">
        <v>80</v>
      </c>
      <c r="E1015" s="27" t="s">
        <v>395</v>
      </c>
      <c r="F1015" s="65"/>
      <c r="G1015" s="9">
        <f t="shared" si="2803"/>
        <v>284881</v>
      </c>
      <c r="H1015" s="9">
        <f t="shared" si="2803"/>
        <v>0</v>
      </c>
      <c r="I1015" s="9">
        <f t="shared" si="2803"/>
        <v>0</v>
      </c>
      <c r="J1015" s="9">
        <f t="shared" si="2803"/>
        <v>0</v>
      </c>
      <c r="K1015" s="9">
        <f t="shared" si="2803"/>
        <v>0</v>
      </c>
      <c r="L1015" s="9">
        <f t="shared" si="2803"/>
        <v>0</v>
      </c>
      <c r="M1015" s="9">
        <f t="shared" si="2803"/>
        <v>284881</v>
      </c>
      <c r="N1015" s="9">
        <f t="shared" si="2803"/>
        <v>0</v>
      </c>
      <c r="O1015" s="9">
        <f t="shared" si="2803"/>
        <v>0</v>
      </c>
      <c r="P1015" s="9">
        <f t="shared" si="2803"/>
        <v>0</v>
      </c>
      <c r="Q1015" s="9">
        <f t="shared" si="2803"/>
        <v>0</v>
      </c>
      <c r="R1015" s="9">
        <f t="shared" si="2803"/>
        <v>0</v>
      </c>
      <c r="S1015" s="9">
        <f t="shared" si="2803"/>
        <v>284881</v>
      </c>
      <c r="T1015" s="9">
        <f t="shared" si="2803"/>
        <v>0</v>
      </c>
      <c r="U1015" s="9">
        <f t="shared" si="2804"/>
        <v>0</v>
      </c>
      <c r="V1015" s="9">
        <f t="shared" si="2804"/>
        <v>0</v>
      </c>
      <c r="W1015" s="9">
        <f t="shared" si="2804"/>
        <v>0</v>
      </c>
      <c r="X1015" s="9">
        <f t="shared" si="2804"/>
        <v>0</v>
      </c>
      <c r="Y1015" s="9">
        <f t="shared" si="2804"/>
        <v>284881</v>
      </c>
      <c r="Z1015" s="9">
        <f t="shared" si="2804"/>
        <v>0</v>
      </c>
      <c r="AA1015" s="9">
        <f t="shared" si="2804"/>
        <v>0</v>
      </c>
      <c r="AB1015" s="9">
        <f t="shared" si="2804"/>
        <v>0</v>
      </c>
      <c r="AC1015" s="9">
        <f t="shared" si="2804"/>
        <v>0</v>
      </c>
      <c r="AD1015" s="9">
        <f t="shared" si="2804"/>
        <v>0</v>
      </c>
      <c r="AE1015" s="9">
        <f t="shared" si="2804"/>
        <v>284881</v>
      </c>
      <c r="AF1015" s="9">
        <f t="shared" si="2804"/>
        <v>0</v>
      </c>
      <c r="AG1015" s="9">
        <f t="shared" si="2805"/>
        <v>0</v>
      </c>
      <c r="AH1015" s="9">
        <f t="shared" si="2805"/>
        <v>0</v>
      </c>
      <c r="AI1015" s="9">
        <f t="shared" si="2805"/>
        <v>0</v>
      </c>
      <c r="AJ1015" s="9">
        <f t="shared" si="2805"/>
        <v>0</v>
      </c>
      <c r="AK1015" s="86">
        <f t="shared" si="2805"/>
        <v>284881</v>
      </c>
      <c r="AL1015" s="86">
        <f t="shared" si="2805"/>
        <v>0</v>
      </c>
      <c r="AM1015" s="9">
        <f t="shared" si="2805"/>
        <v>0</v>
      </c>
      <c r="AN1015" s="9">
        <f t="shared" si="2805"/>
        <v>0</v>
      </c>
      <c r="AO1015" s="9">
        <f t="shared" si="2805"/>
        <v>0</v>
      </c>
      <c r="AP1015" s="9">
        <f t="shared" si="2805"/>
        <v>0</v>
      </c>
      <c r="AQ1015" s="9">
        <f t="shared" si="2805"/>
        <v>284881</v>
      </c>
      <c r="AR1015" s="9">
        <f t="shared" si="2805"/>
        <v>0</v>
      </c>
    </row>
    <row r="1016" spans="1:44" ht="21" hidden="1" customHeight="1">
      <c r="A1016" s="26" t="s">
        <v>330</v>
      </c>
      <c r="B1016" s="27" t="s">
        <v>319</v>
      </c>
      <c r="C1016" s="27" t="s">
        <v>147</v>
      </c>
      <c r="D1016" s="27" t="s">
        <v>80</v>
      </c>
      <c r="E1016" s="27" t="s">
        <v>396</v>
      </c>
      <c r="F1016" s="65"/>
      <c r="G1016" s="9">
        <f t="shared" si="2803"/>
        <v>284881</v>
      </c>
      <c r="H1016" s="9">
        <f t="shared" si="2803"/>
        <v>0</v>
      </c>
      <c r="I1016" s="9">
        <f t="shared" si="2803"/>
        <v>0</v>
      </c>
      <c r="J1016" s="9">
        <f t="shared" si="2803"/>
        <v>0</v>
      </c>
      <c r="K1016" s="9">
        <f t="shared" si="2803"/>
        <v>0</v>
      </c>
      <c r="L1016" s="9">
        <f t="shared" si="2803"/>
        <v>0</v>
      </c>
      <c r="M1016" s="9">
        <f t="shared" si="2803"/>
        <v>284881</v>
      </c>
      <c r="N1016" s="9">
        <f t="shared" si="2803"/>
        <v>0</v>
      </c>
      <c r="O1016" s="9">
        <f t="shared" si="2803"/>
        <v>0</v>
      </c>
      <c r="P1016" s="9">
        <f t="shared" si="2803"/>
        <v>0</v>
      </c>
      <c r="Q1016" s="9">
        <f t="shared" si="2803"/>
        <v>0</v>
      </c>
      <c r="R1016" s="9">
        <f t="shared" si="2803"/>
        <v>0</v>
      </c>
      <c r="S1016" s="9">
        <f t="shared" si="2803"/>
        <v>284881</v>
      </c>
      <c r="T1016" s="9">
        <f t="shared" si="2803"/>
        <v>0</v>
      </c>
      <c r="U1016" s="9">
        <f t="shared" si="2804"/>
        <v>0</v>
      </c>
      <c r="V1016" s="9">
        <f t="shared" si="2804"/>
        <v>0</v>
      </c>
      <c r="W1016" s="9">
        <f t="shared" si="2804"/>
        <v>0</v>
      </c>
      <c r="X1016" s="9">
        <f t="shared" si="2804"/>
        <v>0</v>
      </c>
      <c r="Y1016" s="9">
        <f t="shared" si="2804"/>
        <v>284881</v>
      </c>
      <c r="Z1016" s="9">
        <f t="shared" si="2804"/>
        <v>0</v>
      </c>
      <c r="AA1016" s="9">
        <f t="shared" si="2804"/>
        <v>0</v>
      </c>
      <c r="AB1016" s="9">
        <f t="shared" si="2804"/>
        <v>0</v>
      </c>
      <c r="AC1016" s="9">
        <f t="shared" si="2804"/>
        <v>0</v>
      </c>
      <c r="AD1016" s="9">
        <f t="shared" si="2804"/>
        <v>0</v>
      </c>
      <c r="AE1016" s="9">
        <f t="shared" si="2804"/>
        <v>284881</v>
      </c>
      <c r="AF1016" s="9">
        <f t="shared" si="2804"/>
        <v>0</v>
      </c>
      <c r="AG1016" s="9">
        <f t="shared" si="2805"/>
        <v>0</v>
      </c>
      <c r="AH1016" s="9">
        <f t="shared" si="2805"/>
        <v>0</v>
      </c>
      <c r="AI1016" s="9">
        <f t="shared" si="2805"/>
        <v>0</v>
      </c>
      <c r="AJ1016" s="9">
        <f t="shared" si="2805"/>
        <v>0</v>
      </c>
      <c r="AK1016" s="86">
        <f t="shared" si="2805"/>
        <v>284881</v>
      </c>
      <c r="AL1016" s="86">
        <f t="shared" si="2805"/>
        <v>0</v>
      </c>
      <c r="AM1016" s="9">
        <f t="shared" si="2805"/>
        <v>0</v>
      </c>
      <c r="AN1016" s="9">
        <f t="shared" si="2805"/>
        <v>0</v>
      </c>
      <c r="AO1016" s="9">
        <f t="shared" si="2805"/>
        <v>0</v>
      </c>
      <c r="AP1016" s="9">
        <f t="shared" si="2805"/>
        <v>0</v>
      </c>
      <c r="AQ1016" s="9">
        <f t="shared" si="2805"/>
        <v>284881</v>
      </c>
      <c r="AR1016" s="9">
        <f t="shared" si="2805"/>
        <v>0</v>
      </c>
    </row>
    <row r="1017" spans="1:44" ht="33.6" hidden="1">
      <c r="A1017" s="26" t="s">
        <v>244</v>
      </c>
      <c r="B1017" s="27" t="s">
        <v>319</v>
      </c>
      <c r="C1017" s="27" t="s">
        <v>147</v>
      </c>
      <c r="D1017" s="27" t="s">
        <v>80</v>
      </c>
      <c r="E1017" s="27" t="s">
        <v>396</v>
      </c>
      <c r="F1017" s="27" t="s">
        <v>31</v>
      </c>
      <c r="G1017" s="9">
        <f t="shared" si="2803"/>
        <v>284881</v>
      </c>
      <c r="H1017" s="9">
        <f t="shared" si="2803"/>
        <v>0</v>
      </c>
      <c r="I1017" s="9">
        <f t="shared" si="2803"/>
        <v>0</v>
      </c>
      <c r="J1017" s="9">
        <f t="shared" si="2803"/>
        <v>0</v>
      </c>
      <c r="K1017" s="9">
        <f t="shared" si="2803"/>
        <v>0</v>
      </c>
      <c r="L1017" s="9">
        <f t="shared" si="2803"/>
        <v>0</v>
      </c>
      <c r="M1017" s="9">
        <f t="shared" si="2803"/>
        <v>284881</v>
      </c>
      <c r="N1017" s="9">
        <f t="shared" si="2803"/>
        <v>0</v>
      </c>
      <c r="O1017" s="9">
        <f t="shared" si="2803"/>
        <v>0</v>
      </c>
      <c r="P1017" s="9">
        <f t="shared" si="2803"/>
        <v>0</v>
      </c>
      <c r="Q1017" s="9">
        <f t="shared" si="2803"/>
        <v>0</v>
      </c>
      <c r="R1017" s="9">
        <f t="shared" si="2803"/>
        <v>0</v>
      </c>
      <c r="S1017" s="9">
        <f t="shared" si="2803"/>
        <v>284881</v>
      </c>
      <c r="T1017" s="9">
        <f t="shared" si="2803"/>
        <v>0</v>
      </c>
      <c r="U1017" s="9">
        <f t="shared" si="2804"/>
        <v>0</v>
      </c>
      <c r="V1017" s="9">
        <f t="shared" si="2804"/>
        <v>0</v>
      </c>
      <c r="W1017" s="9">
        <f t="shared" si="2804"/>
        <v>0</v>
      </c>
      <c r="X1017" s="9">
        <f t="shared" si="2804"/>
        <v>0</v>
      </c>
      <c r="Y1017" s="9">
        <f t="shared" si="2804"/>
        <v>284881</v>
      </c>
      <c r="Z1017" s="9">
        <f t="shared" si="2804"/>
        <v>0</v>
      </c>
      <c r="AA1017" s="9">
        <f t="shared" si="2804"/>
        <v>0</v>
      </c>
      <c r="AB1017" s="9">
        <f t="shared" si="2804"/>
        <v>0</v>
      </c>
      <c r="AC1017" s="9">
        <f t="shared" si="2804"/>
        <v>0</v>
      </c>
      <c r="AD1017" s="9">
        <f t="shared" si="2804"/>
        <v>0</v>
      </c>
      <c r="AE1017" s="9">
        <f t="shared" si="2804"/>
        <v>284881</v>
      </c>
      <c r="AF1017" s="9">
        <f t="shared" si="2804"/>
        <v>0</v>
      </c>
      <c r="AG1017" s="9">
        <f t="shared" si="2805"/>
        <v>0</v>
      </c>
      <c r="AH1017" s="9">
        <f t="shared" si="2805"/>
        <v>0</v>
      </c>
      <c r="AI1017" s="9">
        <f t="shared" si="2805"/>
        <v>0</v>
      </c>
      <c r="AJ1017" s="9">
        <f t="shared" si="2805"/>
        <v>0</v>
      </c>
      <c r="AK1017" s="86">
        <f t="shared" si="2805"/>
        <v>284881</v>
      </c>
      <c r="AL1017" s="86">
        <f t="shared" si="2805"/>
        <v>0</v>
      </c>
      <c r="AM1017" s="9">
        <f t="shared" si="2805"/>
        <v>0</v>
      </c>
      <c r="AN1017" s="9">
        <f t="shared" si="2805"/>
        <v>0</v>
      </c>
      <c r="AO1017" s="9">
        <f t="shared" si="2805"/>
        <v>0</v>
      </c>
      <c r="AP1017" s="9">
        <f t="shared" si="2805"/>
        <v>0</v>
      </c>
      <c r="AQ1017" s="9">
        <f t="shared" si="2805"/>
        <v>284881</v>
      </c>
      <c r="AR1017" s="9">
        <f t="shared" si="2805"/>
        <v>0</v>
      </c>
    </row>
    <row r="1018" spans="1:44" ht="33.6" hidden="1">
      <c r="A1018" s="26" t="s">
        <v>37</v>
      </c>
      <c r="B1018" s="27" t="s">
        <v>319</v>
      </c>
      <c r="C1018" s="27" t="s">
        <v>147</v>
      </c>
      <c r="D1018" s="27" t="s">
        <v>80</v>
      </c>
      <c r="E1018" s="27" t="s">
        <v>396</v>
      </c>
      <c r="F1018" s="27" t="s">
        <v>38</v>
      </c>
      <c r="G1018" s="9">
        <f>274511+10370</f>
        <v>284881</v>
      </c>
      <c r="H1018" s="9"/>
      <c r="I1018" s="9"/>
      <c r="J1018" s="9"/>
      <c r="K1018" s="9"/>
      <c r="L1018" s="9"/>
      <c r="M1018" s="9">
        <f t="shared" ref="M1018" si="2806">G1018+I1018+J1018+K1018+L1018</f>
        <v>284881</v>
      </c>
      <c r="N1018" s="9">
        <f t="shared" ref="N1018" si="2807">H1018+L1018</f>
        <v>0</v>
      </c>
      <c r="O1018" s="9"/>
      <c r="P1018" s="9"/>
      <c r="Q1018" s="9"/>
      <c r="R1018" s="9"/>
      <c r="S1018" s="9">
        <f t="shared" ref="S1018" si="2808">M1018+O1018+P1018+Q1018+R1018</f>
        <v>284881</v>
      </c>
      <c r="T1018" s="9">
        <f t="shared" ref="T1018" si="2809">N1018+R1018</f>
        <v>0</v>
      </c>
      <c r="U1018" s="9"/>
      <c r="V1018" s="9"/>
      <c r="W1018" s="9"/>
      <c r="X1018" s="9"/>
      <c r="Y1018" s="9">
        <f t="shared" ref="Y1018" si="2810">S1018+U1018+V1018+W1018+X1018</f>
        <v>284881</v>
      </c>
      <c r="Z1018" s="9">
        <f t="shared" ref="Z1018" si="2811">T1018+X1018</f>
        <v>0</v>
      </c>
      <c r="AA1018" s="9"/>
      <c r="AB1018" s="9"/>
      <c r="AC1018" s="9"/>
      <c r="AD1018" s="9"/>
      <c r="AE1018" s="9">
        <f t="shared" ref="AE1018" si="2812">Y1018+AA1018+AB1018+AC1018+AD1018</f>
        <v>284881</v>
      </c>
      <c r="AF1018" s="9">
        <f t="shared" ref="AF1018" si="2813">Z1018+AD1018</f>
        <v>0</v>
      </c>
      <c r="AG1018" s="9"/>
      <c r="AH1018" s="9"/>
      <c r="AI1018" s="9"/>
      <c r="AJ1018" s="9"/>
      <c r="AK1018" s="86">
        <f t="shared" ref="AK1018" si="2814">AE1018+AG1018+AH1018+AI1018+AJ1018</f>
        <v>284881</v>
      </c>
      <c r="AL1018" s="86">
        <f t="shared" ref="AL1018" si="2815">AF1018+AJ1018</f>
        <v>0</v>
      </c>
      <c r="AM1018" s="9"/>
      <c r="AN1018" s="9"/>
      <c r="AO1018" s="9"/>
      <c r="AP1018" s="9"/>
      <c r="AQ1018" s="9">
        <f t="shared" ref="AQ1018" si="2816">AK1018+AM1018+AN1018+AO1018+AP1018</f>
        <v>284881</v>
      </c>
      <c r="AR1018" s="9">
        <f t="shared" ref="AR1018" si="2817">AL1018+AP1018</f>
        <v>0</v>
      </c>
    </row>
    <row r="1019" spans="1:44" ht="33.6" hidden="1">
      <c r="A1019" s="26" t="s">
        <v>327</v>
      </c>
      <c r="B1019" s="27" t="s">
        <v>319</v>
      </c>
      <c r="C1019" s="27" t="s">
        <v>147</v>
      </c>
      <c r="D1019" s="27" t="s">
        <v>80</v>
      </c>
      <c r="E1019" s="27" t="s">
        <v>397</v>
      </c>
      <c r="F1019" s="27"/>
      <c r="G1019" s="9">
        <f>G1020+G1026+G1031+G1034</f>
        <v>108567</v>
      </c>
      <c r="H1019" s="9">
        <f>H1020+H1026+H1031+H1034</f>
        <v>0</v>
      </c>
      <c r="I1019" s="9">
        <f t="shared" ref="I1019:N1019" si="2818">I1020+I1026+I1031+I1034</f>
        <v>-28510</v>
      </c>
      <c r="J1019" s="9">
        <f t="shared" si="2818"/>
        <v>0</v>
      </c>
      <c r="K1019" s="9">
        <f t="shared" si="2818"/>
        <v>0</v>
      </c>
      <c r="L1019" s="9">
        <f t="shared" si="2818"/>
        <v>0</v>
      </c>
      <c r="M1019" s="9">
        <f t="shared" si="2818"/>
        <v>80057</v>
      </c>
      <c r="N1019" s="9">
        <f t="shared" si="2818"/>
        <v>0</v>
      </c>
      <c r="O1019" s="9">
        <f t="shared" ref="O1019:T1019" si="2819">O1020+O1026+O1031+O1034</f>
        <v>0</v>
      </c>
      <c r="P1019" s="9">
        <f t="shared" si="2819"/>
        <v>0</v>
      </c>
      <c r="Q1019" s="9">
        <f t="shared" si="2819"/>
        <v>0</v>
      </c>
      <c r="R1019" s="9">
        <f t="shared" si="2819"/>
        <v>0</v>
      </c>
      <c r="S1019" s="9">
        <f t="shared" si="2819"/>
        <v>80057</v>
      </c>
      <c r="T1019" s="9">
        <f t="shared" si="2819"/>
        <v>0</v>
      </c>
      <c r="U1019" s="9">
        <f t="shared" ref="U1019:Z1019" si="2820">U1020+U1026+U1031+U1034</f>
        <v>0</v>
      </c>
      <c r="V1019" s="9">
        <f t="shared" si="2820"/>
        <v>0</v>
      </c>
      <c r="W1019" s="9">
        <f t="shared" si="2820"/>
        <v>0</v>
      </c>
      <c r="X1019" s="9">
        <f t="shared" si="2820"/>
        <v>0</v>
      </c>
      <c r="Y1019" s="9">
        <f t="shared" si="2820"/>
        <v>80057</v>
      </c>
      <c r="Z1019" s="9">
        <f t="shared" si="2820"/>
        <v>0</v>
      </c>
      <c r="AA1019" s="9">
        <f t="shared" ref="AA1019:AF1019" si="2821">AA1020+AA1026+AA1031+AA1034</f>
        <v>0</v>
      </c>
      <c r="AB1019" s="9">
        <f t="shared" si="2821"/>
        <v>0</v>
      </c>
      <c r="AC1019" s="9">
        <f t="shared" si="2821"/>
        <v>0</v>
      </c>
      <c r="AD1019" s="9">
        <f t="shared" si="2821"/>
        <v>0</v>
      </c>
      <c r="AE1019" s="9">
        <f t="shared" si="2821"/>
        <v>80057</v>
      </c>
      <c r="AF1019" s="9">
        <f t="shared" si="2821"/>
        <v>0</v>
      </c>
      <c r="AG1019" s="9">
        <f t="shared" ref="AG1019:AL1019" si="2822">AG1020+AG1026+AG1031+AG1034</f>
        <v>0</v>
      </c>
      <c r="AH1019" s="9">
        <f t="shared" si="2822"/>
        <v>0</v>
      </c>
      <c r="AI1019" s="9">
        <f t="shared" si="2822"/>
        <v>0</v>
      </c>
      <c r="AJ1019" s="9">
        <f t="shared" si="2822"/>
        <v>0</v>
      </c>
      <c r="AK1019" s="86">
        <f t="shared" si="2822"/>
        <v>80057</v>
      </c>
      <c r="AL1019" s="86">
        <f t="shared" si="2822"/>
        <v>0</v>
      </c>
      <c r="AM1019" s="9">
        <f t="shared" ref="AM1019:AR1019" si="2823">AM1020+AM1026+AM1031+AM1034</f>
        <v>-1174</v>
      </c>
      <c r="AN1019" s="9">
        <f t="shared" si="2823"/>
        <v>0</v>
      </c>
      <c r="AO1019" s="9">
        <f t="shared" si="2823"/>
        <v>0</v>
      </c>
      <c r="AP1019" s="9">
        <f t="shared" si="2823"/>
        <v>12314</v>
      </c>
      <c r="AQ1019" s="9">
        <f t="shared" si="2823"/>
        <v>91197</v>
      </c>
      <c r="AR1019" s="9">
        <f t="shared" si="2823"/>
        <v>12314</v>
      </c>
    </row>
    <row r="1020" spans="1:44" ht="21" hidden="1" customHeight="1">
      <c r="A1020" s="26" t="s">
        <v>15</v>
      </c>
      <c r="B1020" s="27" t="s">
        <v>319</v>
      </c>
      <c r="C1020" s="27" t="s">
        <v>147</v>
      </c>
      <c r="D1020" s="27" t="s">
        <v>80</v>
      </c>
      <c r="E1020" s="27" t="s">
        <v>398</v>
      </c>
      <c r="F1020" s="27"/>
      <c r="G1020" s="9">
        <f>G1021</f>
        <v>71940</v>
      </c>
      <c r="H1020" s="9">
        <f t="shared" ref="G1020:V1022" si="2824">H1021</f>
        <v>0</v>
      </c>
      <c r="I1020" s="9">
        <f t="shared" si="2824"/>
        <v>0</v>
      </c>
      <c r="J1020" s="9">
        <f t="shared" si="2824"/>
        <v>0</v>
      </c>
      <c r="K1020" s="9">
        <f t="shared" si="2824"/>
        <v>0</v>
      </c>
      <c r="L1020" s="9">
        <f t="shared" si="2824"/>
        <v>0</v>
      </c>
      <c r="M1020" s="9">
        <f t="shared" si="2824"/>
        <v>71940</v>
      </c>
      <c r="N1020" s="9">
        <f t="shared" si="2824"/>
        <v>0</v>
      </c>
      <c r="O1020" s="9">
        <f t="shared" si="2824"/>
        <v>0</v>
      </c>
      <c r="P1020" s="9">
        <f t="shared" si="2824"/>
        <v>0</v>
      </c>
      <c r="Q1020" s="9">
        <f t="shared" si="2824"/>
        <v>0</v>
      </c>
      <c r="R1020" s="9">
        <f t="shared" si="2824"/>
        <v>0</v>
      </c>
      <c r="S1020" s="9">
        <f t="shared" si="2824"/>
        <v>71940</v>
      </c>
      <c r="T1020" s="9">
        <f t="shared" si="2824"/>
        <v>0</v>
      </c>
      <c r="U1020" s="9">
        <f t="shared" si="2824"/>
        <v>0</v>
      </c>
      <c r="V1020" s="9">
        <f t="shared" si="2824"/>
        <v>0</v>
      </c>
      <c r="W1020" s="9">
        <f t="shared" ref="U1020:AJ1022" si="2825">W1021</f>
        <v>0</v>
      </c>
      <c r="X1020" s="9">
        <f t="shared" si="2825"/>
        <v>0</v>
      </c>
      <c r="Y1020" s="9">
        <f t="shared" si="2825"/>
        <v>71940</v>
      </c>
      <c r="Z1020" s="9">
        <f t="shared" si="2825"/>
        <v>0</v>
      </c>
      <c r="AA1020" s="9">
        <f t="shared" si="2825"/>
        <v>0</v>
      </c>
      <c r="AB1020" s="9">
        <f t="shared" si="2825"/>
        <v>0</v>
      </c>
      <c r="AC1020" s="9">
        <f t="shared" si="2825"/>
        <v>0</v>
      </c>
      <c r="AD1020" s="9">
        <f t="shared" si="2825"/>
        <v>0</v>
      </c>
      <c r="AE1020" s="9">
        <f t="shared" si="2825"/>
        <v>71940</v>
      </c>
      <c r="AF1020" s="9">
        <f t="shared" si="2825"/>
        <v>0</v>
      </c>
      <c r="AG1020" s="9">
        <f t="shared" si="2825"/>
        <v>0</v>
      </c>
      <c r="AH1020" s="9">
        <f t="shared" si="2825"/>
        <v>0</v>
      </c>
      <c r="AI1020" s="9">
        <f t="shared" si="2825"/>
        <v>0</v>
      </c>
      <c r="AJ1020" s="9">
        <f t="shared" si="2825"/>
        <v>0</v>
      </c>
      <c r="AK1020" s="86">
        <f t="shared" ref="AG1020:AR1022" si="2826">AK1021</f>
        <v>71940</v>
      </c>
      <c r="AL1020" s="86">
        <f t="shared" si="2826"/>
        <v>0</v>
      </c>
      <c r="AM1020" s="9">
        <f t="shared" si="2826"/>
        <v>0</v>
      </c>
      <c r="AN1020" s="9">
        <f t="shared" si="2826"/>
        <v>0</v>
      </c>
      <c r="AO1020" s="9">
        <f t="shared" si="2826"/>
        <v>0</v>
      </c>
      <c r="AP1020" s="9">
        <f t="shared" si="2826"/>
        <v>0</v>
      </c>
      <c r="AQ1020" s="9">
        <f t="shared" si="2826"/>
        <v>71940</v>
      </c>
      <c r="AR1020" s="9">
        <f t="shared" si="2826"/>
        <v>0</v>
      </c>
    </row>
    <row r="1021" spans="1:44" ht="18" hidden="1" customHeight="1">
      <c r="A1021" s="26" t="s">
        <v>330</v>
      </c>
      <c r="B1021" s="27" t="s">
        <v>319</v>
      </c>
      <c r="C1021" s="27" t="s">
        <v>147</v>
      </c>
      <c r="D1021" s="27" t="s">
        <v>80</v>
      </c>
      <c r="E1021" s="27" t="s">
        <v>413</v>
      </c>
      <c r="F1021" s="27"/>
      <c r="G1021" s="9">
        <f>G1022+G1024</f>
        <v>71940</v>
      </c>
      <c r="H1021" s="9">
        <f t="shared" si="2824"/>
        <v>0</v>
      </c>
      <c r="I1021" s="9">
        <f t="shared" ref="I1021" si="2827">I1022+I1024</f>
        <v>0</v>
      </c>
      <c r="J1021" s="9">
        <f t="shared" si="2824"/>
        <v>0</v>
      </c>
      <c r="K1021" s="9">
        <f t="shared" ref="K1021" si="2828">K1022+K1024</f>
        <v>0</v>
      </c>
      <c r="L1021" s="9">
        <f t="shared" si="2824"/>
        <v>0</v>
      </c>
      <c r="M1021" s="9">
        <f t="shared" ref="M1021" si="2829">M1022+M1024</f>
        <v>71940</v>
      </c>
      <c r="N1021" s="9">
        <f t="shared" si="2824"/>
        <v>0</v>
      </c>
      <c r="O1021" s="9">
        <f t="shared" ref="O1021" si="2830">O1022+O1024</f>
        <v>0</v>
      </c>
      <c r="P1021" s="9">
        <f t="shared" si="2824"/>
        <v>0</v>
      </c>
      <c r="Q1021" s="9">
        <f t="shared" ref="Q1021" si="2831">Q1022+Q1024</f>
        <v>0</v>
      </c>
      <c r="R1021" s="9">
        <f t="shared" si="2824"/>
        <v>0</v>
      </c>
      <c r="S1021" s="9">
        <f t="shared" ref="S1021" si="2832">S1022+S1024</f>
        <v>71940</v>
      </c>
      <c r="T1021" s="9">
        <f t="shared" si="2824"/>
        <v>0</v>
      </c>
      <c r="U1021" s="9">
        <f t="shared" ref="U1021" si="2833">U1022+U1024</f>
        <v>0</v>
      </c>
      <c r="V1021" s="9">
        <f t="shared" si="2825"/>
        <v>0</v>
      </c>
      <c r="W1021" s="9">
        <f t="shared" ref="W1021" si="2834">W1022+W1024</f>
        <v>0</v>
      </c>
      <c r="X1021" s="9">
        <f t="shared" si="2825"/>
        <v>0</v>
      </c>
      <c r="Y1021" s="9">
        <f t="shared" ref="Y1021" si="2835">Y1022+Y1024</f>
        <v>71940</v>
      </c>
      <c r="Z1021" s="9">
        <f t="shared" si="2825"/>
        <v>0</v>
      </c>
      <c r="AA1021" s="9">
        <f t="shared" ref="AA1021" si="2836">AA1022+AA1024</f>
        <v>0</v>
      </c>
      <c r="AB1021" s="9">
        <f t="shared" si="2825"/>
        <v>0</v>
      </c>
      <c r="AC1021" s="9">
        <f t="shared" ref="AC1021" si="2837">AC1022+AC1024</f>
        <v>0</v>
      </c>
      <c r="AD1021" s="9">
        <f t="shared" si="2825"/>
        <v>0</v>
      </c>
      <c r="AE1021" s="9">
        <f t="shared" ref="AE1021" si="2838">AE1022+AE1024</f>
        <v>71940</v>
      </c>
      <c r="AF1021" s="9">
        <f t="shared" si="2825"/>
        <v>0</v>
      </c>
      <c r="AG1021" s="9">
        <f t="shared" ref="AG1021" si="2839">AG1022+AG1024</f>
        <v>0</v>
      </c>
      <c r="AH1021" s="9">
        <f t="shared" si="2826"/>
        <v>0</v>
      </c>
      <c r="AI1021" s="9">
        <f t="shared" ref="AI1021" si="2840">AI1022+AI1024</f>
        <v>0</v>
      </c>
      <c r="AJ1021" s="9">
        <f t="shared" si="2826"/>
        <v>0</v>
      </c>
      <c r="AK1021" s="86">
        <f t="shared" ref="AK1021" si="2841">AK1022+AK1024</f>
        <v>71940</v>
      </c>
      <c r="AL1021" s="86">
        <f t="shared" si="2826"/>
        <v>0</v>
      </c>
      <c r="AM1021" s="9">
        <f t="shared" ref="AM1021" si="2842">AM1022+AM1024</f>
        <v>0</v>
      </c>
      <c r="AN1021" s="9">
        <f t="shared" si="2826"/>
        <v>0</v>
      </c>
      <c r="AO1021" s="9">
        <f t="shared" ref="AO1021" si="2843">AO1022+AO1024</f>
        <v>0</v>
      </c>
      <c r="AP1021" s="9">
        <f t="shared" si="2826"/>
        <v>0</v>
      </c>
      <c r="AQ1021" s="9">
        <f t="shared" ref="AQ1021" si="2844">AQ1022+AQ1024</f>
        <v>71940</v>
      </c>
      <c r="AR1021" s="9">
        <f t="shared" si="2826"/>
        <v>0</v>
      </c>
    </row>
    <row r="1022" spans="1:44" ht="33.6" hidden="1">
      <c r="A1022" s="26" t="s">
        <v>244</v>
      </c>
      <c r="B1022" s="27" t="s">
        <v>319</v>
      </c>
      <c r="C1022" s="27" t="s">
        <v>147</v>
      </c>
      <c r="D1022" s="27" t="s">
        <v>80</v>
      </c>
      <c r="E1022" s="27" t="s">
        <v>413</v>
      </c>
      <c r="F1022" s="27" t="s">
        <v>31</v>
      </c>
      <c r="G1022" s="9">
        <f t="shared" si="2824"/>
        <v>3940</v>
      </c>
      <c r="H1022" s="9">
        <f t="shared" si="2824"/>
        <v>0</v>
      </c>
      <c r="I1022" s="9">
        <f t="shared" si="2824"/>
        <v>0</v>
      </c>
      <c r="J1022" s="9">
        <f t="shared" si="2824"/>
        <v>0</v>
      </c>
      <c r="K1022" s="9">
        <f t="shared" si="2824"/>
        <v>0</v>
      </c>
      <c r="L1022" s="9">
        <f t="shared" si="2824"/>
        <v>0</v>
      </c>
      <c r="M1022" s="9">
        <f t="shared" si="2824"/>
        <v>3940</v>
      </c>
      <c r="N1022" s="9">
        <f t="shared" si="2824"/>
        <v>0</v>
      </c>
      <c r="O1022" s="9">
        <f t="shared" si="2824"/>
        <v>0</v>
      </c>
      <c r="P1022" s="9">
        <f t="shared" si="2824"/>
        <v>0</v>
      </c>
      <c r="Q1022" s="9">
        <f t="shared" si="2824"/>
        <v>0</v>
      </c>
      <c r="R1022" s="9">
        <f t="shared" si="2824"/>
        <v>0</v>
      </c>
      <c r="S1022" s="9">
        <f t="shared" si="2824"/>
        <v>3940</v>
      </c>
      <c r="T1022" s="9">
        <f t="shared" si="2824"/>
        <v>0</v>
      </c>
      <c r="U1022" s="9">
        <f t="shared" si="2825"/>
        <v>0</v>
      </c>
      <c r="V1022" s="9">
        <f t="shared" si="2825"/>
        <v>0</v>
      </c>
      <c r="W1022" s="9">
        <f t="shared" si="2825"/>
        <v>0</v>
      </c>
      <c r="X1022" s="9">
        <f t="shared" si="2825"/>
        <v>0</v>
      </c>
      <c r="Y1022" s="9">
        <f t="shared" si="2825"/>
        <v>3940</v>
      </c>
      <c r="Z1022" s="9">
        <f t="shared" si="2825"/>
        <v>0</v>
      </c>
      <c r="AA1022" s="9">
        <f t="shared" si="2825"/>
        <v>0</v>
      </c>
      <c r="AB1022" s="9">
        <f t="shared" si="2825"/>
        <v>0</v>
      </c>
      <c r="AC1022" s="9">
        <f t="shared" si="2825"/>
        <v>0</v>
      </c>
      <c r="AD1022" s="9">
        <f t="shared" si="2825"/>
        <v>0</v>
      </c>
      <c r="AE1022" s="9">
        <f t="shared" si="2825"/>
        <v>3940</v>
      </c>
      <c r="AF1022" s="9">
        <f t="shared" si="2825"/>
        <v>0</v>
      </c>
      <c r="AG1022" s="9">
        <f t="shared" si="2826"/>
        <v>0</v>
      </c>
      <c r="AH1022" s="9">
        <f t="shared" si="2826"/>
        <v>0</v>
      </c>
      <c r="AI1022" s="9">
        <f t="shared" si="2826"/>
        <v>0</v>
      </c>
      <c r="AJ1022" s="9">
        <f t="shared" si="2826"/>
        <v>0</v>
      </c>
      <c r="AK1022" s="86">
        <f t="shared" si="2826"/>
        <v>3940</v>
      </c>
      <c r="AL1022" s="86">
        <f t="shared" si="2826"/>
        <v>0</v>
      </c>
      <c r="AM1022" s="9">
        <f t="shared" si="2826"/>
        <v>0</v>
      </c>
      <c r="AN1022" s="9">
        <f t="shared" si="2826"/>
        <v>0</v>
      </c>
      <c r="AO1022" s="9">
        <f t="shared" si="2826"/>
        <v>0</v>
      </c>
      <c r="AP1022" s="9">
        <f t="shared" si="2826"/>
        <v>0</v>
      </c>
      <c r="AQ1022" s="9">
        <f t="shared" si="2826"/>
        <v>3940</v>
      </c>
      <c r="AR1022" s="9">
        <f t="shared" si="2826"/>
        <v>0</v>
      </c>
    </row>
    <row r="1023" spans="1:44" ht="33.6" hidden="1">
      <c r="A1023" s="26" t="s">
        <v>37</v>
      </c>
      <c r="B1023" s="27" t="s">
        <v>319</v>
      </c>
      <c r="C1023" s="27" t="s">
        <v>147</v>
      </c>
      <c r="D1023" s="27" t="s">
        <v>80</v>
      </c>
      <c r="E1023" s="27" t="s">
        <v>413</v>
      </c>
      <c r="F1023" s="27" t="s">
        <v>38</v>
      </c>
      <c r="G1023" s="9">
        <v>3940</v>
      </c>
      <c r="H1023" s="9"/>
      <c r="I1023" s="9"/>
      <c r="J1023" s="9"/>
      <c r="K1023" s="9"/>
      <c r="L1023" s="9"/>
      <c r="M1023" s="9">
        <f t="shared" ref="M1023" si="2845">G1023+I1023+J1023+K1023+L1023</f>
        <v>3940</v>
      </c>
      <c r="N1023" s="9">
        <f t="shared" ref="N1023" si="2846">H1023+L1023</f>
        <v>0</v>
      </c>
      <c r="O1023" s="9"/>
      <c r="P1023" s="9"/>
      <c r="Q1023" s="9"/>
      <c r="R1023" s="9"/>
      <c r="S1023" s="9">
        <f t="shared" ref="S1023" si="2847">M1023+O1023+P1023+Q1023+R1023</f>
        <v>3940</v>
      </c>
      <c r="T1023" s="9">
        <f t="shared" ref="T1023" si="2848">N1023+R1023</f>
        <v>0</v>
      </c>
      <c r="U1023" s="9"/>
      <c r="V1023" s="9"/>
      <c r="W1023" s="9"/>
      <c r="X1023" s="9"/>
      <c r="Y1023" s="9">
        <f t="shared" ref="Y1023" si="2849">S1023+U1023+V1023+W1023+X1023</f>
        <v>3940</v>
      </c>
      <c r="Z1023" s="9">
        <f t="shared" ref="Z1023" si="2850">T1023+X1023</f>
        <v>0</v>
      </c>
      <c r="AA1023" s="9"/>
      <c r="AB1023" s="9"/>
      <c r="AC1023" s="9"/>
      <c r="AD1023" s="9"/>
      <c r="AE1023" s="9">
        <f t="shared" ref="AE1023" si="2851">Y1023+AA1023+AB1023+AC1023+AD1023</f>
        <v>3940</v>
      </c>
      <c r="AF1023" s="9">
        <f t="shared" ref="AF1023" si="2852">Z1023+AD1023</f>
        <v>0</v>
      </c>
      <c r="AG1023" s="9"/>
      <c r="AH1023" s="9"/>
      <c r="AI1023" s="9"/>
      <c r="AJ1023" s="9"/>
      <c r="AK1023" s="86">
        <f t="shared" ref="AK1023" si="2853">AE1023+AG1023+AH1023+AI1023+AJ1023</f>
        <v>3940</v>
      </c>
      <c r="AL1023" s="86">
        <f t="shared" ref="AL1023" si="2854">AF1023+AJ1023</f>
        <v>0</v>
      </c>
      <c r="AM1023" s="9"/>
      <c r="AN1023" s="9"/>
      <c r="AO1023" s="9"/>
      <c r="AP1023" s="9"/>
      <c r="AQ1023" s="9">
        <f t="shared" ref="AQ1023" si="2855">AK1023+AM1023+AN1023+AO1023+AP1023</f>
        <v>3940</v>
      </c>
      <c r="AR1023" s="9">
        <f t="shared" ref="AR1023" si="2856">AL1023+AP1023</f>
        <v>0</v>
      </c>
    </row>
    <row r="1024" spans="1:44" ht="17.25" hidden="1" customHeight="1">
      <c r="A1024" s="26" t="s">
        <v>66</v>
      </c>
      <c r="B1024" s="27" t="s">
        <v>319</v>
      </c>
      <c r="C1024" s="27" t="s">
        <v>147</v>
      </c>
      <c r="D1024" s="27" t="s">
        <v>80</v>
      </c>
      <c r="E1024" s="27" t="s">
        <v>413</v>
      </c>
      <c r="F1024" s="27" t="s">
        <v>67</v>
      </c>
      <c r="G1024" s="9">
        <f>G1025</f>
        <v>68000</v>
      </c>
      <c r="H1024" s="9"/>
      <c r="I1024" s="9">
        <f t="shared" ref="I1024" si="2857">I1025</f>
        <v>0</v>
      </c>
      <c r="J1024" s="9"/>
      <c r="K1024" s="9">
        <f t="shared" ref="K1024" si="2858">K1025</f>
        <v>0</v>
      </c>
      <c r="L1024" s="9"/>
      <c r="M1024" s="9">
        <f t="shared" ref="M1024" si="2859">M1025</f>
        <v>68000</v>
      </c>
      <c r="N1024" s="9"/>
      <c r="O1024" s="9">
        <f t="shared" ref="O1024" si="2860">O1025</f>
        <v>0</v>
      </c>
      <c r="P1024" s="9"/>
      <c r="Q1024" s="9">
        <f t="shared" ref="Q1024" si="2861">Q1025</f>
        <v>0</v>
      </c>
      <c r="R1024" s="9"/>
      <c r="S1024" s="9">
        <f t="shared" ref="S1024" si="2862">S1025</f>
        <v>68000</v>
      </c>
      <c r="T1024" s="9"/>
      <c r="U1024" s="9">
        <f t="shared" ref="U1024" si="2863">U1025</f>
        <v>0</v>
      </c>
      <c r="V1024" s="9"/>
      <c r="W1024" s="9">
        <f t="shared" ref="W1024" si="2864">W1025</f>
        <v>0</v>
      </c>
      <c r="X1024" s="9"/>
      <c r="Y1024" s="9">
        <f t="shared" ref="Y1024" si="2865">Y1025</f>
        <v>68000</v>
      </c>
      <c r="Z1024" s="9"/>
      <c r="AA1024" s="9">
        <f t="shared" ref="AA1024" si="2866">AA1025</f>
        <v>0</v>
      </c>
      <c r="AB1024" s="9"/>
      <c r="AC1024" s="9">
        <f t="shared" ref="AC1024" si="2867">AC1025</f>
        <v>0</v>
      </c>
      <c r="AD1024" s="9"/>
      <c r="AE1024" s="9">
        <f t="shared" ref="AE1024" si="2868">AE1025</f>
        <v>68000</v>
      </c>
      <c r="AF1024" s="9"/>
      <c r="AG1024" s="9">
        <f t="shared" ref="AG1024" si="2869">AG1025</f>
        <v>0</v>
      </c>
      <c r="AH1024" s="9"/>
      <c r="AI1024" s="9">
        <f t="shared" ref="AI1024" si="2870">AI1025</f>
        <v>0</v>
      </c>
      <c r="AJ1024" s="9"/>
      <c r="AK1024" s="86">
        <f t="shared" ref="AK1024" si="2871">AK1025</f>
        <v>68000</v>
      </c>
      <c r="AL1024" s="86"/>
      <c r="AM1024" s="9">
        <f t="shared" ref="AM1024" si="2872">AM1025</f>
        <v>0</v>
      </c>
      <c r="AN1024" s="9"/>
      <c r="AO1024" s="9">
        <f t="shared" ref="AO1024" si="2873">AO1025</f>
        <v>0</v>
      </c>
      <c r="AP1024" s="9"/>
      <c r="AQ1024" s="9">
        <f t="shared" ref="AQ1024" si="2874">AQ1025</f>
        <v>68000</v>
      </c>
      <c r="AR1024" s="9"/>
    </row>
    <row r="1025" spans="1:44" ht="50.4" hidden="1">
      <c r="A1025" s="26" t="s">
        <v>414</v>
      </c>
      <c r="B1025" s="27" t="s">
        <v>319</v>
      </c>
      <c r="C1025" s="27" t="s">
        <v>147</v>
      </c>
      <c r="D1025" s="27" t="s">
        <v>80</v>
      </c>
      <c r="E1025" s="27" t="s">
        <v>413</v>
      </c>
      <c r="F1025" s="27" t="s">
        <v>254</v>
      </c>
      <c r="G1025" s="9">
        <v>68000</v>
      </c>
      <c r="H1025" s="9"/>
      <c r="I1025" s="9"/>
      <c r="J1025" s="9"/>
      <c r="K1025" s="9"/>
      <c r="L1025" s="9"/>
      <c r="M1025" s="9">
        <f t="shared" ref="M1025" si="2875">G1025+I1025+J1025+K1025+L1025</f>
        <v>68000</v>
      </c>
      <c r="N1025" s="9">
        <f t="shared" ref="N1025" si="2876">H1025+L1025</f>
        <v>0</v>
      </c>
      <c r="O1025" s="9"/>
      <c r="P1025" s="9"/>
      <c r="Q1025" s="9"/>
      <c r="R1025" s="9"/>
      <c r="S1025" s="9">
        <f t="shared" ref="S1025" si="2877">M1025+O1025+P1025+Q1025+R1025</f>
        <v>68000</v>
      </c>
      <c r="T1025" s="9">
        <f t="shared" ref="T1025" si="2878">N1025+R1025</f>
        <v>0</v>
      </c>
      <c r="U1025" s="9"/>
      <c r="V1025" s="9"/>
      <c r="W1025" s="9"/>
      <c r="X1025" s="9"/>
      <c r="Y1025" s="9">
        <f t="shared" ref="Y1025" si="2879">S1025+U1025+V1025+W1025+X1025</f>
        <v>68000</v>
      </c>
      <c r="Z1025" s="9">
        <f t="shared" ref="Z1025" si="2880">T1025+X1025</f>
        <v>0</v>
      </c>
      <c r="AA1025" s="9"/>
      <c r="AB1025" s="9"/>
      <c r="AC1025" s="9"/>
      <c r="AD1025" s="9"/>
      <c r="AE1025" s="9">
        <f t="shared" ref="AE1025" si="2881">Y1025+AA1025+AB1025+AC1025+AD1025</f>
        <v>68000</v>
      </c>
      <c r="AF1025" s="9">
        <f t="shared" ref="AF1025" si="2882">Z1025+AD1025</f>
        <v>0</v>
      </c>
      <c r="AG1025" s="9"/>
      <c r="AH1025" s="9"/>
      <c r="AI1025" s="9"/>
      <c r="AJ1025" s="9"/>
      <c r="AK1025" s="86">
        <f t="shared" ref="AK1025" si="2883">AE1025+AG1025+AH1025+AI1025+AJ1025</f>
        <v>68000</v>
      </c>
      <c r="AL1025" s="86">
        <f t="shared" ref="AL1025" si="2884">AF1025+AJ1025</f>
        <v>0</v>
      </c>
      <c r="AM1025" s="9"/>
      <c r="AN1025" s="9"/>
      <c r="AO1025" s="9"/>
      <c r="AP1025" s="9"/>
      <c r="AQ1025" s="9">
        <f t="shared" ref="AQ1025" si="2885">AK1025+AM1025+AN1025+AO1025+AP1025</f>
        <v>68000</v>
      </c>
      <c r="AR1025" s="9">
        <f t="shared" ref="AR1025" si="2886">AL1025+AP1025</f>
        <v>0</v>
      </c>
    </row>
    <row r="1026" spans="1:44" ht="50.4" hidden="1">
      <c r="A1026" s="26" t="s">
        <v>510</v>
      </c>
      <c r="B1026" s="27" t="s">
        <v>319</v>
      </c>
      <c r="C1026" s="27" t="s">
        <v>147</v>
      </c>
      <c r="D1026" s="27" t="s">
        <v>80</v>
      </c>
      <c r="E1026" s="27" t="s">
        <v>511</v>
      </c>
      <c r="F1026" s="27"/>
      <c r="G1026" s="9">
        <f>G1027+G1029</f>
        <v>21667</v>
      </c>
      <c r="H1026" s="9">
        <f>H1027</f>
        <v>0</v>
      </c>
      <c r="I1026" s="9">
        <f t="shared" ref="I1026" si="2887">I1027+I1029</f>
        <v>-21667</v>
      </c>
      <c r="J1026" s="9">
        <f t="shared" ref="J1026:J1027" si="2888">J1027</f>
        <v>0</v>
      </c>
      <c r="K1026" s="9">
        <f t="shared" ref="K1026" si="2889">K1027+K1029</f>
        <v>0</v>
      </c>
      <c r="L1026" s="9">
        <f t="shared" ref="L1026:L1027" si="2890">L1027</f>
        <v>0</v>
      </c>
      <c r="M1026" s="9">
        <f t="shared" ref="M1026" si="2891">M1027+M1029</f>
        <v>0</v>
      </c>
      <c r="N1026" s="9">
        <f t="shared" ref="N1026:O1027" si="2892">N1027</f>
        <v>0</v>
      </c>
      <c r="O1026" s="9">
        <f t="shared" ref="O1026" si="2893">O1027+O1029</f>
        <v>0</v>
      </c>
      <c r="P1026" s="9">
        <f t="shared" ref="P1026:Q1027" si="2894">P1027</f>
        <v>0</v>
      </c>
      <c r="Q1026" s="9">
        <f t="shared" ref="Q1026" si="2895">Q1027+Q1029</f>
        <v>0</v>
      </c>
      <c r="R1026" s="9">
        <f t="shared" ref="R1026:S1027" si="2896">R1027</f>
        <v>0</v>
      </c>
      <c r="S1026" s="9">
        <f t="shared" ref="S1026" si="2897">S1027+S1029</f>
        <v>0</v>
      </c>
      <c r="T1026" s="9">
        <f t="shared" ref="T1026:U1027" si="2898">T1027</f>
        <v>0</v>
      </c>
      <c r="U1026" s="9">
        <f t="shared" ref="U1026" si="2899">U1027+U1029</f>
        <v>0</v>
      </c>
      <c r="V1026" s="9">
        <f t="shared" ref="V1026:W1027" si="2900">V1027</f>
        <v>0</v>
      </c>
      <c r="W1026" s="9">
        <f t="shared" ref="W1026" si="2901">W1027+W1029</f>
        <v>0</v>
      </c>
      <c r="X1026" s="9">
        <f t="shared" ref="X1026:Y1027" si="2902">X1027</f>
        <v>0</v>
      </c>
      <c r="Y1026" s="9">
        <f t="shared" ref="Y1026" si="2903">Y1027+Y1029</f>
        <v>0</v>
      </c>
      <c r="Z1026" s="9">
        <f t="shared" ref="Z1026:AA1027" si="2904">Z1027</f>
        <v>0</v>
      </c>
      <c r="AA1026" s="9">
        <f t="shared" ref="AA1026" si="2905">AA1027+AA1029</f>
        <v>0</v>
      </c>
      <c r="AB1026" s="9">
        <f t="shared" ref="AB1026:AC1027" si="2906">AB1027</f>
        <v>0</v>
      </c>
      <c r="AC1026" s="9">
        <f t="shared" ref="AC1026" si="2907">AC1027+AC1029</f>
        <v>0</v>
      </c>
      <c r="AD1026" s="9">
        <f t="shared" ref="AD1026:AE1027" si="2908">AD1027</f>
        <v>0</v>
      </c>
      <c r="AE1026" s="9">
        <f t="shared" ref="AE1026" si="2909">AE1027+AE1029</f>
        <v>0</v>
      </c>
      <c r="AF1026" s="9">
        <f t="shared" ref="AF1026:AG1027" si="2910">AF1027</f>
        <v>0</v>
      </c>
      <c r="AG1026" s="9">
        <f t="shared" ref="AG1026" si="2911">AG1027+AG1029</f>
        <v>0</v>
      </c>
      <c r="AH1026" s="9">
        <f t="shared" ref="AH1026:AI1027" si="2912">AH1027</f>
        <v>0</v>
      </c>
      <c r="AI1026" s="9">
        <f t="shared" ref="AI1026" si="2913">AI1027+AI1029</f>
        <v>0</v>
      </c>
      <c r="AJ1026" s="9">
        <f t="shared" ref="AJ1026:AK1027" si="2914">AJ1027</f>
        <v>0</v>
      </c>
      <c r="AK1026" s="86">
        <f t="shared" ref="AK1026" si="2915">AK1027+AK1029</f>
        <v>0</v>
      </c>
      <c r="AL1026" s="86">
        <f t="shared" ref="AL1026:AM1027" si="2916">AL1027</f>
        <v>0</v>
      </c>
      <c r="AM1026" s="9">
        <f t="shared" ref="AM1026" si="2917">AM1027+AM1029</f>
        <v>0</v>
      </c>
      <c r="AN1026" s="9">
        <f t="shared" ref="AN1026:AO1027" si="2918">AN1027</f>
        <v>0</v>
      </c>
      <c r="AO1026" s="9">
        <f t="shared" ref="AO1026" si="2919">AO1027+AO1029</f>
        <v>0</v>
      </c>
      <c r="AP1026" s="9">
        <f t="shared" ref="AP1026:AQ1027" si="2920">AP1027</f>
        <v>0</v>
      </c>
      <c r="AQ1026" s="9">
        <f t="shared" ref="AQ1026" si="2921">AQ1027+AQ1029</f>
        <v>0</v>
      </c>
      <c r="AR1026" s="9">
        <f t="shared" ref="AR1026:AR1027" si="2922">AR1027</f>
        <v>0</v>
      </c>
    </row>
    <row r="1027" spans="1:44" ht="33.6" hidden="1">
      <c r="A1027" s="26" t="s">
        <v>244</v>
      </c>
      <c r="B1027" s="27" t="s">
        <v>319</v>
      </c>
      <c r="C1027" s="27" t="s">
        <v>147</v>
      </c>
      <c r="D1027" s="27" t="s">
        <v>80</v>
      </c>
      <c r="E1027" s="27" t="s">
        <v>511</v>
      </c>
      <c r="F1027" s="27" t="s">
        <v>31</v>
      </c>
      <c r="G1027" s="9">
        <f>G1028</f>
        <v>4445</v>
      </c>
      <c r="H1027" s="9">
        <f>H1028</f>
        <v>0</v>
      </c>
      <c r="I1027" s="9">
        <f t="shared" ref="I1027" si="2923">I1028</f>
        <v>-4445</v>
      </c>
      <c r="J1027" s="9">
        <f t="shared" si="2888"/>
        <v>0</v>
      </c>
      <c r="K1027" s="9">
        <f t="shared" ref="K1027" si="2924">K1028</f>
        <v>0</v>
      </c>
      <c r="L1027" s="9">
        <f t="shared" si="2890"/>
        <v>0</v>
      </c>
      <c r="M1027" s="9">
        <f t="shared" ref="M1027" si="2925">M1028</f>
        <v>0</v>
      </c>
      <c r="N1027" s="9">
        <f t="shared" si="2892"/>
        <v>0</v>
      </c>
      <c r="O1027" s="9">
        <f t="shared" si="2892"/>
        <v>0</v>
      </c>
      <c r="P1027" s="9">
        <f t="shared" si="2894"/>
        <v>0</v>
      </c>
      <c r="Q1027" s="9">
        <f t="shared" si="2894"/>
        <v>0</v>
      </c>
      <c r="R1027" s="9">
        <f t="shared" si="2896"/>
        <v>0</v>
      </c>
      <c r="S1027" s="9">
        <f t="shared" si="2896"/>
        <v>0</v>
      </c>
      <c r="T1027" s="9">
        <f t="shared" si="2898"/>
        <v>0</v>
      </c>
      <c r="U1027" s="9">
        <f t="shared" si="2898"/>
        <v>0</v>
      </c>
      <c r="V1027" s="9">
        <f t="shared" si="2900"/>
        <v>0</v>
      </c>
      <c r="W1027" s="9">
        <f t="shared" si="2900"/>
        <v>0</v>
      </c>
      <c r="X1027" s="9">
        <f t="shared" si="2902"/>
        <v>0</v>
      </c>
      <c r="Y1027" s="9">
        <f t="shared" si="2902"/>
        <v>0</v>
      </c>
      <c r="Z1027" s="9">
        <f t="shared" si="2904"/>
        <v>0</v>
      </c>
      <c r="AA1027" s="9">
        <f t="shared" si="2904"/>
        <v>0</v>
      </c>
      <c r="AB1027" s="9">
        <f t="shared" si="2906"/>
        <v>0</v>
      </c>
      <c r="AC1027" s="9">
        <f t="shared" si="2906"/>
        <v>0</v>
      </c>
      <c r="AD1027" s="9">
        <f t="shared" si="2908"/>
        <v>0</v>
      </c>
      <c r="AE1027" s="9">
        <f t="shared" si="2908"/>
        <v>0</v>
      </c>
      <c r="AF1027" s="9">
        <f t="shared" si="2910"/>
        <v>0</v>
      </c>
      <c r="AG1027" s="9">
        <f t="shared" si="2910"/>
        <v>0</v>
      </c>
      <c r="AH1027" s="9">
        <f t="shared" si="2912"/>
        <v>0</v>
      </c>
      <c r="AI1027" s="9">
        <f t="shared" si="2912"/>
        <v>0</v>
      </c>
      <c r="AJ1027" s="9">
        <f t="shared" si="2914"/>
        <v>0</v>
      </c>
      <c r="AK1027" s="86">
        <f t="shared" si="2914"/>
        <v>0</v>
      </c>
      <c r="AL1027" s="86">
        <f t="shared" si="2916"/>
        <v>0</v>
      </c>
      <c r="AM1027" s="9">
        <f t="shared" si="2916"/>
        <v>0</v>
      </c>
      <c r="AN1027" s="9">
        <f t="shared" si="2918"/>
        <v>0</v>
      </c>
      <c r="AO1027" s="9">
        <f t="shared" si="2918"/>
        <v>0</v>
      </c>
      <c r="AP1027" s="9">
        <f t="shared" si="2920"/>
        <v>0</v>
      </c>
      <c r="AQ1027" s="9">
        <f t="shared" si="2920"/>
        <v>0</v>
      </c>
      <c r="AR1027" s="9">
        <f t="shared" si="2922"/>
        <v>0</v>
      </c>
    </row>
    <row r="1028" spans="1:44" ht="33.6" hidden="1">
      <c r="A1028" s="26" t="s">
        <v>37</v>
      </c>
      <c r="B1028" s="27" t="s">
        <v>319</v>
      </c>
      <c r="C1028" s="27" t="s">
        <v>147</v>
      </c>
      <c r="D1028" s="27" t="s">
        <v>80</v>
      </c>
      <c r="E1028" s="27" t="s">
        <v>511</v>
      </c>
      <c r="F1028" s="27" t="s">
        <v>38</v>
      </c>
      <c r="G1028" s="9">
        <v>4445</v>
      </c>
      <c r="H1028" s="9"/>
      <c r="I1028" s="9">
        <v>-4445</v>
      </c>
      <c r="J1028" s="9"/>
      <c r="K1028" s="9"/>
      <c r="L1028" s="9"/>
      <c r="M1028" s="9">
        <f t="shared" ref="M1028" si="2926">G1028+I1028+J1028+K1028+L1028</f>
        <v>0</v>
      </c>
      <c r="N1028" s="9">
        <f t="shared" ref="N1028" si="2927">H1028+L1028</f>
        <v>0</v>
      </c>
      <c r="O1028" s="9"/>
      <c r="P1028" s="9"/>
      <c r="Q1028" s="9"/>
      <c r="R1028" s="9"/>
      <c r="S1028" s="9">
        <f t="shared" ref="S1028" si="2928">M1028+O1028+P1028+Q1028+R1028</f>
        <v>0</v>
      </c>
      <c r="T1028" s="9">
        <f t="shared" ref="T1028" si="2929">N1028+R1028</f>
        <v>0</v>
      </c>
      <c r="U1028" s="9"/>
      <c r="V1028" s="9"/>
      <c r="W1028" s="9"/>
      <c r="X1028" s="9"/>
      <c r="Y1028" s="9">
        <f t="shared" ref="Y1028" si="2930">S1028+U1028+V1028+W1028+X1028</f>
        <v>0</v>
      </c>
      <c r="Z1028" s="9">
        <f t="shared" ref="Z1028" si="2931">T1028+X1028</f>
        <v>0</v>
      </c>
      <c r="AA1028" s="9"/>
      <c r="AB1028" s="9"/>
      <c r="AC1028" s="9"/>
      <c r="AD1028" s="9"/>
      <c r="AE1028" s="9">
        <f t="shared" ref="AE1028" si="2932">Y1028+AA1028+AB1028+AC1028+AD1028</f>
        <v>0</v>
      </c>
      <c r="AF1028" s="9">
        <f t="shared" ref="AF1028" si="2933">Z1028+AD1028</f>
        <v>0</v>
      </c>
      <c r="AG1028" s="9"/>
      <c r="AH1028" s="9"/>
      <c r="AI1028" s="9"/>
      <c r="AJ1028" s="9"/>
      <c r="AK1028" s="86">
        <f t="shared" ref="AK1028" si="2934">AE1028+AG1028+AH1028+AI1028+AJ1028</f>
        <v>0</v>
      </c>
      <c r="AL1028" s="86">
        <f t="shared" ref="AL1028" si="2935">AF1028+AJ1028</f>
        <v>0</v>
      </c>
      <c r="AM1028" s="9"/>
      <c r="AN1028" s="9"/>
      <c r="AO1028" s="9"/>
      <c r="AP1028" s="9"/>
      <c r="AQ1028" s="9">
        <f t="shared" ref="AQ1028" si="2936">AK1028+AM1028+AN1028+AO1028+AP1028</f>
        <v>0</v>
      </c>
      <c r="AR1028" s="9">
        <f t="shared" ref="AR1028" si="2937">AL1028+AP1028</f>
        <v>0</v>
      </c>
    </row>
    <row r="1029" spans="1:44" ht="21" hidden="1" customHeight="1">
      <c r="A1029" s="26" t="s">
        <v>66</v>
      </c>
      <c r="B1029" s="27" t="s">
        <v>319</v>
      </c>
      <c r="C1029" s="27" t="s">
        <v>147</v>
      </c>
      <c r="D1029" s="27" t="s">
        <v>80</v>
      </c>
      <c r="E1029" s="27" t="s">
        <v>511</v>
      </c>
      <c r="F1029" s="27" t="s">
        <v>67</v>
      </c>
      <c r="G1029" s="9">
        <f>G1030</f>
        <v>17222</v>
      </c>
      <c r="H1029" s="9"/>
      <c r="I1029" s="9">
        <f t="shared" ref="I1029" si="2938">I1030</f>
        <v>-17222</v>
      </c>
      <c r="J1029" s="9"/>
      <c r="K1029" s="9">
        <f t="shared" ref="K1029" si="2939">K1030</f>
        <v>0</v>
      </c>
      <c r="L1029" s="9"/>
      <c r="M1029" s="9">
        <f t="shared" ref="M1029" si="2940">M1030</f>
        <v>0</v>
      </c>
      <c r="N1029" s="9"/>
      <c r="O1029" s="9">
        <f t="shared" ref="O1029" si="2941">O1030</f>
        <v>0</v>
      </c>
      <c r="P1029" s="9"/>
      <c r="Q1029" s="9">
        <f t="shared" ref="Q1029" si="2942">Q1030</f>
        <v>0</v>
      </c>
      <c r="R1029" s="9"/>
      <c r="S1029" s="9">
        <f t="shared" ref="S1029" si="2943">S1030</f>
        <v>0</v>
      </c>
      <c r="T1029" s="9"/>
      <c r="U1029" s="9">
        <f t="shared" ref="U1029" si="2944">U1030</f>
        <v>0</v>
      </c>
      <c r="V1029" s="9"/>
      <c r="W1029" s="9">
        <f t="shared" ref="W1029" si="2945">W1030</f>
        <v>0</v>
      </c>
      <c r="X1029" s="9"/>
      <c r="Y1029" s="9">
        <f t="shared" ref="Y1029" si="2946">Y1030</f>
        <v>0</v>
      </c>
      <c r="Z1029" s="9"/>
      <c r="AA1029" s="9">
        <f t="shared" ref="AA1029" si="2947">AA1030</f>
        <v>0</v>
      </c>
      <c r="AB1029" s="9"/>
      <c r="AC1029" s="9">
        <f t="shared" ref="AC1029" si="2948">AC1030</f>
        <v>0</v>
      </c>
      <c r="AD1029" s="9"/>
      <c r="AE1029" s="9">
        <f t="shared" ref="AE1029" si="2949">AE1030</f>
        <v>0</v>
      </c>
      <c r="AF1029" s="9"/>
      <c r="AG1029" s="9">
        <f t="shared" ref="AG1029" si="2950">AG1030</f>
        <v>0</v>
      </c>
      <c r="AH1029" s="9"/>
      <c r="AI1029" s="9">
        <f t="shared" ref="AI1029" si="2951">AI1030</f>
        <v>0</v>
      </c>
      <c r="AJ1029" s="9"/>
      <c r="AK1029" s="86">
        <f t="shared" ref="AK1029" si="2952">AK1030</f>
        <v>0</v>
      </c>
      <c r="AL1029" s="86"/>
      <c r="AM1029" s="9">
        <f t="shared" ref="AM1029" si="2953">AM1030</f>
        <v>0</v>
      </c>
      <c r="AN1029" s="9"/>
      <c r="AO1029" s="9">
        <f t="shared" ref="AO1029" si="2954">AO1030</f>
        <v>0</v>
      </c>
      <c r="AP1029" s="9"/>
      <c r="AQ1029" s="9">
        <f t="shared" ref="AQ1029" si="2955">AQ1030</f>
        <v>0</v>
      </c>
      <c r="AR1029" s="9"/>
    </row>
    <row r="1030" spans="1:44" ht="50.4" hidden="1">
      <c r="A1030" s="26" t="s">
        <v>414</v>
      </c>
      <c r="B1030" s="27" t="s">
        <v>319</v>
      </c>
      <c r="C1030" s="27" t="s">
        <v>147</v>
      </c>
      <c r="D1030" s="27" t="s">
        <v>80</v>
      </c>
      <c r="E1030" s="27" t="s">
        <v>511</v>
      </c>
      <c r="F1030" s="27" t="s">
        <v>254</v>
      </c>
      <c r="G1030" s="9">
        <v>17222</v>
      </c>
      <c r="H1030" s="9"/>
      <c r="I1030" s="9">
        <v>-17222</v>
      </c>
      <c r="J1030" s="9"/>
      <c r="K1030" s="9"/>
      <c r="L1030" s="9"/>
      <c r="M1030" s="9">
        <f t="shared" ref="M1030" si="2956">G1030+I1030+J1030+K1030+L1030</f>
        <v>0</v>
      </c>
      <c r="N1030" s="9">
        <f t="shared" ref="N1030" si="2957">H1030+L1030</f>
        <v>0</v>
      </c>
      <c r="O1030" s="9"/>
      <c r="P1030" s="9"/>
      <c r="Q1030" s="9"/>
      <c r="R1030" s="9"/>
      <c r="S1030" s="9">
        <f t="shared" ref="S1030" si="2958">M1030+O1030+P1030+Q1030+R1030</f>
        <v>0</v>
      </c>
      <c r="T1030" s="9">
        <f t="shared" ref="T1030" si="2959">N1030+R1030</f>
        <v>0</v>
      </c>
      <c r="U1030" s="9"/>
      <c r="V1030" s="9"/>
      <c r="W1030" s="9"/>
      <c r="X1030" s="9"/>
      <c r="Y1030" s="9">
        <f t="shared" ref="Y1030" si="2960">S1030+U1030+V1030+W1030+X1030</f>
        <v>0</v>
      </c>
      <c r="Z1030" s="9">
        <f t="shared" ref="Z1030" si="2961">T1030+X1030</f>
        <v>0</v>
      </c>
      <c r="AA1030" s="9"/>
      <c r="AB1030" s="9"/>
      <c r="AC1030" s="9"/>
      <c r="AD1030" s="9"/>
      <c r="AE1030" s="9">
        <f t="shared" ref="AE1030" si="2962">Y1030+AA1030+AB1030+AC1030+AD1030</f>
        <v>0</v>
      </c>
      <c r="AF1030" s="9">
        <f t="shared" ref="AF1030" si="2963">Z1030+AD1030</f>
        <v>0</v>
      </c>
      <c r="AG1030" s="9"/>
      <c r="AH1030" s="9"/>
      <c r="AI1030" s="9"/>
      <c r="AJ1030" s="9"/>
      <c r="AK1030" s="86">
        <f t="shared" ref="AK1030" si="2964">AE1030+AG1030+AH1030+AI1030+AJ1030</f>
        <v>0</v>
      </c>
      <c r="AL1030" s="86">
        <f t="shared" ref="AL1030" si="2965">AF1030+AJ1030</f>
        <v>0</v>
      </c>
      <c r="AM1030" s="9"/>
      <c r="AN1030" s="9"/>
      <c r="AO1030" s="9"/>
      <c r="AP1030" s="9"/>
      <c r="AQ1030" s="9">
        <f t="shared" ref="AQ1030" si="2966">AK1030+AM1030+AN1030+AO1030+AP1030</f>
        <v>0</v>
      </c>
      <c r="AR1030" s="9">
        <f t="shared" ref="AR1030" si="2967">AL1030+AP1030</f>
        <v>0</v>
      </c>
    </row>
    <row r="1031" spans="1:44" ht="67.2" hidden="1">
      <c r="A1031" s="26" t="s">
        <v>514</v>
      </c>
      <c r="B1031" s="27" t="s">
        <v>319</v>
      </c>
      <c r="C1031" s="27" t="s">
        <v>147</v>
      </c>
      <c r="D1031" s="27" t="s">
        <v>80</v>
      </c>
      <c r="E1031" s="27" t="s">
        <v>513</v>
      </c>
      <c r="F1031" s="27"/>
      <c r="G1031" s="9">
        <f>G1032</f>
        <v>10120</v>
      </c>
      <c r="H1031" s="9">
        <f>H1032</f>
        <v>0</v>
      </c>
      <c r="I1031" s="9">
        <f t="shared" ref="I1031:X1032" si="2968">I1032</f>
        <v>-6843</v>
      </c>
      <c r="J1031" s="9">
        <f t="shared" si="2968"/>
        <v>0</v>
      </c>
      <c r="K1031" s="9">
        <f t="shared" si="2968"/>
        <v>0</v>
      </c>
      <c r="L1031" s="9">
        <f t="shared" si="2968"/>
        <v>0</v>
      </c>
      <c r="M1031" s="9">
        <f t="shared" si="2968"/>
        <v>3277</v>
      </c>
      <c r="N1031" s="9">
        <f t="shared" si="2968"/>
        <v>0</v>
      </c>
      <c r="O1031" s="9">
        <f t="shared" si="2968"/>
        <v>0</v>
      </c>
      <c r="P1031" s="9">
        <f t="shared" si="2968"/>
        <v>0</v>
      </c>
      <c r="Q1031" s="9">
        <f t="shared" si="2968"/>
        <v>0</v>
      </c>
      <c r="R1031" s="9">
        <f t="shared" si="2968"/>
        <v>0</v>
      </c>
      <c r="S1031" s="9">
        <f t="shared" si="2968"/>
        <v>3277</v>
      </c>
      <c r="T1031" s="9">
        <f t="shared" si="2968"/>
        <v>0</v>
      </c>
      <c r="U1031" s="9">
        <f t="shared" si="2968"/>
        <v>0</v>
      </c>
      <c r="V1031" s="9">
        <f t="shared" si="2968"/>
        <v>0</v>
      </c>
      <c r="W1031" s="9">
        <f t="shared" si="2968"/>
        <v>0</v>
      </c>
      <c r="X1031" s="9">
        <f t="shared" si="2968"/>
        <v>0</v>
      </c>
      <c r="Y1031" s="9">
        <f t="shared" ref="U1031:AJ1032" si="2969">Y1032</f>
        <v>3277</v>
      </c>
      <c r="Z1031" s="9">
        <f t="shared" si="2969"/>
        <v>0</v>
      </c>
      <c r="AA1031" s="9">
        <f t="shared" si="2969"/>
        <v>0</v>
      </c>
      <c r="AB1031" s="9">
        <f t="shared" si="2969"/>
        <v>0</v>
      </c>
      <c r="AC1031" s="9">
        <f t="shared" si="2969"/>
        <v>0</v>
      </c>
      <c r="AD1031" s="9">
        <f t="shared" si="2969"/>
        <v>0</v>
      </c>
      <c r="AE1031" s="9">
        <f t="shared" si="2969"/>
        <v>3277</v>
      </c>
      <c r="AF1031" s="9">
        <f t="shared" si="2969"/>
        <v>0</v>
      </c>
      <c r="AG1031" s="9">
        <f t="shared" si="2969"/>
        <v>0</v>
      </c>
      <c r="AH1031" s="9">
        <f t="shared" si="2969"/>
        <v>0</v>
      </c>
      <c r="AI1031" s="9">
        <f t="shared" si="2969"/>
        <v>0</v>
      </c>
      <c r="AJ1031" s="9">
        <f t="shared" si="2969"/>
        <v>0</v>
      </c>
      <c r="AK1031" s="86">
        <f t="shared" ref="AG1031:AR1032" si="2970">AK1032</f>
        <v>3277</v>
      </c>
      <c r="AL1031" s="86">
        <f t="shared" si="2970"/>
        <v>0</v>
      </c>
      <c r="AM1031" s="9">
        <f t="shared" si="2970"/>
        <v>0</v>
      </c>
      <c r="AN1031" s="9">
        <f t="shared" si="2970"/>
        <v>0</v>
      </c>
      <c r="AO1031" s="9">
        <f t="shared" si="2970"/>
        <v>0</v>
      </c>
      <c r="AP1031" s="9">
        <f t="shared" si="2970"/>
        <v>0</v>
      </c>
      <c r="AQ1031" s="9">
        <f t="shared" si="2970"/>
        <v>3277</v>
      </c>
      <c r="AR1031" s="9">
        <f t="shared" si="2970"/>
        <v>0</v>
      </c>
    </row>
    <row r="1032" spans="1:44" ht="33.6" hidden="1">
      <c r="A1032" s="26" t="s">
        <v>244</v>
      </c>
      <c r="B1032" s="27" t="s">
        <v>319</v>
      </c>
      <c r="C1032" s="27" t="s">
        <v>147</v>
      </c>
      <c r="D1032" s="27" t="s">
        <v>80</v>
      </c>
      <c r="E1032" s="27" t="s">
        <v>513</v>
      </c>
      <c r="F1032" s="27" t="s">
        <v>31</v>
      </c>
      <c r="G1032" s="9">
        <f>G1033</f>
        <v>10120</v>
      </c>
      <c r="H1032" s="9">
        <f>H1033</f>
        <v>0</v>
      </c>
      <c r="I1032" s="9">
        <f t="shared" si="2968"/>
        <v>-6843</v>
      </c>
      <c r="J1032" s="9">
        <f t="shared" si="2968"/>
        <v>0</v>
      </c>
      <c r="K1032" s="9">
        <f t="shared" si="2968"/>
        <v>0</v>
      </c>
      <c r="L1032" s="9">
        <f t="shared" si="2968"/>
        <v>0</v>
      </c>
      <c r="M1032" s="9">
        <f t="shared" si="2968"/>
        <v>3277</v>
      </c>
      <c r="N1032" s="9">
        <f t="shared" si="2968"/>
        <v>0</v>
      </c>
      <c r="O1032" s="9">
        <f t="shared" si="2968"/>
        <v>0</v>
      </c>
      <c r="P1032" s="9">
        <f t="shared" si="2968"/>
        <v>0</v>
      </c>
      <c r="Q1032" s="9">
        <f t="shared" si="2968"/>
        <v>0</v>
      </c>
      <c r="R1032" s="9">
        <f t="shared" si="2968"/>
        <v>0</v>
      </c>
      <c r="S1032" s="9">
        <f t="shared" si="2968"/>
        <v>3277</v>
      </c>
      <c r="T1032" s="9">
        <f t="shared" si="2968"/>
        <v>0</v>
      </c>
      <c r="U1032" s="9">
        <f t="shared" si="2969"/>
        <v>0</v>
      </c>
      <c r="V1032" s="9">
        <f t="shared" si="2969"/>
        <v>0</v>
      </c>
      <c r="W1032" s="9">
        <f t="shared" si="2969"/>
        <v>0</v>
      </c>
      <c r="X1032" s="9">
        <f t="shared" si="2969"/>
        <v>0</v>
      </c>
      <c r="Y1032" s="9">
        <f t="shared" si="2969"/>
        <v>3277</v>
      </c>
      <c r="Z1032" s="9">
        <f t="shared" si="2969"/>
        <v>0</v>
      </c>
      <c r="AA1032" s="9">
        <f t="shared" si="2969"/>
        <v>0</v>
      </c>
      <c r="AB1032" s="9">
        <f t="shared" si="2969"/>
        <v>0</v>
      </c>
      <c r="AC1032" s="9">
        <f t="shared" si="2969"/>
        <v>0</v>
      </c>
      <c r="AD1032" s="9">
        <f t="shared" si="2969"/>
        <v>0</v>
      </c>
      <c r="AE1032" s="9">
        <f t="shared" si="2969"/>
        <v>3277</v>
      </c>
      <c r="AF1032" s="9">
        <f t="shared" si="2969"/>
        <v>0</v>
      </c>
      <c r="AG1032" s="9">
        <f t="shared" si="2970"/>
        <v>0</v>
      </c>
      <c r="AH1032" s="9">
        <f t="shared" si="2970"/>
        <v>0</v>
      </c>
      <c r="AI1032" s="9">
        <f t="shared" si="2970"/>
        <v>0</v>
      </c>
      <c r="AJ1032" s="9">
        <f t="shared" si="2970"/>
        <v>0</v>
      </c>
      <c r="AK1032" s="86">
        <f t="shared" si="2970"/>
        <v>3277</v>
      </c>
      <c r="AL1032" s="86">
        <f t="shared" si="2970"/>
        <v>0</v>
      </c>
      <c r="AM1032" s="9">
        <f t="shared" si="2970"/>
        <v>0</v>
      </c>
      <c r="AN1032" s="9">
        <f t="shared" si="2970"/>
        <v>0</v>
      </c>
      <c r="AO1032" s="9">
        <f t="shared" si="2970"/>
        <v>0</v>
      </c>
      <c r="AP1032" s="9">
        <f t="shared" si="2970"/>
        <v>0</v>
      </c>
      <c r="AQ1032" s="9">
        <f t="shared" si="2970"/>
        <v>3277</v>
      </c>
      <c r="AR1032" s="9">
        <f t="shared" si="2970"/>
        <v>0</v>
      </c>
    </row>
    <row r="1033" spans="1:44" ht="33.6" hidden="1">
      <c r="A1033" s="26" t="s">
        <v>37</v>
      </c>
      <c r="B1033" s="27" t="s">
        <v>319</v>
      </c>
      <c r="C1033" s="27" t="s">
        <v>147</v>
      </c>
      <c r="D1033" s="27" t="s">
        <v>80</v>
      </c>
      <c r="E1033" s="27" t="s">
        <v>513</v>
      </c>
      <c r="F1033" s="27" t="s">
        <v>38</v>
      </c>
      <c r="G1033" s="9">
        <v>10120</v>
      </c>
      <c r="H1033" s="9"/>
      <c r="I1033" s="9">
        <v>-6843</v>
      </c>
      <c r="J1033" s="9"/>
      <c r="K1033" s="9"/>
      <c r="L1033" s="9"/>
      <c r="M1033" s="9">
        <f t="shared" ref="M1033" si="2971">G1033+I1033+J1033+K1033+L1033</f>
        <v>3277</v>
      </c>
      <c r="N1033" s="9">
        <f t="shared" ref="N1033" si="2972">H1033+L1033</f>
        <v>0</v>
      </c>
      <c r="O1033" s="9"/>
      <c r="P1033" s="9"/>
      <c r="Q1033" s="9"/>
      <c r="R1033" s="9"/>
      <c r="S1033" s="9">
        <f t="shared" ref="S1033" si="2973">M1033+O1033+P1033+Q1033+R1033</f>
        <v>3277</v>
      </c>
      <c r="T1033" s="9">
        <f t="shared" ref="T1033" si="2974">N1033+R1033</f>
        <v>0</v>
      </c>
      <c r="U1033" s="9"/>
      <c r="V1033" s="9"/>
      <c r="W1033" s="9"/>
      <c r="X1033" s="9"/>
      <c r="Y1033" s="9">
        <f t="shared" ref="Y1033" si="2975">S1033+U1033+V1033+W1033+X1033</f>
        <v>3277</v>
      </c>
      <c r="Z1033" s="9">
        <f t="shared" ref="Z1033" si="2976">T1033+X1033</f>
        <v>0</v>
      </c>
      <c r="AA1033" s="9"/>
      <c r="AB1033" s="9"/>
      <c r="AC1033" s="9"/>
      <c r="AD1033" s="9"/>
      <c r="AE1033" s="9">
        <f t="shared" ref="AE1033" si="2977">Y1033+AA1033+AB1033+AC1033+AD1033</f>
        <v>3277</v>
      </c>
      <c r="AF1033" s="9">
        <f t="shared" ref="AF1033" si="2978">Z1033+AD1033</f>
        <v>0</v>
      </c>
      <c r="AG1033" s="9"/>
      <c r="AH1033" s="9"/>
      <c r="AI1033" s="9"/>
      <c r="AJ1033" s="9"/>
      <c r="AK1033" s="86">
        <f t="shared" ref="AK1033" si="2979">AE1033+AG1033+AH1033+AI1033+AJ1033</f>
        <v>3277</v>
      </c>
      <c r="AL1033" s="86">
        <f t="shared" ref="AL1033" si="2980">AF1033+AJ1033</f>
        <v>0</v>
      </c>
      <c r="AM1033" s="9"/>
      <c r="AN1033" s="9"/>
      <c r="AO1033" s="9"/>
      <c r="AP1033" s="9"/>
      <c r="AQ1033" s="9">
        <f t="shared" ref="AQ1033" si="2981">AK1033+AM1033+AN1033+AO1033+AP1033</f>
        <v>3277</v>
      </c>
      <c r="AR1033" s="9">
        <f t="shared" ref="AR1033" si="2982">AL1033+AP1033</f>
        <v>0</v>
      </c>
    </row>
    <row r="1034" spans="1:44" ht="67.2" hidden="1">
      <c r="A1034" s="26" t="s">
        <v>516</v>
      </c>
      <c r="B1034" s="27" t="s">
        <v>319</v>
      </c>
      <c r="C1034" s="27" t="s">
        <v>147</v>
      </c>
      <c r="D1034" s="27" t="s">
        <v>80</v>
      </c>
      <c r="E1034" s="27" t="s">
        <v>515</v>
      </c>
      <c r="F1034" s="27"/>
      <c r="G1034" s="9">
        <f>G1035</f>
        <v>4840</v>
      </c>
      <c r="H1034" s="9">
        <f>H1035</f>
        <v>0</v>
      </c>
      <c r="I1034" s="9">
        <f t="shared" ref="I1034:X1035" si="2983">I1035</f>
        <v>0</v>
      </c>
      <c r="J1034" s="9">
        <f t="shared" si="2983"/>
        <v>0</v>
      </c>
      <c r="K1034" s="9">
        <f t="shared" si="2983"/>
        <v>0</v>
      </c>
      <c r="L1034" s="9">
        <f t="shared" si="2983"/>
        <v>0</v>
      </c>
      <c r="M1034" s="9">
        <f t="shared" si="2983"/>
        <v>4840</v>
      </c>
      <c r="N1034" s="9">
        <f t="shared" si="2983"/>
        <v>0</v>
      </c>
      <c r="O1034" s="9">
        <f t="shared" si="2983"/>
        <v>0</v>
      </c>
      <c r="P1034" s="9">
        <f t="shared" si="2983"/>
        <v>0</v>
      </c>
      <c r="Q1034" s="9">
        <f t="shared" si="2983"/>
        <v>0</v>
      </c>
      <c r="R1034" s="9">
        <f t="shared" si="2983"/>
        <v>0</v>
      </c>
      <c r="S1034" s="9">
        <f t="shared" si="2983"/>
        <v>4840</v>
      </c>
      <c r="T1034" s="9">
        <f t="shared" si="2983"/>
        <v>0</v>
      </c>
      <c r="U1034" s="9">
        <f t="shared" si="2983"/>
        <v>0</v>
      </c>
      <c r="V1034" s="9">
        <f t="shared" si="2983"/>
        <v>0</v>
      </c>
      <c r="W1034" s="9">
        <f t="shared" si="2983"/>
        <v>0</v>
      </c>
      <c r="X1034" s="9">
        <f t="shared" si="2983"/>
        <v>0</v>
      </c>
      <c r="Y1034" s="9">
        <f t="shared" ref="U1034:AJ1035" si="2984">Y1035</f>
        <v>4840</v>
      </c>
      <c r="Z1034" s="9">
        <f t="shared" si="2984"/>
        <v>0</v>
      </c>
      <c r="AA1034" s="9">
        <f t="shared" si="2984"/>
        <v>0</v>
      </c>
      <c r="AB1034" s="9">
        <f t="shared" si="2984"/>
        <v>0</v>
      </c>
      <c r="AC1034" s="9">
        <f t="shared" si="2984"/>
        <v>0</v>
      </c>
      <c r="AD1034" s="9">
        <f t="shared" si="2984"/>
        <v>0</v>
      </c>
      <c r="AE1034" s="9">
        <f t="shared" si="2984"/>
        <v>4840</v>
      </c>
      <c r="AF1034" s="9">
        <f t="shared" si="2984"/>
        <v>0</v>
      </c>
      <c r="AG1034" s="9">
        <f t="shared" si="2984"/>
        <v>0</v>
      </c>
      <c r="AH1034" s="9">
        <f t="shared" si="2984"/>
        <v>0</v>
      </c>
      <c r="AI1034" s="9">
        <f t="shared" si="2984"/>
        <v>0</v>
      </c>
      <c r="AJ1034" s="9">
        <f t="shared" si="2984"/>
        <v>0</v>
      </c>
      <c r="AK1034" s="86">
        <f t="shared" ref="AG1034:AR1035" si="2985">AK1035</f>
        <v>4840</v>
      </c>
      <c r="AL1034" s="86">
        <f t="shared" si="2985"/>
        <v>0</v>
      </c>
      <c r="AM1034" s="9">
        <f t="shared" si="2985"/>
        <v>-1174</v>
      </c>
      <c r="AN1034" s="9">
        <f t="shared" si="2985"/>
        <v>0</v>
      </c>
      <c r="AO1034" s="9">
        <f t="shared" si="2985"/>
        <v>0</v>
      </c>
      <c r="AP1034" s="9">
        <f t="shared" si="2985"/>
        <v>12314</v>
      </c>
      <c r="AQ1034" s="9">
        <f t="shared" si="2985"/>
        <v>15980</v>
      </c>
      <c r="AR1034" s="9">
        <f t="shared" si="2985"/>
        <v>12314</v>
      </c>
    </row>
    <row r="1035" spans="1:44" ht="33.6" hidden="1">
      <c r="A1035" s="26" t="s">
        <v>244</v>
      </c>
      <c r="B1035" s="27" t="s">
        <v>319</v>
      </c>
      <c r="C1035" s="27" t="s">
        <v>147</v>
      </c>
      <c r="D1035" s="27" t="s">
        <v>80</v>
      </c>
      <c r="E1035" s="27" t="s">
        <v>515</v>
      </c>
      <c r="F1035" s="27" t="s">
        <v>31</v>
      </c>
      <c r="G1035" s="9">
        <f>G1036</f>
        <v>4840</v>
      </c>
      <c r="H1035" s="9">
        <f>H1036</f>
        <v>0</v>
      </c>
      <c r="I1035" s="9">
        <f t="shared" si="2983"/>
        <v>0</v>
      </c>
      <c r="J1035" s="9">
        <f t="shared" si="2983"/>
        <v>0</v>
      </c>
      <c r="K1035" s="9">
        <f t="shared" si="2983"/>
        <v>0</v>
      </c>
      <c r="L1035" s="9">
        <f t="shared" si="2983"/>
        <v>0</v>
      </c>
      <c r="M1035" s="9">
        <f t="shared" si="2983"/>
        <v>4840</v>
      </c>
      <c r="N1035" s="9">
        <f t="shared" si="2983"/>
        <v>0</v>
      </c>
      <c r="O1035" s="9">
        <f t="shared" si="2983"/>
        <v>0</v>
      </c>
      <c r="P1035" s="9">
        <f t="shared" si="2983"/>
        <v>0</v>
      </c>
      <c r="Q1035" s="9">
        <f t="shared" si="2983"/>
        <v>0</v>
      </c>
      <c r="R1035" s="9">
        <f t="shared" si="2983"/>
        <v>0</v>
      </c>
      <c r="S1035" s="9">
        <f t="shared" si="2983"/>
        <v>4840</v>
      </c>
      <c r="T1035" s="9">
        <f t="shared" si="2983"/>
        <v>0</v>
      </c>
      <c r="U1035" s="9">
        <f t="shared" si="2984"/>
        <v>0</v>
      </c>
      <c r="V1035" s="9">
        <f t="shared" si="2984"/>
        <v>0</v>
      </c>
      <c r="W1035" s="9">
        <f t="shared" si="2984"/>
        <v>0</v>
      </c>
      <c r="X1035" s="9">
        <f t="shared" si="2984"/>
        <v>0</v>
      </c>
      <c r="Y1035" s="9">
        <f t="shared" si="2984"/>
        <v>4840</v>
      </c>
      <c r="Z1035" s="9">
        <f t="shared" si="2984"/>
        <v>0</v>
      </c>
      <c r="AA1035" s="9">
        <f t="shared" si="2984"/>
        <v>0</v>
      </c>
      <c r="AB1035" s="9">
        <f t="shared" si="2984"/>
        <v>0</v>
      </c>
      <c r="AC1035" s="9">
        <f t="shared" si="2984"/>
        <v>0</v>
      </c>
      <c r="AD1035" s="9">
        <f t="shared" si="2984"/>
        <v>0</v>
      </c>
      <c r="AE1035" s="9">
        <f t="shared" si="2984"/>
        <v>4840</v>
      </c>
      <c r="AF1035" s="9">
        <f t="shared" si="2984"/>
        <v>0</v>
      </c>
      <c r="AG1035" s="9">
        <f t="shared" si="2985"/>
        <v>0</v>
      </c>
      <c r="AH1035" s="9">
        <f t="shared" si="2985"/>
        <v>0</v>
      </c>
      <c r="AI1035" s="9">
        <f t="shared" si="2985"/>
        <v>0</v>
      </c>
      <c r="AJ1035" s="9">
        <f t="shared" si="2985"/>
        <v>0</v>
      </c>
      <c r="AK1035" s="86">
        <f t="shared" si="2985"/>
        <v>4840</v>
      </c>
      <c r="AL1035" s="86">
        <f t="shared" si="2985"/>
        <v>0</v>
      </c>
      <c r="AM1035" s="9">
        <f t="shared" si="2985"/>
        <v>-1174</v>
      </c>
      <c r="AN1035" s="9">
        <f t="shared" si="2985"/>
        <v>0</v>
      </c>
      <c r="AO1035" s="9">
        <f t="shared" si="2985"/>
        <v>0</v>
      </c>
      <c r="AP1035" s="9">
        <f t="shared" si="2985"/>
        <v>12314</v>
      </c>
      <c r="AQ1035" s="9">
        <f t="shared" si="2985"/>
        <v>15980</v>
      </c>
      <c r="AR1035" s="9">
        <f t="shared" si="2985"/>
        <v>12314</v>
      </c>
    </row>
    <row r="1036" spans="1:44" ht="33.6" hidden="1">
      <c r="A1036" s="26" t="s">
        <v>37</v>
      </c>
      <c r="B1036" s="27" t="s">
        <v>319</v>
      </c>
      <c r="C1036" s="27" t="s">
        <v>147</v>
      </c>
      <c r="D1036" s="27" t="s">
        <v>80</v>
      </c>
      <c r="E1036" s="27" t="s">
        <v>515</v>
      </c>
      <c r="F1036" s="27" t="s">
        <v>38</v>
      </c>
      <c r="G1036" s="9">
        <v>4840</v>
      </c>
      <c r="H1036" s="9"/>
      <c r="I1036" s="9"/>
      <c r="J1036" s="9"/>
      <c r="K1036" s="9"/>
      <c r="L1036" s="9"/>
      <c r="M1036" s="9">
        <f t="shared" ref="M1036" si="2986">G1036+I1036+J1036+K1036+L1036</f>
        <v>4840</v>
      </c>
      <c r="N1036" s="9">
        <f t="shared" ref="N1036" si="2987">H1036+L1036</f>
        <v>0</v>
      </c>
      <c r="O1036" s="9"/>
      <c r="P1036" s="9"/>
      <c r="Q1036" s="9"/>
      <c r="R1036" s="9"/>
      <c r="S1036" s="9">
        <f t="shared" ref="S1036" si="2988">M1036+O1036+P1036+Q1036+R1036</f>
        <v>4840</v>
      </c>
      <c r="T1036" s="9">
        <f t="shared" ref="T1036" si="2989">N1036+R1036</f>
        <v>0</v>
      </c>
      <c r="U1036" s="9"/>
      <c r="V1036" s="9"/>
      <c r="W1036" s="9"/>
      <c r="X1036" s="9"/>
      <c r="Y1036" s="9">
        <f t="shared" ref="Y1036" si="2990">S1036+U1036+V1036+W1036+X1036</f>
        <v>4840</v>
      </c>
      <c r="Z1036" s="9">
        <f t="shared" ref="Z1036" si="2991">T1036+X1036</f>
        <v>0</v>
      </c>
      <c r="AA1036" s="9"/>
      <c r="AB1036" s="9"/>
      <c r="AC1036" s="9"/>
      <c r="AD1036" s="9"/>
      <c r="AE1036" s="9">
        <f t="shared" ref="AE1036" si="2992">Y1036+AA1036+AB1036+AC1036+AD1036</f>
        <v>4840</v>
      </c>
      <c r="AF1036" s="9">
        <f t="shared" ref="AF1036" si="2993">Z1036+AD1036</f>
        <v>0</v>
      </c>
      <c r="AG1036" s="9"/>
      <c r="AH1036" s="9"/>
      <c r="AI1036" s="9"/>
      <c r="AJ1036" s="9"/>
      <c r="AK1036" s="86">
        <f t="shared" ref="AK1036" si="2994">AE1036+AG1036+AH1036+AI1036+AJ1036</f>
        <v>4840</v>
      </c>
      <c r="AL1036" s="86">
        <f t="shared" ref="AL1036" si="2995">AF1036+AJ1036</f>
        <v>0</v>
      </c>
      <c r="AM1036" s="9">
        <v>-1174</v>
      </c>
      <c r="AN1036" s="9"/>
      <c r="AO1036" s="9"/>
      <c r="AP1036" s="9">
        <v>12314</v>
      </c>
      <c r="AQ1036" s="9">
        <f t="shared" ref="AQ1036" si="2996">AK1036+AM1036+AN1036+AO1036+AP1036</f>
        <v>15980</v>
      </c>
      <c r="AR1036" s="9">
        <f t="shared" ref="AR1036" si="2997">AL1036+AP1036</f>
        <v>12314</v>
      </c>
    </row>
    <row r="1037" spans="1:44" ht="34.799999999999997" hidden="1">
      <c r="A1037" s="26" t="s">
        <v>633</v>
      </c>
      <c r="B1037" s="27" t="s">
        <v>319</v>
      </c>
      <c r="C1037" s="27" t="s">
        <v>147</v>
      </c>
      <c r="D1037" s="27" t="s">
        <v>80</v>
      </c>
      <c r="E1037" s="27" t="s">
        <v>632</v>
      </c>
      <c r="F1037" s="27"/>
      <c r="G1037" s="9"/>
      <c r="H1037" s="9"/>
      <c r="I1037" s="9">
        <f>I1042</f>
        <v>28510</v>
      </c>
      <c r="J1037" s="9">
        <f t="shared" ref="J1037:AF1037" si="2998">J1042</f>
        <v>0</v>
      </c>
      <c r="K1037" s="9">
        <f t="shared" si="2998"/>
        <v>0</v>
      </c>
      <c r="L1037" s="9">
        <f t="shared" si="2998"/>
        <v>0</v>
      </c>
      <c r="M1037" s="9">
        <f t="shared" si="2998"/>
        <v>28510</v>
      </c>
      <c r="N1037" s="9">
        <f t="shared" si="2998"/>
        <v>0</v>
      </c>
      <c r="O1037" s="9">
        <f>O1042</f>
        <v>0</v>
      </c>
      <c r="P1037" s="9">
        <f t="shared" si="2998"/>
        <v>0</v>
      </c>
      <c r="Q1037" s="9">
        <f t="shared" si="2998"/>
        <v>0</v>
      </c>
      <c r="R1037" s="9">
        <f t="shared" si="2998"/>
        <v>84283</v>
      </c>
      <c r="S1037" s="9">
        <f t="shared" si="2998"/>
        <v>112793</v>
      </c>
      <c r="T1037" s="9">
        <f t="shared" si="2998"/>
        <v>84283</v>
      </c>
      <c r="U1037" s="9">
        <f>U1042</f>
        <v>0</v>
      </c>
      <c r="V1037" s="9">
        <f t="shared" si="2998"/>
        <v>0</v>
      </c>
      <c r="W1037" s="9">
        <f t="shared" si="2998"/>
        <v>0</v>
      </c>
      <c r="X1037" s="9">
        <f t="shared" si="2998"/>
        <v>0</v>
      </c>
      <c r="Y1037" s="9">
        <f t="shared" si="2998"/>
        <v>112793</v>
      </c>
      <c r="Z1037" s="9">
        <f t="shared" si="2998"/>
        <v>84283</v>
      </c>
      <c r="AA1037" s="9">
        <f>AA1042</f>
        <v>0</v>
      </c>
      <c r="AB1037" s="9">
        <f t="shared" si="2998"/>
        <v>0</v>
      </c>
      <c r="AC1037" s="9">
        <f t="shared" si="2998"/>
        <v>0</v>
      </c>
      <c r="AD1037" s="9">
        <f t="shared" si="2998"/>
        <v>0</v>
      </c>
      <c r="AE1037" s="9">
        <f t="shared" si="2998"/>
        <v>112793</v>
      </c>
      <c r="AF1037" s="9">
        <f t="shared" si="2998"/>
        <v>84283</v>
      </c>
      <c r="AG1037" s="9">
        <f>AG1038+AG1042+AG1047</f>
        <v>-1297</v>
      </c>
      <c r="AH1037" s="9">
        <f t="shared" ref="AH1037:AL1037" si="2999">AH1038+AH1042+AH1047</f>
        <v>0</v>
      </c>
      <c r="AI1037" s="9">
        <f t="shared" si="2999"/>
        <v>0</v>
      </c>
      <c r="AJ1037" s="9">
        <f t="shared" si="2999"/>
        <v>77234</v>
      </c>
      <c r="AK1037" s="86">
        <f t="shared" si="2999"/>
        <v>188730</v>
      </c>
      <c r="AL1037" s="86">
        <f t="shared" si="2999"/>
        <v>161517</v>
      </c>
      <c r="AM1037" s="9">
        <f>AM1038+AM1042+AM1047</f>
        <v>0</v>
      </c>
      <c r="AN1037" s="9">
        <f t="shared" ref="AN1037:AR1037" si="3000">AN1038+AN1042+AN1047</f>
        <v>0</v>
      </c>
      <c r="AO1037" s="9">
        <f t="shared" si="3000"/>
        <v>0</v>
      </c>
      <c r="AP1037" s="9">
        <f t="shared" si="3000"/>
        <v>0</v>
      </c>
      <c r="AQ1037" s="9">
        <f t="shared" si="3000"/>
        <v>188730</v>
      </c>
      <c r="AR1037" s="9">
        <f t="shared" si="3000"/>
        <v>161517</v>
      </c>
    </row>
    <row r="1038" spans="1:44" ht="18" hidden="1" customHeight="1">
      <c r="A1038" s="26" t="s">
        <v>15</v>
      </c>
      <c r="B1038" s="27" t="s">
        <v>319</v>
      </c>
      <c r="C1038" s="27" t="s">
        <v>147</v>
      </c>
      <c r="D1038" s="27" t="s">
        <v>80</v>
      </c>
      <c r="E1038" s="27" t="s">
        <v>710</v>
      </c>
      <c r="F1038" s="27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>
        <f>AG1039</f>
        <v>330</v>
      </c>
      <c r="AH1038" s="9">
        <f t="shared" ref="AH1038:AR1039" si="3001">AH1039</f>
        <v>0</v>
      </c>
      <c r="AI1038" s="9">
        <f t="shared" si="3001"/>
        <v>0</v>
      </c>
      <c r="AJ1038" s="9">
        <f t="shared" si="3001"/>
        <v>0</v>
      </c>
      <c r="AK1038" s="86">
        <f t="shared" si="3001"/>
        <v>330</v>
      </c>
      <c r="AL1038" s="86">
        <f t="shared" si="3001"/>
        <v>0</v>
      </c>
      <c r="AM1038" s="9">
        <f>AM1039</f>
        <v>0</v>
      </c>
      <c r="AN1038" s="9">
        <f t="shared" si="3001"/>
        <v>0</v>
      </c>
      <c r="AO1038" s="9">
        <f t="shared" si="3001"/>
        <v>0</v>
      </c>
      <c r="AP1038" s="9">
        <f t="shared" si="3001"/>
        <v>0</v>
      </c>
      <c r="AQ1038" s="9">
        <f t="shared" si="3001"/>
        <v>330</v>
      </c>
      <c r="AR1038" s="9">
        <f t="shared" si="3001"/>
        <v>0</v>
      </c>
    </row>
    <row r="1039" spans="1:44" ht="18.75" hidden="1" customHeight="1">
      <c r="A1039" s="26" t="s">
        <v>330</v>
      </c>
      <c r="B1039" s="27" t="s">
        <v>319</v>
      </c>
      <c r="C1039" s="27" t="s">
        <v>147</v>
      </c>
      <c r="D1039" s="27" t="s">
        <v>80</v>
      </c>
      <c r="E1039" s="27" t="s">
        <v>711</v>
      </c>
      <c r="F1039" s="27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>
        <f>AG1040</f>
        <v>330</v>
      </c>
      <c r="AH1039" s="9">
        <f t="shared" si="3001"/>
        <v>0</v>
      </c>
      <c r="AI1039" s="9">
        <f t="shared" si="3001"/>
        <v>0</v>
      </c>
      <c r="AJ1039" s="9">
        <f t="shared" si="3001"/>
        <v>0</v>
      </c>
      <c r="AK1039" s="86">
        <f t="shared" si="3001"/>
        <v>330</v>
      </c>
      <c r="AL1039" s="86">
        <f t="shared" si="3001"/>
        <v>0</v>
      </c>
      <c r="AM1039" s="9">
        <f>AM1040</f>
        <v>0</v>
      </c>
      <c r="AN1039" s="9">
        <f t="shared" si="3001"/>
        <v>0</v>
      </c>
      <c r="AO1039" s="9">
        <f t="shared" si="3001"/>
        <v>0</v>
      </c>
      <c r="AP1039" s="9">
        <f t="shared" si="3001"/>
        <v>0</v>
      </c>
      <c r="AQ1039" s="9">
        <f t="shared" si="3001"/>
        <v>330</v>
      </c>
      <c r="AR1039" s="9">
        <f t="shared" si="3001"/>
        <v>0</v>
      </c>
    </row>
    <row r="1040" spans="1:44" ht="33.6" hidden="1">
      <c r="A1040" s="26" t="s">
        <v>244</v>
      </c>
      <c r="B1040" s="27" t="s">
        <v>319</v>
      </c>
      <c r="C1040" s="27" t="s">
        <v>147</v>
      </c>
      <c r="D1040" s="27" t="s">
        <v>80</v>
      </c>
      <c r="E1040" s="27" t="s">
        <v>711</v>
      </c>
      <c r="F1040" s="27" t="s">
        <v>31</v>
      </c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>
        <f>AG1041</f>
        <v>330</v>
      </c>
      <c r="AH1040" s="9">
        <f t="shared" ref="AH1040:AR1040" si="3002">AH1041</f>
        <v>0</v>
      </c>
      <c r="AI1040" s="9">
        <f t="shared" si="3002"/>
        <v>0</v>
      </c>
      <c r="AJ1040" s="9">
        <f t="shared" si="3002"/>
        <v>0</v>
      </c>
      <c r="AK1040" s="86">
        <f t="shared" si="3002"/>
        <v>330</v>
      </c>
      <c r="AL1040" s="86">
        <f t="shared" si="3002"/>
        <v>0</v>
      </c>
      <c r="AM1040" s="9">
        <f>AM1041</f>
        <v>0</v>
      </c>
      <c r="AN1040" s="9">
        <f t="shared" si="3002"/>
        <v>0</v>
      </c>
      <c r="AO1040" s="9">
        <f t="shared" si="3002"/>
        <v>0</v>
      </c>
      <c r="AP1040" s="9">
        <f t="shared" si="3002"/>
        <v>0</v>
      </c>
      <c r="AQ1040" s="9">
        <f t="shared" si="3002"/>
        <v>330</v>
      </c>
      <c r="AR1040" s="9">
        <f t="shared" si="3002"/>
        <v>0</v>
      </c>
    </row>
    <row r="1041" spans="1:44" ht="33.6" hidden="1">
      <c r="A1041" s="26" t="s">
        <v>37</v>
      </c>
      <c r="B1041" s="27" t="s">
        <v>319</v>
      </c>
      <c r="C1041" s="27" t="s">
        <v>147</v>
      </c>
      <c r="D1041" s="27" t="s">
        <v>80</v>
      </c>
      <c r="E1041" s="27" t="s">
        <v>711</v>
      </c>
      <c r="F1041" s="27" t="s">
        <v>38</v>
      </c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>
        <v>330</v>
      </c>
      <c r="AH1041" s="9"/>
      <c r="AI1041" s="9"/>
      <c r="AJ1041" s="9"/>
      <c r="AK1041" s="86">
        <f t="shared" ref="AK1041" si="3003">AE1041+AG1041+AH1041+AI1041+AJ1041</f>
        <v>330</v>
      </c>
      <c r="AL1041" s="86">
        <f t="shared" ref="AL1041" si="3004">AF1041+AJ1041</f>
        <v>0</v>
      </c>
      <c r="AM1041" s="9"/>
      <c r="AN1041" s="9"/>
      <c r="AO1041" s="9"/>
      <c r="AP1041" s="9"/>
      <c r="AQ1041" s="9">
        <f t="shared" ref="AQ1041" si="3005">AK1041+AM1041+AN1041+AO1041+AP1041</f>
        <v>330</v>
      </c>
      <c r="AR1041" s="9">
        <f t="shared" ref="AR1041" si="3006">AL1041+AP1041</f>
        <v>0</v>
      </c>
    </row>
    <row r="1042" spans="1:44" ht="35.25" hidden="1" customHeight="1">
      <c r="A1042" s="26" t="s">
        <v>672</v>
      </c>
      <c r="B1042" s="27" t="s">
        <v>319</v>
      </c>
      <c r="C1042" s="27" t="s">
        <v>147</v>
      </c>
      <c r="D1042" s="27" t="s">
        <v>80</v>
      </c>
      <c r="E1042" s="27" t="s">
        <v>635</v>
      </c>
      <c r="F1042" s="27"/>
      <c r="G1042" s="9"/>
      <c r="H1042" s="9"/>
      <c r="I1042" s="9">
        <f>I1043+I1045</f>
        <v>28510</v>
      </c>
      <c r="J1042" s="9">
        <f t="shared" ref="J1042:N1042" si="3007">J1043+J1045</f>
        <v>0</v>
      </c>
      <c r="K1042" s="9">
        <f t="shared" si="3007"/>
        <v>0</v>
      </c>
      <c r="L1042" s="9">
        <f t="shared" si="3007"/>
        <v>0</v>
      </c>
      <c r="M1042" s="9">
        <f t="shared" si="3007"/>
        <v>28510</v>
      </c>
      <c r="N1042" s="9">
        <f t="shared" si="3007"/>
        <v>0</v>
      </c>
      <c r="O1042" s="9">
        <f>O1043+O1045</f>
        <v>0</v>
      </c>
      <c r="P1042" s="9">
        <f t="shared" ref="P1042:T1042" si="3008">P1043+P1045</f>
        <v>0</v>
      </c>
      <c r="Q1042" s="9">
        <f t="shared" si="3008"/>
        <v>0</v>
      </c>
      <c r="R1042" s="9">
        <f t="shared" si="3008"/>
        <v>84283</v>
      </c>
      <c r="S1042" s="9">
        <f t="shared" si="3008"/>
        <v>112793</v>
      </c>
      <c r="T1042" s="9">
        <f t="shared" si="3008"/>
        <v>84283</v>
      </c>
      <c r="U1042" s="9">
        <f>U1043+U1045</f>
        <v>0</v>
      </c>
      <c r="V1042" s="9">
        <f t="shared" ref="V1042:Z1042" si="3009">V1043+V1045</f>
        <v>0</v>
      </c>
      <c r="W1042" s="9">
        <f t="shared" si="3009"/>
        <v>0</v>
      </c>
      <c r="X1042" s="9">
        <f t="shared" si="3009"/>
        <v>0</v>
      </c>
      <c r="Y1042" s="9">
        <f t="shared" si="3009"/>
        <v>112793</v>
      </c>
      <c r="Z1042" s="9">
        <f t="shared" si="3009"/>
        <v>84283</v>
      </c>
      <c r="AA1042" s="9">
        <f>AA1043+AA1045</f>
        <v>0</v>
      </c>
      <c r="AB1042" s="9">
        <f t="shared" ref="AB1042:AF1042" si="3010">AB1043+AB1045</f>
        <v>0</v>
      </c>
      <c r="AC1042" s="9">
        <f t="shared" si="3010"/>
        <v>0</v>
      </c>
      <c r="AD1042" s="9">
        <f t="shared" si="3010"/>
        <v>0</v>
      </c>
      <c r="AE1042" s="9">
        <f t="shared" si="3010"/>
        <v>112793</v>
      </c>
      <c r="AF1042" s="9">
        <f t="shared" si="3010"/>
        <v>84283</v>
      </c>
      <c r="AG1042" s="9">
        <f>AG1043+AG1045</f>
        <v>-2810</v>
      </c>
      <c r="AH1042" s="9">
        <f t="shared" ref="AH1042:AL1042" si="3011">AH1043+AH1045</f>
        <v>0</v>
      </c>
      <c r="AI1042" s="9">
        <f t="shared" si="3011"/>
        <v>0</v>
      </c>
      <c r="AJ1042" s="9">
        <f t="shared" si="3011"/>
        <v>66588</v>
      </c>
      <c r="AK1042" s="86">
        <f t="shared" si="3011"/>
        <v>176571</v>
      </c>
      <c r="AL1042" s="86">
        <f t="shared" si="3011"/>
        <v>150871</v>
      </c>
      <c r="AM1042" s="9">
        <f>AM1043+AM1045</f>
        <v>0</v>
      </c>
      <c r="AN1042" s="9">
        <f t="shared" ref="AN1042:AR1042" si="3012">AN1043+AN1045</f>
        <v>0</v>
      </c>
      <c r="AO1042" s="9">
        <f t="shared" si="3012"/>
        <v>0</v>
      </c>
      <c r="AP1042" s="9">
        <f t="shared" si="3012"/>
        <v>0</v>
      </c>
      <c r="AQ1042" s="9">
        <f t="shared" si="3012"/>
        <v>176571</v>
      </c>
      <c r="AR1042" s="9">
        <f t="shared" si="3012"/>
        <v>150871</v>
      </c>
    </row>
    <row r="1043" spans="1:44" ht="33.6" hidden="1">
      <c r="A1043" s="26" t="s">
        <v>244</v>
      </c>
      <c r="B1043" s="27" t="s">
        <v>319</v>
      </c>
      <c r="C1043" s="27" t="s">
        <v>147</v>
      </c>
      <c r="D1043" s="27" t="s">
        <v>80</v>
      </c>
      <c r="E1043" s="27" t="s">
        <v>635</v>
      </c>
      <c r="F1043" s="27" t="s">
        <v>31</v>
      </c>
      <c r="G1043" s="9"/>
      <c r="H1043" s="9"/>
      <c r="I1043" s="9">
        <f>I1044</f>
        <v>11288</v>
      </c>
      <c r="J1043" s="9">
        <f t="shared" ref="J1043:AR1043" si="3013">J1044</f>
        <v>0</v>
      </c>
      <c r="K1043" s="9">
        <f t="shared" si="3013"/>
        <v>0</v>
      </c>
      <c r="L1043" s="9">
        <f t="shared" si="3013"/>
        <v>0</v>
      </c>
      <c r="M1043" s="9">
        <f t="shared" si="3013"/>
        <v>11288</v>
      </c>
      <c r="N1043" s="9">
        <f t="shared" si="3013"/>
        <v>0</v>
      </c>
      <c r="O1043" s="9">
        <f>O1044</f>
        <v>0</v>
      </c>
      <c r="P1043" s="9">
        <f t="shared" si="3013"/>
        <v>0</v>
      </c>
      <c r="Q1043" s="9">
        <f t="shared" si="3013"/>
        <v>0</v>
      </c>
      <c r="R1043" s="9">
        <f t="shared" si="3013"/>
        <v>0</v>
      </c>
      <c r="S1043" s="9">
        <f t="shared" si="3013"/>
        <v>11288</v>
      </c>
      <c r="T1043" s="9">
        <f t="shared" si="3013"/>
        <v>0</v>
      </c>
      <c r="U1043" s="9">
        <f>U1044</f>
        <v>0</v>
      </c>
      <c r="V1043" s="9">
        <f t="shared" si="3013"/>
        <v>0</v>
      </c>
      <c r="W1043" s="9">
        <f t="shared" si="3013"/>
        <v>0</v>
      </c>
      <c r="X1043" s="9">
        <f t="shared" si="3013"/>
        <v>0</v>
      </c>
      <c r="Y1043" s="9">
        <f t="shared" si="3013"/>
        <v>11288</v>
      </c>
      <c r="Z1043" s="9">
        <f t="shared" si="3013"/>
        <v>0</v>
      </c>
      <c r="AA1043" s="9">
        <f>AA1044</f>
        <v>0</v>
      </c>
      <c r="AB1043" s="9">
        <f t="shared" si="3013"/>
        <v>0</v>
      </c>
      <c r="AC1043" s="9">
        <f t="shared" si="3013"/>
        <v>0</v>
      </c>
      <c r="AD1043" s="9">
        <f t="shared" si="3013"/>
        <v>0</v>
      </c>
      <c r="AE1043" s="9">
        <f t="shared" si="3013"/>
        <v>11288</v>
      </c>
      <c r="AF1043" s="9">
        <f t="shared" si="3013"/>
        <v>0</v>
      </c>
      <c r="AG1043" s="9">
        <f>AG1044</f>
        <v>-2810</v>
      </c>
      <c r="AH1043" s="9">
        <f t="shared" si="3013"/>
        <v>0</v>
      </c>
      <c r="AI1043" s="9">
        <f t="shared" si="3013"/>
        <v>0</v>
      </c>
      <c r="AJ1043" s="9">
        <f t="shared" si="3013"/>
        <v>66588</v>
      </c>
      <c r="AK1043" s="86">
        <f t="shared" si="3013"/>
        <v>75066</v>
      </c>
      <c r="AL1043" s="86">
        <f t="shared" si="3013"/>
        <v>66588</v>
      </c>
      <c r="AM1043" s="9">
        <f>AM1044</f>
        <v>0</v>
      </c>
      <c r="AN1043" s="9">
        <f t="shared" si="3013"/>
        <v>0</v>
      </c>
      <c r="AO1043" s="9">
        <f t="shared" si="3013"/>
        <v>0</v>
      </c>
      <c r="AP1043" s="9">
        <f t="shared" si="3013"/>
        <v>0</v>
      </c>
      <c r="AQ1043" s="9">
        <f t="shared" si="3013"/>
        <v>75066</v>
      </c>
      <c r="AR1043" s="9">
        <f t="shared" si="3013"/>
        <v>66588</v>
      </c>
    </row>
    <row r="1044" spans="1:44" ht="33.6" hidden="1">
      <c r="A1044" s="26" t="s">
        <v>37</v>
      </c>
      <c r="B1044" s="27" t="s">
        <v>319</v>
      </c>
      <c r="C1044" s="27" t="s">
        <v>147</v>
      </c>
      <c r="D1044" s="27" t="s">
        <v>80</v>
      </c>
      <c r="E1044" s="27" t="s">
        <v>635</v>
      </c>
      <c r="F1044" s="27" t="s">
        <v>38</v>
      </c>
      <c r="G1044" s="9"/>
      <c r="H1044" s="9"/>
      <c r="I1044" s="9">
        <v>11288</v>
      </c>
      <c r="J1044" s="9"/>
      <c r="K1044" s="9"/>
      <c r="L1044" s="9"/>
      <c r="M1044" s="9">
        <f t="shared" ref="M1044" si="3014">G1044+I1044+J1044+K1044+L1044</f>
        <v>11288</v>
      </c>
      <c r="N1044" s="9">
        <f t="shared" ref="N1044" si="3015">H1044+L1044</f>
        <v>0</v>
      </c>
      <c r="O1044" s="9"/>
      <c r="P1044" s="9"/>
      <c r="Q1044" s="9"/>
      <c r="R1044" s="9"/>
      <c r="S1044" s="9">
        <f t="shared" ref="S1044" si="3016">M1044+O1044+P1044+Q1044+R1044</f>
        <v>11288</v>
      </c>
      <c r="T1044" s="9">
        <f t="shared" ref="T1044" si="3017">N1044+R1044</f>
        <v>0</v>
      </c>
      <c r="U1044" s="9"/>
      <c r="V1044" s="9"/>
      <c r="W1044" s="9"/>
      <c r="X1044" s="9"/>
      <c r="Y1044" s="9">
        <f t="shared" ref="Y1044" si="3018">S1044+U1044+V1044+W1044+X1044</f>
        <v>11288</v>
      </c>
      <c r="Z1044" s="9">
        <f t="shared" ref="Z1044" si="3019">T1044+X1044</f>
        <v>0</v>
      </c>
      <c r="AA1044" s="9"/>
      <c r="AB1044" s="9"/>
      <c r="AC1044" s="9"/>
      <c r="AD1044" s="9"/>
      <c r="AE1044" s="9">
        <f t="shared" ref="AE1044" si="3020">Y1044+AA1044+AB1044+AC1044+AD1044</f>
        <v>11288</v>
      </c>
      <c r="AF1044" s="9">
        <f t="shared" ref="AF1044" si="3021">Z1044+AD1044</f>
        <v>0</v>
      </c>
      <c r="AG1044" s="9">
        <f>-2480-330</f>
        <v>-2810</v>
      </c>
      <c r="AH1044" s="9"/>
      <c r="AI1044" s="9"/>
      <c r="AJ1044" s="9">
        <v>66588</v>
      </c>
      <c r="AK1044" s="86">
        <f t="shared" ref="AK1044" si="3022">AE1044+AG1044+AH1044+AI1044+AJ1044</f>
        <v>75066</v>
      </c>
      <c r="AL1044" s="86">
        <f t="shared" ref="AL1044" si="3023">AF1044+AJ1044</f>
        <v>66588</v>
      </c>
      <c r="AM1044" s="9"/>
      <c r="AN1044" s="9"/>
      <c r="AO1044" s="9"/>
      <c r="AP1044" s="9"/>
      <c r="AQ1044" s="9">
        <f t="shared" ref="AQ1044" si="3024">AK1044+AM1044+AN1044+AO1044+AP1044</f>
        <v>75066</v>
      </c>
      <c r="AR1044" s="9">
        <f t="shared" ref="AR1044" si="3025">AL1044+AP1044</f>
        <v>66588</v>
      </c>
    </row>
    <row r="1045" spans="1:44" ht="20.25" hidden="1" customHeight="1">
      <c r="A1045" s="26" t="s">
        <v>66</v>
      </c>
      <c r="B1045" s="27" t="s">
        <v>319</v>
      </c>
      <c r="C1045" s="27" t="s">
        <v>147</v>
      </c>
      <c r="D1045" s="27" t="s">
        <v>80</v>
      </c>
      <c r="E1045" s="27" t="s">
        <v>635</v>
      </c>
      <c r="F1045" s="27" t="s">
        <v>67</v>
      </c>
      <c r="G1045" s="9"/>
      <c r="H1045" s="9"/>
      <c r="I1045" s="9">
        <f>I1046</f>
        <v>17222</v>
      </c>
      <c r="J1045" s="9">
        <f t="shared" ref="J1045:AR1045" si="3026">J1046</f>
        <v>0</v>
      </c>
      <c r="K1045" s="9">
        <f t="shared" si="3026"/>
        <v>0</v>
      </c>
      <c r="L1045" s="9">
        <f t="shared" si="3026"/>
        <v>0</v>
      </c>
      <c r="M1045" s="9">
        <f t="shared" si="3026"/>
        <v>17222</v>
      </c>
      <c r="N1045" s="9">
        <f t="shared" si="3026"/>
        <v>0</v>
      </c>
      <c r="O1045" s="9">
        <f>O1046</f>
        <v>0</v>
      </c>
      <c r="P1045" s="9">
        <f t="shared" si="3026"/>
        <v>0</v>
      </c>
      <c r="Q1045" s="9">
        <f t="shared" si="3026"/>
        <v>0</v>
      </c>
      <c r="R1045" s="9">
        <f t="shared" si="3026"/>
        <v>84283</v>
      </c>
      <c r="S1045" s="9">
        <f t="shared" si="3026"/>
        <v>101505</v>
      </c>
      <c r="T1045" s="9">
        <f t="shared" si="3026"/>
        <v>84283</v>
      </c>
      <c r="U1045" s="9">
        <f>U1046</f>
        <v>0</v>
      </c>
      <c r="V1045" s="9">
        <f t="shared" si="3026"/>
        <v>0</v>
      </c>
      <c r="W1045" s="9">
        <f t="shared" si="3026"/>
        <v>0</v>
      </c>
      <c r="X1045" s="9">
        <f t="shared" si="3026"/>
        <v>0</v>
      </c>
      <c r="Y1045" s="9">
        <f t="shared" si="3026"/>
        <v>101505</v>
      </c>
      <c r="Z1045" s="9">
        <f t="shared" si="3026"/>
        <v>84283</v>
      </c>
      <c r="AA1045" s="9">
        <f>AA1046</f>
        <v>0</v>
      </c>
      <c r="AB1045" s="9">
        <f t="shared" si="3026"/>
        <v>0</v>
      </c>
      <c r="AC1045" s="9">
        <f t="shared" si="3026"/>
        <v>0</v>
      </c>
      <c r="AD1045" s="9">
        <f t="shared" si="3026"/>
        <v>0</v>
      </c>
      <c r="AE1045" s="9">
        <f t="shared" si="3026"/>
        <v>101505</v>
      </c>
      <c r="AF1045" s="9">
        <f t="shared" si="3026"/>
        <v>84283</v>
      </c>
      <c r="AG1045" s="9">
        <f>AG1046</f>
        <v>0</v>
      </c>
      <c r="AH1045" s="9">
        <f t="shared" si="3026"/>
        <v>0</v>
      </c>
      <c r="AI1045" s="9">
        <f t="shared" si="3026"/>
        <v>0</v>
      </c>
      <c r="AJ1045" s="9">
        <f t="shared" si="3026"/>
        <v>0</v>
      </c>
      <c r="AK1045" s="86">
        <f t="shared" si="3026"/>
        <v>101505</v>
      </c>
      <c r="AL1045" s="86">
        <f t="shared" si="3026"/>
        <v>84283</v>
      </c>
      <c r="AM1045" s="9">
        <f>AM1046</f>
        <v>0</v>
      </c>
      <c r="AN1045" s="9">
        <f t="shared" si="3026"/>
        <v>0</v>
      </c>
      <c r="AO1045" s="9">
        <f t="shared" si="3026"/>
        <v>0</v>
      </c>
      <c r="AP1045" s="9">
        <f t="shared" si="3026"/>
        <v>0</v>
      </c>
      <c r="AQ1045" s="9">
        <f t="shared" si="3026"/>
        <v>101505</v>
      </c>
      <c r="AR1045" s="9">
        <f t="shared" si="3026"/>
        <v>84283</v>
      </c>
    </row>
    <row r="1046" spans="1:44" ht="51.75" hidden="1" customHeight="1">
      <c r="A1046" s="26" t="s">
        <v>414</v>
      </c>
      <c r="B1046" s="27" t="s">
        <v>319</v>
      </c>
      <c r="C1046" s="27" t="s">
        <v>147</v>
      </c>
      <c r="D1046" s="27" t="s">
        <v>80</v>
      </c>
      <c r="E1046" s="27" t="s">
        <v>635</v>
      </c>
      <c r="F1046" s="27" t="s">
        <v>254</v>
      </c>
      <c r="G1046" s="9"/>
      <c r="H1046" s="9"/>
      <c r="I1046" s="9">
        <v>17222</v>
      </c>
      <c r="J1046" s="9"/>
      <c r="K1046" s="9"/>
      <c r="L1046" s="9"/>
      <c r="M1046" s="9">
        <f t="shared" ref="M1046" si="3027">G1046+I1046+J1046+K1046+L1046</f>
        <v>17222</v>
      </c>
      <c r="N1046" s="9">
        <f t="shared" ref="N1046" si="3028">H1046+L1046</f>
        <v>0</v>
      </c>
      <c r="O1046" s="9"/>
      <c r="P1046" s="9"/>
      <c r="Q1046" s="9"/>
      <c r="R1046" s="9">
        <v>84283</v>
      </c>
      <c r="S1046" s="9">
        <f t="shared" ref="S1046" si="3029">M1046+O1046+P1046+Q1046+R1046</f>
        <v>101505</v>
      </c>
      <c r="T1046" s="9">
        <f t="shared" ref="T1046" si="3030">N1046+R1046</f>
        <v>84283</v>
      </c>
      <c r="U1046" s="9"/>
      <c r="V1046" s="9"/>
      <c r="W1046" s="9"/>
      <c r="X1046" s="9"/>
      <c r="Y1046" s="9">
        <f t="shared" ref="Y1046" si="3031">S1046+U1046+V1046+W1046+X1046</f>
        <v>101505</v>
      </c>
      <c r="Z1046" s="9">
        <f t="shared" ref="Z1046" si="3032">T1046+X1046</f>
        <v>84283</v>
      </c>
      <c r="AA1046" s="9"/>
      <c r="AB1046" s="9"/>
      <c r="AC1046" s="9"/>
      <c r="AD1046" s="9"/>
      <c r="AE1046" s="9">
        <f t="shared" ref="AE1046" si="3033">Y1046+AA1046+AB1046+AC1046+AD1046</f>
        <v>101505</v>
      </c>
      <c r="AF1046" s="9">
        <f t="shared" ref="AF1046" si="3034">Z1046+AD1046</f>
        <v>84283</v>
      </c>
      <c r="AG1046" s="9"/>
      <c r="AH1046" s="9"/>
      <c r="AI1046" s="9"/>
      <c r="AJ1046" s="9"/>
      <c r="AK1046" s="86">
        <f t="shared" ref="AK1046" si="3035">AE1046+AG1046+AH1046+AI1046+AJ1046</f>
        <v>101505</v>
      </c>
      <c r="AL1046" s="86">
        <f t="shared" ref="AL1046" si="3036">AF1046+AJ1046</f>
        <v>84283</v>
      </c>
      <c r="AM1046" s="9"/>
      <c r="AN1046" s="9"/>
      <c r="AO1046" s="9"/>
      <c r="AP1046" s="9"/>
      <c r="AQ1046" s="9">
        <f t="shared" ref="AQ1046" si="3037">AK1046+AM1046+AN1046+AO1046+AP1046</f>
        <v>101505</v>
      </c>
      <c r="AR1046" s="9">
        <f t="shared" ref="AR1046" si="3038">AL1046+AP1046</f>
        <v>84283</v>
      </c>
    </row>
    <row r="1047" spans="1:44" ht="51.75" hidden="1" customHeight="1">
      <c r="A1047" s="26" t="s">
        <v>709</v>
      </c>
      <c r="B1047" s="27" t="s">
        <v>319</v>
      </c>
      <c r="C1047" s="27" t="s">
        <v>147</v>
      </c>
      <c r="D1047" s="27" t="s">
        <v>80</v>
      </c>
      <c r="E1047" s="27" t="s">
        <v>708</v>
      </c>
      <c r="F1047" s="27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>
        <f>AG1048</f>
        <v>1183</v>
      </c>
      <c r="AH1047" s="9">
        <f t="shared" ref="AH1047:AR1048" si="3039">AH1048</f>
        <v>0</v>
      </c>
      <c r="AI1047" s="9">
        <f t="shared" si="3039"/>
        <v>0</v>
      </c>
      <c r="AJ1047" s="9">
        <f t="shared" si="3039"/>
        <v>10646</v>
      </c>
      <c r="AK1047" s="86">
        <f t="shared" si="3039"/>
        <v>11829</v>
      </c>
      <c r="AL1047" s="86">
        <f t="shared" si="3039"/>
        <v>10646</v>
      </c>
      <c r="AM1047" s="9">
        <f>AM1048</f>
        <v>0</v>
      </c>
      <c r="AN1047" s="9">
        <f t="shared" si="3039"/>
        <v>0</v>
      </c>
      <c r="AO1047" s="9">
        <f t="shared" si="3039"/>
        <v>0</v>
      </c>
      <c r="AP1047" s="9">
        <f t="shared" si="3039"/>
        <v>0</v>
      </c>
      <c r="AQ1047" s="9">
        <f t="shared" si="3039"/>
        <v>11829</v>
      </c>
      <c r="AR1047" s="9">
        <f t="shared" si="3039"/>
        <v>10646</v>
      </c>
    </row>
    <row r="1048" spans="1:44" ht="33.6" hidden="1">
      <c r="A1048" s="26" t="s">
        <v>244</v>
      </c>
      <c r="B1048" s="27" t="s">
        <v>319</v>
      </c>
      <c r="C1048" s="27" t="s">
        <v>147</v>
      </c>
      <c r="D1048" s="27" t="s">
        <v>80</v>
      </c>
      <c r="E1048" s="27" t="s">
        <v>708</v>
      </c>
      <c r="F1048" s="27" t="s">
        <v>31</v>
      </c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>
        <f>AG1049</f>
        <v>1183</v>
      </c>
      <c r="AH1048" s="9">
        <f t="shared" si="3039"/>
        <v>0</v>
      </c>
      <c r="AI1048" s="9">
        <f t="shared" si="3039"/>
        <v>0</v>
      </c>
      <c r="AJ1048" s="9">
        <f t="shared" si="3039"/>
        <v>10646</v>
      </c>
      <c r="AK1048" s="86">
        <f t="shared" si="3039"/>
        <v>11829</v>
      </c>
      <c r="AL1048" s="86">
        <f t="shared" si="3039"/>
        <v>10646</v>
      </c>
      <c r="AM1048" s="9">
        <f>AM1049</f>
        <v>0</v>
      </c>
      <c r="AN1048" s="9">
        <f t="shared" si="3039"/>
        <v>0</v>
      </c>
      <c r="AO1048" s="9">
        <f t="shared" si="3039"/>
        <v>0</v>
      </c>
      <c r="AP1048" s="9">
        <f t="shared" si="3039"/>
        <v>0</v>
      </c>
      <c r="AQ1048" s="9">
        <f t="shared" si="3039"/>
        <v>11829</v>
      </c>
      <c r="AR1048" s="9">
        <f t="shared" si="3039"/>
        <v>10646</v>
      </c>
    </row>
    <row r="1049" spans="1:44" ht="33.6" hidden="1">
      <c r="A1049" s="26" t="s">
        <v>37</v>
      </c>
      <c r="B1049" s="27" t="s">
        <v>319</v>
      </c>
      <c r="C1049" s="27" t="s">
        <v>147</v>
      </c>
      <c r="D1049" s="27" t="s">
        <v>80</v>
      </c>
      <c r="E1049" s="27" t="s">
        <v>708</v>
      </c>
      <c r="F1049" s="27" t="s">
        <v>38</v>
      </c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>
        <v>1183</v>
      </c>
      <c r="AH1049" s="9"/>
      <c r="AI1049" s="9"/>
      <c r="AJ1049" s="9">
        <v>10646</v>
      </c>
      <c r="AK1049" s="86">
        <f t="shared" ref="AK1049" si="3040">AE1049+AG1049+AH1049+AI1049+AJ1049</f>
        <v>11829</v>
      </c>
      <c r="AL1049" s="86">
        <f t="shared" ref="AL1049" si="3041">AF1049+AJ1049</f>
        <v>10646</v>
      </c>
      <c r="AM1049" s="9"/>
      <c r="AN1049" s="9"/>
      <c r="AO1049" s="9"/>
      <c r="AP1049" s="9"/>
      <c r="AQ1049" s="9">
        <f t="shared" ref="AQ1049" si="3042">AK1049+AM1049+AN1049+AO1049+AP1049</f>
        <v>11829</v>
      </c>
      <c r="AR1049" s="9">
        <f t="shared" ref="AR1049" si="3043">AL1049+AP1049</f>
        <v>10646</v>
      </c>
    </row>
    <row r="1050" spans="1:44" ht="18.75" hidden="1" customHeight="1">
      <c r="A1050" s="26" t="s">
        <v>62</v>
      </c>
      <c r="B1050" s="27" t="s">
        <v>319</v>
      </c>
      <c r="C1050" s="27" t="s">
        <v>147</v>
      </c>
      <c r="D1050" s="27" t="s">
        <v>80</v>
      </c>
      <c r="E1050" s="27" t="s">
        <v>63</v>
      </c>
      <c r="F1050" s="27"/>
      <c r="G1050" s="9">
        <f t="shared" ref="G1050:V1053" si="3044">G1051</f>
        <v>4570</v>
      </c>
      <c r="H1050" s="9">
        <f t="shared" si="3044"/>
        <v>0</v>
      </c>
      <c r="I1050" s="9">
        <f t="shared" si="3044"/>
        <v>0</v>
      </c>
      <c r="J1050" s="9">
        <f t="shared" si="3044"/>
        <v>0</v>
      </c>
      <c r="K1050" s="9">
        <f t="shared" si="3044"/>
        <v>0</v>
      </c>
      <c r="L1050" s="9">
        <f t="shared" si="3044"/>
        <v>0</v>
      </c>
      <c r="M1050" s="9">
        <f t="shared" si="3044"/>
        <v>4570</v>
      </c>
      <c r="N1050" s="9">
        <f t="shared" si="3044"/>
        <v>0</v>
      </c>
      <c r="O1050" s="9">
        <f t="shared" si="3044"/>
        <v>0</v>
      </c>
      <c r="P1050" s="9">
        <f t="shared" si="3044"/>
        <v>0</v>
      </c>
      <c r="Q1050" s="9">
        <f t="shared" si="3044"/>
        <v>0</v>
      </c>
      <c r="R1050" s="9">
        <f t="shared" si="3044"/>
        <v>0</v>
      </c>
      <c r="S1050" s="9">
        <f t="shared" si="3044"/>
        <v>4570</v>
      </c>
      <c r="T1050" s="9">
        <f t="shared" si="3044"/>
        <v>0</v>
      </c>
      <c r="U1050" s="9">
        <f t="shared" si="3044"/>
        <v>0</v>
      </c>
      <c r="V1050" s="9">
        <f t="shared" si="3044"/>
        <v>0</v>
      </c>
      <c r="W1050" s="9">
        <f t="shared" ref="U1050:AJ1053" si="3045">W1051</f>
        <v>0</v>
      </c>
      <c r="X1050" s="9">
        <f t="shared" si="3045"/>
        <v>0</v>
      </c>
      <c r="Y1050" s="9">
        <f t="shared" si="3045"/>
        <v>4570</v>
      </c>
      <c r="Z1050" s="9">
        <f t="shared" si="3045"/>
        <v>0</v>
      </c>
      <c r="AA1050" s="9">
        <f t="shared" si="3045"/>
        <v>0</v>
      </c>
      <c r="AB1050" s="9">
        <f t="shared" si="3045"/>
        <v>0</v>
      </c>
      <c r="AC1050" s="9">
        <f t="shared" si="3045"/>
        <v>0</v>
      </c>
      <c r="AD1050" s="9">
        <f t="shared" si="3045"/>
        <v>0</v>
      </c>
      <c r="AE1050" s="9">
        <f t="shared" si="3045"/>
        <v>4570</v>
      </c>
      <c r="AF1050" s="9">
        <f t="shared" si="3045"/>
        <v>0</v>
      </c>
      <c r="AG1050" s="9">
        <f t="shared" si="3045"/>
        <v>0</v>
      </c>
      <c r="AH1050" s="9">
        <f t="shared" si="3045"/>
        <v>0</v>
      </c>
      <c r="AI1050" s="9">
        <f t="shared" si="3045"/>
        <v>0</v>
      </c>
      <c r="AJ1050" s="9">
        <f t="shared" si="3045"/>
        <v>0</v>
      </c>
      <c r="AK1050" s="86">
        <f t="shared" ref="AG1050:AR1053" si="3046">AK1051</f>
        <v>4570</v>
      </c>
      <c r="AL1050" s="86">
        <f t="shared" si="3046"/>
        <v>0</v>
      </c>
      <c r="AM1050" s="9">
        <f t="shared" si="3046"/>
        <v>0</v>
      </c>
      <c r="AN1050" s="9">
        <f t="shared" si="3046"/>
        <v>0</v>
      </c>
      <c r="AO1050" s="9">
        <f t="shared" si="3046"/>
        <v>0</v>
      </c>
      <c r="AP1050" s="9">
        <f t="shared" si="3046"/>
        <v>0</v>
      </c>
      <c r="AQ1050" s="9">
        <f t="shared" si="3046"/>
        <v>4570</v>
      </c>
      <c r="AR1050" s="9">
        <f t="shared" si="3046"/>
        <v>0</v>
      </c>
    </row>
    <row r="1051" spans="1:44" ht="21" hidden="1" customHeight="1">
      <c r="A1051" s="26" t="s">
        <v>15</v>
      </c>
      <c r="B1051" s="27" t="s">
        <v>319</v>
      </c>
      <c r="C1051" s="27" t="s">
        <v>147</v>
      </c>
      <c r="D1051" s="27" t="s">
        <v>80</v>
      </c>
      <c r="E1051" s="27" t="s">
        <v>64</v>
      </c>
      <c r="F1051" s="27"/>
      <c r="G1051" s="9">
        <f t="shared" si="3044"/>
        <v>4570</v>
      </c>
      <c r="H1051" s="9">
        <f t="shared" si="3044"/>
        <v>0</v>
      </c>
      <c r="I1051" s="9">
        <f t="shared" si="3044"/>
        <v>0</v>
      </c>
      <c r="J1051" s="9">
        <f t="shared" si="3044"/>
        <v>0</v>
      </c>
      <c r="K1051" s="9">
        <f t="shared" si="3044"/>
        <v>0</v>
      </c>
      <c r="L1051" s="9">
        <f t="shared" si="3044"/>
        <v>0</v>
      </c>
      <c r="M1051" s="9">
        <f t="shared" si="3044"/>
        <v>4570</v>
      </c>
      <c r="N1051" s="9">
        <f t="shared" si="3044"/>
        <v>0</v>
      </c>
      <c r="O1051" s="9">
        <f t="shared" si="3044"/>
        <v>0</v>
      </c>
      <c r="P1051" s="9">
        <f t="shared" si="3044"/>
        <v>0</v>
      </c>
      <c r="Q1051" s="9">
        <f t="shared" si="3044"/>
        <v>0</v>
      </c>
      <c r="R1051" s="9">
        <f t="shared" si="3044"/>
        <v>0</v>
      </c>
      <c r="S1051" s="9">
        <f t="shared" si="3044"/>
        <v>4570</v>
      </c>
      <c r="T1051" s="9">
        <f t="shared" si="3044"/>
        <v>0</v>
      </c>
      <c r="U1051" s="9">
        <f t="shared" si="3045"/>
        <v>0</v>
      </c>
      <c r="V1051" s="9">
        <f t="shared" si="3045"/>
        <v>0</v>
      </c>
      <c r="W1051" s="9">
        <f t="shared" si="3045"/>
        <v>0</v>
      </c>
      <c r="X1051" s="9">
        <f t="shared" si="3045"/>
        <v>0</v>
      </c>
      <c r="Y1051" s="9">
        <f t="shared" si="3045"/>
        <v>4570</v>
      </c>
      <c r="Z1051" s="9">
        <f t="shared" si="3045"/>
        <v>0</v>
      </c>
      <c r="AA1051" s="9">
        <f t="shared" si="3045"/>
        <v>0</v>
      </c>
      <c r="AB1051" s="9">
        <f t="shared" si="3045"/>
        <v>0</v>
      </c>
      <c r="AC1051" s="9">
        <f t="shared" si="3045"/>
        <v>0</v>
      </c>
      <c r="AD1051" s="9">
        <f t="shared" si="3045"/>
        <v>0</v>
      </c>
      <c r="AE1051" s="9">
        <f t="shared" si="3045"/>
        <v>4570</v>
      </c>
      <c r="AF1051" s="9">
        <f t="shared" si="3045"/>
        <v>0</v>
      </c>
      <c r="AG1051" s="9">
        <f t="shared" si="3046"/>
        <v>0</v>
      </c>
      <c r="AH1051" s="9">
        <f t="shared" si="3046"/>
        <v>0</v>
      </c>
      <c r="AI1051" s="9">
        <f t="shared" si="3046"/>
        <v>0</v>
      </c>
      <c r="AJ1051" s="9">
        <f t="shared" si="3046"/>
        <v>0</v>
      </c>
      <c r="AK1051" s="86">
        <f t="shared" si="3046"/>
        <v>4570</v>
      </c>
      <c r="AL1051" s="86">
        <f t="shared" si="3046"/>
        <v>0</v>
      </c>
      <c r="AM1051" s="9">
        <f t="shared" si="3046"/>
        <v>0</v>
      </c>
      <c r="AN1051" s="9">
        <f t="shared" si="3046"/>
        <v>0</v>
      </c>
      <c r="AO1051" s="9">
        <f t="shared" si="3046"/>
        <v>0</v>
      </c>
      <c r="AP1051" s="9">
        <f t="shared" si="3046"/>
        <v>0</v>
      </c>
      <c r="AQ1051" s="9">
        <f t="shared" si="3046"/>
        <v>4570</v>
      </c>
      <c r="AR1051" s="9">
        <f t="shared" si="3046"/>
        <v>0</v>
      </c>
    </row>
    <row r="1052" spans="1:44" ht="17.25" hidden="1" customHeight="1">
      <c r="A1052" s="26" t="s">
        <v>330</v>
      </c>
      <c r="B1052" s="27" t="s">
        <v>319</v>
      </c>
      <c r="C1052" s="27" t="s">
        <v>147</v>
      </c>
      <c r="D1052" s="27" t="s">
        <v>80</v>
      </c>
      <c r="E1052" s="27" t="s">
        <v>390</v>
      </c>
      <c r="F1052" s="27"/>
      <c r="G1052" s="9">
        <f t="shared" si="3044"/>
        <v>4570</v>
      </c>
      <c r="H1052" s="9">
        <f t="shared" si="3044"/>
        <v>0</v>
      </c>
      <c r="I1052" s="9">
        <f t="shared" si="3044"/>
        <v>0</v>
      </c>
      <c r="J1052" s="9">
        <f t="shared" si="3044"/>
        <v>0</v>
      </c>
      <c r="K1052" s="9">
        <f t="shared" si="3044"/>
        <v>0</v>
      </c>
      <c r="L1052" s="9">
        <f t="shared" si="3044"/>
        <v>0</v>
      </c>
      <c r="M1052" s="9">
        <f t="shared" si="3044"/>
        <v>4570</v>
      </c>
      <c r="N1052" s="9">
        <f t="shared" si="3044"/>
        <v>0</v>
      </c>
      <c r="O1052" s="9">
        <f t="shared" si="3044"/>
        <v>0</v>
      </c>
      <c r="P1052" s="9">
        <f t="shared" si="3044"/>
        <v>0</v>
      </c>
      <c r="Q1052" s="9">
        <f t="shared" si="3044"/>
        <v>0</v>
      </c>
      <c r="R1052" s="9">
        <f t="shared" si="3044"/>
        <v>0</v>
      </c>
      <c r="S1052" s="9">
        <f t="shared" si="3044"/>
        <v>4570</v>
      </c>
      <c r="T1052" s="9">
        <f t="shared" si="3044"/>
        <v>0</v>
      </c>
      <c r="U1052" s="9">
        <f t="shared" si="3045"/>
        <v>0</v>
      </c>
      <c r="V1052" s="9">
        <f t="shared" si="3045"/>
        <v>0</v>
      </c>
      <c r="W1052" s="9">
        <f t="shared" si="3045"/>
        <v>0</v>
      </c>
      <c r="X1052" s="9">
        <f t="shared" si="3045"/>
        <v>0</v>
      </c>
      <c r="Y1052" s="9">
        <f t="shared" si="3045"/>
        <v>4570</v>
      </c>
      <c r="Z1052" s="9">
        <f t="shared" si="3045"/>
        <v>0</v>
      </c>
      <c r="AA1052" s="9">
        <f t="shared" si="3045"/>
        <v>0</v>
      </c>
      <c r="AB1052" s="9">
        <f t="shared" si="3045"/>
        <v>0</v>
      </c>
      <c r="AC1052" s="9">
        <f t="shared" si="3045"/>
        <v>0</v>
      </c>
      <c r="AD1052" s="9">
        <f t="shared" si="3045"/>
        <v>0</v>
      </c>
      <c r="AE1052" s="9">
        <f t="shared" si="3045"/>
        <v>4570</v>
      </c>
      <c r="AF1052" s="9">
        <f t="shared" si="3045"/>
        <v>0</v>
      </c>
      <c r="AG1052" s="9">
        <f t="shared" si="3046"/>
        <v>0</v>
      </c>
      <c r="AH1052" s="9">
        <f t="shared" si="3046"/>
        <v>0</v>
      </c>
      <c r="AI1052" s="9">
        <f t="shared" si="3046"/>
        <v>0</v>
      </c>
      <c r="AJ1052" s="9">
        <f t="shared" si="3046"/>
        <v>0</v>
      </c>
      <c r="AK1052" s="86">
        <f t="shared" si="3046"/>
        <v>4570</v>
      </c>
      <c r="AL1052" s="86">
        <f t="shared" si="3046"/>
        <v>0</v>
      </c>
      <c r="AM1052" s="9">
        <f t="shared" si="3046"/>
        <v>0</v>
      </c>
      <c r="AN1052" s="9">
        <f t="shared" si="3046"/>
        <v>0</v>
      </c>
      <c r="AO1052" s="9">
        <f t="shared" si="3046"/>
        <v>0</v>
      </c>
      <c r="AP1052" s="9">
        <f t="shared" si="3046"/>
        <v>0</v>
      </c>
      <c r="AQ1052" s="9">
        <f t="shared" si="3046"/>
        <v>4570</v>
      </c>
      <c r="AR1052" s="9">
        <f t="shared" si="3046"/>
        <v>0</v>
      </c>
    </row>
    <row r="1053" spans="1:44" ht="33.6" hidden="1">
      <c r="A1053" s="26" t="s">
        <v>244</v>
      </c>
      <c r="B1053" s="27" t="s">
        <v>319</v>
      </c>
      <c r="C1053" s="27" t="s">
        <v>147</v>
      </c>
      <c r="D1053" s="27" t="s">
        <v>80</v>
      </c>
      <c r="E1053" s="27" t="s">
        <v>390</v>
      </c>
      <c r="F1053" s="27" t="s">
        <v>31</v>
      </c>
      <c r="G1053" s="9">
        <f t="shared" si="3044"/>
        <v>4570</v>
      </c>
      <c r="H1053" s="9">
        <f t="shared" si="3044"/>
        <v>0</v>
      </c>
      <c r="I1053" s="9">
        <f t="shared" si="3044"/>
        <v>0</v>
      </c>
      <c r="J1053" s="9">
        <f t="shared" si="3044"/>
        <v>0</v>
      </c>
      <c r="K1053" s="9">
        <f t="shared" si="3044"/>
        <v>0</v>
      </c>
      <c r="L1053" s="9">
        <f t="shared" si="3044"/>
        <v>0</v>
      </c>
      <c r="M1053" s="9">
        <f t="shared" si="3044"/>
        <v>4570</v>
      </c>
      <c r="N1053" s="9">
        <f t="shared" si="3044"/>
        <v>0</v>
      </c>
      <c r="O1053" s="9">
        <f t="shared" si="3044"/>
        <v>0</v>
      </c>
      <c r="P1053" s="9">
        <f t="shared" si="3044"/>
        <v>0</v>
      </c>
      <c r="Q1053" s="9">
        <f t="shared" si="3044"/>
        <v>0</v>
      </c>
      <c r="R1053" s="9">
        <f t="shared" si="3044"/>
        <v>0</v>
      </c>
      <c r="S1053" s="9">
        <f t="shared" si="3044"/>
        <v>4570</v>
      </c>
      <c r="T1053" s="9">
        <f t="shared" si="3044"/>
        <v>0</v>
      </c>
      <c r="U1053" s="9">
        <f t="shared" si="3045"/>
        <v>0</v>
      </c>
      <c r="V1053" s="9">
        <f t="shared" si="3045"/>
        <v>0</v>
      </c>
      <c r="W1053" s="9">
        <f t="shared" si="3045"/>
        <v>0</v>
      </c>
      <c r="X1053" s="9">
        <f t="shared" si="3045"/>
        <v>0</v>
      </c>
      <c r="Y1053" s="9">
        <f t="shared" si="3045"/>
        <v>4570</v>
      </c>
      <c r="Z1053" s="9">
        <f t="shared" si="3045"/>
        <v>0</v>
      </c>
      <c r="AA1053" s="9">
        <f t="shared" si="3045"/>
        <v>0</v>
      </c>
      <c r="AB1053" s="9">
        <f t="shared" si="3045"/>
        <v>0</v>
      </c>
      <c r="AC1053" s="9">
        <f t="shared" si="3045"/>
        <v>0</v>
      </c>
      <c r="AD1053" s="9">
        <f t="shared" si="3045"/>
        <v>0</v>
      </c>
      <c r="AE1053" s="9">
        <f t="shared" si="3045"/>
        <v>4570</v>
      </c>
      <c r="AF1053" s="9">
        <f t="shared" si="3045"/>
        <v>0</v>
      </c>
      <c r="AG1053" s="9">
        <f t="shared" si="3046"/>
        <v>0</v>
      </c>
      <c r="AH1053" s="9">
        <f t="shared" si="3046"/>
        <v>0</v>
      </c>
      <c r="AI1053" s="9">
        <f t="shared" si="3046"/>
        <v>0</v>
      </c>
      <c r="AJ1053" s="9">
        <f t="shared" si="3046"/>
        <v>0</v>
      </c>
      <c r="AK1053" s="86">
        <f t="shared" si="3046"/>
        <v>4570</v>
      </c>
      <c r="AL1053" s="86">
        <f t="shared" si="3046"/>
        <v>0</v>
      </c>
      <c r="AM1053" s="9">
        <f t="shared" si="3046"/>
        <v>0</v>
      </c>
      <c r="AN1053" s="9">
        <f t="shared" si="3046"/>
        <v>0</v>
      </c>
      <c r="AO1053" s="9">
        <f t="shared" si="3046"/>
        <v>0</v>
      </c>
      <c r="AP1053" s="9">
        <f t="shared" si="3046"/>
        <v>0</v>
      </c>
      <c r="AQ1053" s="9">
        <f t="shared" si="3046"/>
        <v>4570</v>
      </c>
      <c r="AR1053" s="9">
        <f t="shared" si="3046"/>
        <v>0</v>
      </c>
    </row>
    <row r="1054" spans="1:44" ht="33.6" hidden="1">
      <c r="A1054" s="26" t="s">
        <v>37</v>
      </c>
      <c r="B1054" s="27" t="s">
        <v>319</v>
      </c>
      <c r="C1054" s="27" t="s">
        <v>147</v>
      </c>
      <c r="D1054" s="27" t="s">
        <v>80</v>
      </c>
      <c r="E1054" s="27" t="s">
        <v>390</v>
      </c>
      <c r="F1054" s="27" t="s">
        <v>38</v>
      </c>
      <c r="G1054" s="9">
        <f>3575+995</f>
        <v>4570</v>
      </c>
      <c r="H1054" s="9"/>
      <c r="I1054" s="9"/>
      <c r="J1054" s="9"/>
      <c r="K1054" s="9"/>
      <c r="L1054" s="9"/>
      <c r="M1054" s="9">
        <f t="shared" ref="M1054" si="3047">G1054+I1054+J1054+K1054+L1054</f>
        <v>4570</v>
      </c>
      <c r="N1054" s="9">
        <f t="shared" ref="N1054" si="3048">H1054+L1054</f>
        <v>0</v>
      </c>
      <c r="O1054" s="9"/>
      <c r="P1054" s="9"/>
      <c r="Q1054" s="9"/>
      <c r="R1054" s="9"/>
      <c r="S1054" s="9">
        <f t="shared" ref="S1054" si="3049">M1054+O1054+P1054+Q1054+R1054</f>
        <v>4570</v>
      </c>
      <c r="T1054" s="9">
        <f t="shared" ref="T1054" si="3050">N1054+R1054</f>
        <v>0</v>
      </c>
      <c r="U1054" s="9"/>
      <c r="V1054" s="9"/>
      <c r="W1054" s="9"/>
      <c r="X1054" s="9"/>
      <c r="Y1054" s="9">
        <f t="shared" ref="Y1054" si="3051">S1054+U1054+V1054+W1054+X1054</f>
        <v>4570</v>
      </c>
      <c r="Z1054" s="9">
        <f t="shared" ref="Z1054" si="3052">T1054+X1054</f>
        <v>0</v>
      </c>
      <c r="AA1054" s="9"/>
      <c r="AB1054" s="9"/>
      <c r="AC1054" s="9"/>
      <c r="AD1054" s="9"/>
      <c r="AE1054" s="9">
        <f t="shared" ref="AE1054" si="3053">Y1054+AA1054+AB1054+AC1054+AD1054</f>
        <v>4570</v>
      </c>
      <c r="AF1054" s="9">
        <f t="shared" ref="AF1054" si="3054">Z1054+AD1054</f>
        <v>0</v>
      </c>
      <c r="AG1054" s="9"/>
      <c r="AH1054" s="9"/>
      <c r="AI1054" s="9"/>
      <c r="AJ1054" s="9"/>
      <c r="AK1054" s="86">
        <f t="shared" ref="AK1054" si="3055">AE1054+AG1054+AH1054+AI1054+AJ1054</f>
        <v>4570</v>
      </c>
      <c r="AL1054" s="86">
        <f t="shared" ref="AL1054" si="3056">AF1054+AJ1054</f>
        <v>0</v>
      </c>
      <c r="AM1054" s="9"/>
      <c r="AN1054" s="9"/>
      <c r="AO1054" s="9"/>
      <c r="AP1054" s="9"/>
      <c r="AQ1054" s="9">
        <f t="shared" ref="AQ1054" si="3057">AK1054+AM1054+AN1054+AO1054+AP1054</f>
        <v>4570</v>
      </c>
      <c r="AR1054" s="9">
        <f t="shared" ref="AR1054" si="3058">AL1054+AP1054</f>
        <v>0</v>
      </c>
    </row>
    <row r="1055" spans="1:44" ht="20.25" hidden="1" customHeight="1">
      <c r="A1055" s="26"/>
      <c r="B1055" s="27"/>
      <c r="C1055" s="27"/>
      <c r="D1055" s="27"/>
      <c r="E1055" s="27"/>
      <c r="F1055" s="27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86"/>
      <c r="AL1055" s="86"/>
      <c r="AM1055" s="9"/>
      <c r="AN1055" s="9"/>
      <c r="AO1055" s="9"/>
      <c r="AP1055" s="9"/>
      <c r="AQ1055" s="9"/>
      <c r="AR1055" s="9"/>
    </row>
    <row r="1056" spans="1:44" ht="35.4" hidden="1">
      <c r="A1056" s="24" t="s">
        <v>331</v>
      </c>
      <c r="B1056" s="25" t="s">
        <v>319</v>
      </c>
      <c r="C1056" s="25" t="s">
        <v>147</v>
      </c>
      <c r="D1056" s="25" t="s">
        <v>147</v>
      </c>
      <c r="E1056" s="67"/>
      <c r="F1056" s="67"/>
      <c r="G1056" s="15">
        <f t="shared" ref="G1056:H1056" si="3059">G1062+G1071+G1057+G1076</f>
        <v>118541</v>
      </c>
      <c r="H1056" s="15">
        <f t="shared" si="3059"/>
        <v>0</v>
      </c>
      <c r="I1056" s="15">
        <f t="shared" ref="I1056:N1056" si="3060">I1062+I1071+I1057+I1076</f>
        <v>0</v>
      </c>
      <c r="J1056" s="15">
        <f t="shared" si="3060"/>
        <v>3562</v>
      </c>
      <c r="K1056" s="15">
        <f t="shared" si="3060"/>
        <v>0</v>
      </c>
      <c r="L1056" s="15">
        <f t="shared" si="3060"/>
        <v>0</v>
      </c>
      <c r="M1056" s="15">
        <f t="shared" si="3060"/>
        <v>122103</v>
      </c>
      <c r="N1056" s="15">
        <f t="shared" si="3060"/>
        <v>0</v>
      </c>
      <c r="O1056" s="15">
        <f t="shared" ref="O1056:T1056" si="3061">O1062+O1071+O1057+O1076</f>
        <v>0</v>
      </c>
      <c r="P1056" s="15">
        <f t="shared" si="3061"/>
        <v>0</v>
      </c>
      <c r="Q1056" s="15">
        <f t="shared" si="3061"/>
        <v>0</v>
      </c>
      <c r="R1056" s="15">
        <f t="shared" si="3061"/>
        <v>0</v>
      </c>
      <c r="S1056" s="15">
        <f t="shared" si="3061"/>
        <v>122103</v>
      </c>
      <c r="T1056" s="15">
        <f t="shared" si="3061"/>
        <v>0</v>
      </c>
      <c r="U1056" s="15">
        <f t="shared" ref="U1056:Z1056" si="3062">U1062+U1071+U1057+U1076</f>
        <v>0</v>
      </c>
      <c r="V1056" s="15">
        <f t="shared" si="3062"/>
        <v>0</v>
      </c>
      <c r="W1056" s="15">
        <f t="shared" si="3062"/>
        <v>0</v>
      </c>
      <c r="X1056" s="15">
        <f t="shared" si="3062"/>
        <v>0</v>
      </c>
      <c r="Y1056" s="15">
        <f t="shared" si="3062"/>
        <v>122103</v>
      </c>
      <c r="Z1056" s="15">
        <f t="shared" si="3062"/>
        <v>0</v>
      </c>
      <c r="AA1056" s="15">
        <f t="shared" ref="AA1056:AF1056" si="3063">AA1062+AA1071+AA1057+AA1076</f>
        <v>0</v>
      </c>
      <c r="AB1056" s="15">
        <f t="shared" si="3063"/>
        <v>0</v>
      </c>
      <c r="AC1056" s="15">
        <f t="shared" si="3063"/>
        <v>0</v>
      </c>
      <c r="AD1056" s="15">
        <f t="shared" si="3063"/>
        <v>0</v>
      </c>
      <c r="AE1056" s="15">
        <f t="shared" si="3063"/>
        <v>122103</v>
      </c>
      <c r="AF1056" s="15">
        <f t="shared" si="3063"/>
        <v>0</v>
      </c>
      <c r="AG1056" s="15">
        <f t="shared" ref="AG1056:AL1056" si="3064">AG1062+AG1071+AG1057+AG1076</f>
        <v>0</v>
      </c>
      <c r="AH1056" s="15">
        <f t="shared" si="3064"/>
        <v>0</v>
      </c>
      <c r="AI1056" s="15">
        <f t="shared" si="3064"/>
        <v>0</v>
      </c>
      <c r="AJ1056" s="15">
        <f t="shared" si="3064"/>
        <v>0</v>
      </c>
      <c r="AK1056" s="92">
        <f t="shared" si="3064"/>
        <v>122103</v>
      </c>
      <c r="AL1056" s="92">
        <f t="shared" si="3064"/>
        <v>0</v>
      </c>
      <c r="AM1056" s="15">
        <f t="shared" ref="AM1056:AR1056" si="3065">AM1062+AM1071+AM1057+AM1076</f>
        <v>0</v>
      </c>
      <c r="AN1056" s="15">
        <f t="shared" si="3065"/>
        <v>0</v>
      </c>
      <c r="AO1056" s="15">
        <f t="shared" si="3065"/>
        <v>0</v>
      </c>
      <c r="AP1056" s="15">
        <f t="shared" si="3065"/>
        <v>0</v>
      </c>
      <c r="AQ1056" s="15">
        <f t="shared" si="3065"/>
        <v>122103</v>
      </c>
      <c r="AR1056" s="15">
        <f t="shared" si="3065"/>
        <v>0</v>
      </c>
    </row>
    <row r="1057" spans="1:44" ht="86.25" hidden="1" customHeight="1">
      <c r="A1057" s="29" t="s">
        <v>119</v>
      </c>
      <c r="B1057" s="27" t="s">
        <v>319</v>
      </c>
      <c r="C1057" s="27" t="s">
        <v>147</v>
      </c>
      <c r="D1057" s="27" t="s">
        <v>147</v>
      </c>
      <c r="E1057" s="27" t="s">
        <v>120</v>
      </c>
      <c r="F1057" s="49"/>
      <c r="G1057" s="9">
        <f t="shared" ref="G1057:V1060" si="3066">G1058</f>
        <v>1785</v>
      </c>
      <c r="H1057" s="9">
        <f t="shared" si="3066"/>
        <v>0</v>
      </c>
      <c r="I1057" s="9">
        <f t="shared" si="3066"/>
        <v>0</v>
      </c>
      <c r="J1057" s="9">
        <f t="shared" si="3066"/>
        <v>0</v>
      </c>
      <c r="K1057" s="9">
        <f t="shared" si="3066"/>
        <v>0</v>
      </c>
      <c r="L1057" s="9">
        <f t="shared" si="3066"/>
        <v>0</v>
      </c>
      <c r="M1057" s="9">
        <f t="shared" si="3066"/>
        <v>1785</v>
      </c>
      <c r="N1057" s="9">
        <f t="shared" si="3066"/>
        <v>0</v>
      </c>
      <c r="O1057" s="9">
        <f t="shared" si="3066"/>
        <v>0</v>
      </c>
      <c r="P1057" s="9">
        <f t="shared" si="3066"/>
        <v>0</v>
      </c>
      <c r="Q1057" s="9">
        <f t="shared" si="3066"/>
        <v>0</v>
      </c>
      <c r="R1057" s="9">
        <f t="shared" si="3066"/>
        <v>0</v>
      </c>
      <c r="S1057" s="9">
        <f t="shared" si="3066"/>
        <v>1785</v>
      </c>
      <c r="T1057" s="9">
        <f t="shared" si="3066"/>
        <v>0</v>
      </c>
      <c r="U1057" s="9">
        <f t="shared" si="3066"/>
        <v>0</v>
      </c>
      <c r="V1057" s="9">
        <f t="shared" si="3066"/>
        <v>0</v>
      </c>
      <c r="W1057" s="9">
        <f t="shared" ref="U1057:AJ1060" si="3067">W1058</f>
        <v>0</v>
      </c>
      <c r="X1057" s="9">
        <f t="shared" si="3067"/>
        <v>0</v>
      </c>
      <c r="Y1057" s="9">
        <f t="shared" si="3067"/>
        <v>1785</v>
      </c>
      <c r="Z1057" s="9">
        <f t="shared" si="3067"/>
        <v>0</v>
      </c>
      <c r="AA1057" s="9">
        <f t="shared" si="3067"/>
        <v>0</v>
      </c>
      <c r="AB1057" s="9">
        <f t="shared" si="3067"/>
        <v>0</v>
      </c>
      <c r="AC1057" s="9">
        <f t="shared" si="3067"/>
        <v>0</v>
      </c>
      <c r="AD1057" s="9">
        <f t="shared" si="3067"/>
        <v>0</v>
      </c>
      <c r="AE1057" s="9">
        <f t="shared" si="3067"/>
        <v>1785</v>
      </c>
      <c r="AF1057" s="9">
        <f t="shared" si="3067"/>
        <v>0</v>
      </c>
      <c r="AG1057" s="9">
        <f t="shared" si="3067"/>
        <v>0</v>
      </c>
      <c r="AH1057" s="9">
        <f t="shared" si="3067"/>
        <v>0</v>
      </c>
      <c r="AI1057" s="9">
        <f t="shared" si="3067"/>
        <v>0</v>
      </c>
      <c r="AJ1057" s="9">
        <f t="shared" si="3067"/>
        <v>0</v>
      </c>
      <c r="AK1057" s="86">
        <f t="shared" ref="AG1057:AR1060" si="3068">AK1058</f>
        <v>1785</v>
      </c>
      <c r="AL1057" s="86">
        <f t="shared" si="3068"/>
        <v>0</v>
      </c>
      <c r="AM1057" s="9">
        <f t="shared" si="3068"/>
        <v>0</v>
      </c>
      <c r="AN1057" s="9">
        <f t="shared" si="3068"/>
        <v>0</v>
      </c>
      <c r="AO1057" s="9">
        <f t="shared" si="3068"/>
        <v>0</v>
      </c>
      <c r="AP1057" s="9">
        <f t="shared" si="3068"/>
        <v>0</v>
      </c>
      <c r="AQ1057" s="9">
        <f t="shared" si="3068"/>
        <v>1785</v>
      </c>
      <c r="AR1057" s="9">
        <f t="shared" si="3068"/>
        <v>0</v>
      </c>
    </row>
    <row r="1058" spans="1:44" ht="36" hidden="1" customHeight="1">
      <c r="A1058" s="29" t="s">
        <v>77</v>
      </c>
      <c r="B1058" s="27" t="s">
        <v>319</v>
      </c>
      <c r="C1058" s="27" t="s">
        <v>147</v>
      </c>
      <c r="D1058" s="27" t="s">
        <v>147</v>
      </c>
      <c r="E1058" s="27" t="s">
        <v>148</v>
      </c>
      <c r="F1058" s="49"/>
      <c r="G1058" s="9">
        <f t="shared" si="3066"/>
        <v>1785</v>
      </c>
      <c r="H1058" s="9">
        <f t="shared" si="3066"/>
        <v>0</v>
      </c>
      <c r="I1058" s="9">
        <f t="shared" si="3066"/>
        <v>0</v>
      </c>
      <c r="J1058" s="9">
        <f t="shared" si="3066"/>
        <v>0</v>
      </c>
      <c r="K1058" s="9">
        <f t="shared" si="3066"/>
        <v>0</v>
      </c>
      <c r="L1058" s="9">
        <f t="shared" si="3066"/>
        <v>0</v>
      </c>
      <c r="M1058" s="9">
        <f t="shared" si="3066"/>
        <v>1785</v>
      </c>
      <c r="N1058" s="9">
        <f t="shared" si="3066"/>
        <v>0</v>
      </c>
      <c r="O1058" s="9">
        <f t="shared" si="3066"/>
        <v>0</v>
      </c>
      <c r="P1058" s="9">
        <f t="shared" si="3066"/>
        <v>0</v>
      </c>
      <c r="Q1058" s="9">
        <f t="shared" si="3066"/>
        <v>0</v>
      </c>
      <c r="R1058" s="9">
        <f t="shared" si="3066"/>
        <v>0</v>
      </c>
      <c r="S1058" s="9">
        <f t="shared" si="3066"/>
        <v>1785</v>
      </c>
      <c r="T1058" s="9">
        <f t="shared" si="3066"/>
        <v>0</v>
      </c>
      <c r="U1058" s="9">
        <f t="shared" si="3067"/>
        <v>0</v>
      </c>
      <c r="V1058" s="9">
        <f t="shared" si="3067"/>
        <v>0</v>
      </c>
      <c r="W1058" s="9">
        <f t="shared" si="3067"/>
        <v>0</v>
      </c>
      <c r="X1058" s="9">
        <f t="shared" si="3067"/>
        <v>0</v>
      </c>
      <c r="Y1058" s="9">
        <f t="shared" si="3067"/>
        <v>1785</v>
      </c>
      <c r="Z1058" s="9">
        <f t="shared" si="3067"/>
        <v>0</v>
      </c>
      <c r="AA1058" s="9">
        <f t="shared" si="3067"/>
        <v>0</v>
      </c>
      <c r="AB1058" s="9">
        <f t="shared" si="3067"/>
        <v>0</v>
      </c>
      <c r="AC1058" s="9">
        <f t="shared" si="3067"/>
        <v>0</v>
      </c>
      <c r="AD1058" s="9">
        <f t="shared" si="3067"/>
        <v>0</v>
      </c>
      <c r="AE1058" s="9">
        <f t="shared" si="3067"/>
        <v>1785</v>
      </c>
      <c r="AF1058" s="9">
        <f t="shared" si="3067"/>
        <v>0</v>
      </c>
      <c r="AG1058" s="9">
        <f t="shared" si="3068"/>
        <v>0</v>
      </c>
      <c r="AH1058" s="9">
        <f t="shared" si="3068"/>
        <v>0</v>
      </c>
      <c r="AI1058" s="9">
        <f t="shared" si="3068"/>
        <v>0</v>
      </c>
      <c r="AJ1058" s="9">
        <f t="shared" si="3068"/>
        <v>0</v>
      </c>
      <c r="AK1058" s="86">
        <f t="shared" si="3068"/>
        <v>1785</v>
      </c>
      <c r="AL1058" s="86">
        <f t="shared" si="3068"/>
        <v>0</v>
      </c>
      <c r="AM1058" s="9">
        <f t="shared" si="3068"/>
        <v>0</v>
      </c>
      <c r="AN1058" s="9">
        <f t="shared" si="3068"/>
        <v>0</v>
      </c>
      <c r="AO1058" s="9">
        <f t="shared" si="3068"/>
        <v>0</v>
      </c>
      <c r="AP1058" s="9">
        <f t="shared" si="3068"/>
        <v>0</v>
      </c>
      <c r="AQ1058" s="9">
        <f t="shared" si="3068"/>
        <v>1785</v>
      </c>
      <c r="AR1058" s="9">
        <f t="shared" si="3068"/>
        <v>0</v>
      </c>
    </row>
    <row r="1059" spans="1:44" ht="35.25" hidden="1" customHeight="1">
      <c r="A1059" s="29" t="s">
        <v>332</v>
      </c>
      <c r="B1059" s="27" t="s">
        <v>319</v>
      </c>
      <c r="C1059" s="27" t="s">
        <v>147</v>
      </c>
      <c r="D1059" s="27" t="s">
        <v>147</v>
      </c>
      <c r="E1059" s="27" t="s">
        <v>359</v>
      </c>
      <c r="F1059" s="49"/>
      <c r="G1059" s="9">
        <f t="shared" si="3066"/>
        <v>1785</v>
      </c>
      <c r="H1059" s="9">
        <f t="shared" si="3066"/>
        <v>0</v>
      </c>
      <c r="I1059" s="9">
        <f t="shared" si="3066"/>
        <v>0</v>
      </c>
      <c r="J1059" s="9">
        <f t="shared" si="3066"/>
        <v>0</v>
      </c>
      <c r="K1059" s="9">
        <f t="shared" si="3066"/>
        <v>0</v>
      </c>
      <c r="L1059" s="9">
        <f t="shared" si="3066"/>
        <v>0</v>
      </c>
      <c r="M1059" s="9">
        <f t="shared" si="3066"/>
        <v>1785</v>
      </c>
      <c r="N1059" s="9">
        <f t="shared" si="3066"/>
        <v>0</v>
      </c>
      <c r="O1059" s="9">
        <f t="shared" si="3066"/>
        <v>0</v>
      </c>
      <c r="P1059" s="9">
        <f t="shared" si="3066"/>
        <v>0</v>
      </c>
      <c r="Q1059" s="9">
        <f t="shared" si="3066"/>
        <v>0</v>
      </c>
      <c r="R1059" s="9">
        <f t="shared" si="3066"/>
        <v>0</v>
      </c>
      <c r="S1059" s="9">
        <f t="shared" si="3066"/>
        <v>1785</v>
      </c>
      <c r="T1059" s="9">
        <f t="shared" si="3066"/>
        <v>0</v>
      </c>
      <c r="U1059" s="9">
        <f t="shared" si="3067"/>
        <v>0</v>
      </c>
      <c r="V1059" s="9">
        <f t="shared" si="3067"/>
        <v>0</v>
      </c>
      <c r="W1059" s="9">
        <f t="shared" si="3067"/>
        <v>0</v>
      </c>
      <c r="X1059" s="9">
        <f t="shared" si="3067"/>
        <v>0</v>
      </c>
      <c r="Y1059" s="9">
        <f t="shared" si="3067"/>
        <v>1785</v>
      </c>
      <c r="Z1059" s="9">
        <f t="shared" si="3067"/>
        <v>0</v>
      </c>
      <c r="AA1059" s="9">
        <f t="shared" si="3067"/>
        <v>0</v>
      </c>
      <c r="AB1059" s="9">
        <f t="shared" si="3067"/>
        <v>0</v>
      </c>
      <c r="AC1059" s="9">
        <f t="shared" si="3067"/>
        <v>0</v>
      </c>
      <c r="AD1059" s="9">
        <f t="shared" si="3067"/>
        <v>0</v>
      </c>
      <c r="AE1059" s="9">
        <f t="shared" si="3067"/>
        <v>1785</v>
      </c>
      <c r="AF1059" s="9">
        <f t="shared" si="3067"/>
        <v>0</v>
      </c>
      <c r="AG1059" s="9">
        <f t="shared" si="3068"/>
        <v>0</v>
      </c>
      <c r="AH1059" s="9">
        <f t="shared" si="3068"/>
        <v>0</v>
      </c>
      <c r="AI1059" s="9">
        <f t="shared" si="3068"/>
        <v>0</v>
      </c>
      <c r="AJ1059" s="9">
        <f t="shared" si="3068"/>
        <v>0</v>
      </c>
      <c r="AK1059" s="86">
        <f t="shared" si="3068"/>
        <v>1785</v>
      </c>
      <c r="AL1059" s="86">
        <f t="shared" si="3068"/>
        <v>0</v>
      </c>
      <c r="AM1059" s="9">
        <f t="shared" si="3068"/>
        <v>0</v>
      </c>
      <c r="AN1059" s="9">
        <f t="shared" si="3068"/>
        <v>0</v>
      </c>
      <c r="AO1059" s="9">
        <f t="shared" si="3068"/>
        <v>0</v>
      </c>
      <c r="AP1059" s="9">
        <f t="shared" si="3068"/>
        <v>0</v>
      </c>
      <c r="AQ1059" s="9">
        <f t="shared" si="3068"/>
        <v>1785</v>
      </c>
      <c r="AR1059" s="9">
        <f t="shared" si="3068"/>
        <v>0</v>
      </c>
    </row>
    <row r="1060" spans="1:44" ht="35.25" hidden="1" customHeight="1">
      <c r="A1060" s="26" t="s">
        <v>12</v>
      </c>
      <c r="B1060" s="27" t="s">
        <v>319</v>
      </c>
      <c r="C1060" s="27" t="s">
        <v>147</v>
      </c>
      <c r="D1060" s="27" t="s">
        <v>147</v>
      </c>
      <c r="E1060" s="27" t="s">
        <v>359</v>
      </c>
      <c r="F1060" s="27">
        <v>600</v>
      </c>
      <c r="G1060" s="9">
        <f t="shared" si="3066"/>
        <v>1785</v>
      </c>
      <c r="H1060" s="9">
        <f t="shared" si="3066"/>
        <v>0</v>
      </c>
      <c r="I1060" s="9">
        <f t="shared" si="3066"/>
        <v>0</v>
      </c>
      <c r="J1060" s="9">
        <f t="shared" si="3066"/>
        <v>0</v>
      </c>
      <c r="K1060" s="9">
        <f t="shared" si="3066"/>
        <v>0</v>
      </c>
      <c r="L1060" s="9">
        <f t="shared" si="3066"/>
        <v>0</v>
      </c>
      <c r="M1060" s="9">
        <f t="shared" si="3066"/>
        <v>1785</v>
      </c>
      <c r="N1060" s="9">
        <f t="shared" si="3066"/>
        <v>0</v>
      </c>
      <c r="O1060" s="9">
        <f t="shared" si="3066"/>
        <v>0</v>
      </c>
      <c r="P1060" s="9">
        <f t="shared" si="3066"/>
        <v>0</v>
      </c>
      <c r="Q1060" s="9">
        <f t="shared" si="3066"/>
        <v>0</v>
      </c>
      <c r="R1060" s="9">
        <f t="shared" si="3066"/>
        <v>0</v>
      </c>
      <c r="S1060" s="9">
        <f t="shared" si="3066"/>
        <v>1785</v>
      </c>
      <c r="T1060" s="9">
        <f t="shared" si="3066"/>
        <v>0</v>
      </c>
      <c r="U1060" s="9">
        <f t="shared" si="3067"/>
        <v>0</v>
      </c>
      <c r="V1060" s="9">
        <f t="shared" si="3067"/>
        <v>0</v>
      </c>
      <c r="W1060" s="9">
        <f t="shared" si="3067"/>
        <v>0</v>
      </c>
      <c r="X1060" s="9">
        <f t="shared" si="3067"/>
        <v>0</v>
      </c>
      <c r="Y1060" s="9">
        <f t="shared" si="3067"/>
        <v>1785</v>
      </c>
      <c r="Z1060" s="9">
        <f t="shared" si="3067"/>
        <v>0</v>
      </c>
      <c r="AA1060" s="9">
        <f t="shared" si="3067"/>
        <v>0</v>
      </c>
      <c r="AB1060" s="9">
        <f t="shared" si="3067"/>
        <v>0</v>
      </c>
      <c r="AC1060" s="9">
        <f t="shared" si="3067"/>
        <v>0</v>
      </c>
      <c r="AD1060" s="9">
        <f t="shared" si="3067"/>
        <v>0</v>
      </c>
      <c r="AE1060" s="9">
        <f t="shared" si="3067"/>
        <v>1785</v>
      </c>
      <c r="AF1060" s="9">
        <f t="shared" si="3067"/>
        <v>0</v>
      </c>
      <c r="AG1060" s="9">
        <f t="shared" si="3068"/>
        <v>0</v>
      </c>
      <c r="AH1060" s="9">
        <f t="shared" si="3068"/>
        <v>0</v>
      </c>
      <c r="AI1060" s="9">
        <f t="shared" si="3068"/>
        <v>0</v>
      </c>
      <c r="AJ1060" s="9">
        <f t="shared" si="3068"/>
        <v>0</v>
      </c>
      <c r="AK1060" s="86">
        <f t="shared" si="3068"/>
        <v>1785</v>
      </c>
      <c r="AL1060" s="86">
        <f t="shared" si="3068"/>
        <v>0</v>
      </c>
      <c r="AM1060" s="9">
        <f t="shared" si="3068"/>
        <v>0</v>
      </c>
      <c r="AN1060" s="9">
        <f t="shared" si="3068"/>
        <v>0</v>
      </c>
      <c r="AO1060" s="9">
        <f t="shared" si="3068"/>
        <v>0</v>
      </c>
      <c r="AP1060" s="9">
        <f t="shared" si="3068"/>
        <v>0</v>
      </c>
      <c r="AQ1060" s="9">
        <f t="shared" si="3068"/>
        <v>1785</v>
      </c>
      <c r="AR1060" s="9">
        <f t="shared" si="3068"/>
        <v>0</v>
      </c>
    </row>
    <row r="1061" spans="1:44" ht="19.5" hidden="1" customHeight="1">
      <c r="A1061" s="26" t="s">
        <v>14</v>
      </c>
      <c r="B1061" s="27" t="s">
        <v>319</v>
      </c>
      <c r="C1061" s="27" t="s">
        <v>147</v>
      </c>
      <c r="D1061" s="27" t="s">
        <v>147</v>
      </c>
      <c r="E1061" s="27" t="s">
        <v>359</v>
      </c>
      <c r="F1061" s="27">
        <v>610</v>
      </c>
      <c r="G1061" s="9">
        <v>1785</v>
      </c>
      <c r="H1061" s="9"/>
      <c r="I1061" s="9"/>
      <c r="J1061" s="9"/>
      <c r="K1061" s="9"/>
      <c r="L1061" s="9"/>
      <c r="M1061" s="9">
        <f t="shared" ref="M1061" si="3069">G1061+I1061+J1061+K1061+L1061</f>
        <v>1785</v>
      </c>
      <c r="N1061" s="9">
        <f t="shared" ref="N1061" si="3070">H1061+L1061</f>
        <v>0</v>
      </c>
      <c r="O1061" s="9"/>
      <c r="P1061" s="9"/>
      <c r="Q1061" s="9"/>
      <c r="R1061" s="9"/>
      <c r="S1061" s="9">
        <f t="shared" ref="S1061" si="3071">M1061+O1061+P1061+Q1061+R1061</f>
        <v>1785</v>
      </c>
      <c r="T1061" s="9">
        <f t="shared" ref="T1061" si="3072">N1061+R1061</f>
        <v>0</v>
      </c>
      <c r="U1061" s="9"/>
      <c r="V1061" s="9"/>
      <c r="W1061" s="9"/>
      <c r="X1061" s="9"/>
      <c r="Y1061" s="9">
        <f t="shared" ref="Y1061" si="3073">S1061+U1061+V1061+W1061+X1061</f>
        <v>1785</v>
      </c>
      <c r="Z1061" s="9">
        <f t="shared" ref="Z1061" si="3074">T1061+X1061</f>
        <v>0</v>
      </c>
      <c r="AA1061" s="9"/>
      <c r="AB1061" s="9"/>
      <c r="AC1061" s="9"/>
      <c r="AD1061" s="9"/>
      <c r="AE1061" s="9">
        <f t="shared" ref="AE1061" si="3075">Y1061+AA1061+AB1061+AC1061+AD1061</f>
        <v>1785</v>
      </c>
      <c r="AF1061" s="9">
        <f t="shared" ref="AF1061" si="3076">Z1061+AD1061</f>
        <v>0</v>
      </c>
      <c r="AG1061" s="9"/>
      <c r="AH1061" s="9"/>
      <c r="AI1061" s="9"/>
      <c r="AJ1061" s="9"/>
      <c r="AK1061" s="86">
        <f t="shared" ref="AK1061" si="3077">AE1061+AG1061+AH1061+AI1061+AJ1061</f>
        <v>1785</v>
      </c>
      <c r="AL1061" s="86">
        <f t="shared" ref="AL1061" si="3078">AF1061+AJ1061</f>
        <v>0</v>
      </c>
      <c r="AM1061" s="9"/>
      <c r="AN1061" s="9"/>
      <c r="AO1061" s="9"/>
      <c r="AP1061" s="9"/>
      <c r="AQ1061" s="9">
        <f t="shared" ref="AQ1061" si="3079">AK1061+AM1061+AN1061+AO1061+AP1061</f>
        <v>1785</v>
      </c>
      <c r="AR1061" s="9">
        <f t="shared" ref="AR1061" si="3080">AL1061+AP1061</f>
        <v>0</v>
      </c>
    </row>
    <row r="1062" spans="1:44" ht="35.25" hidden="1" customHeight="1">
      <c r="A1062" s="66" t="s">
        <v>502</v>
      </c>
      <c r="B1062" s="27" t="s">
        <v>319</v>
      </c>
      <c r="C1062" s="27" t="s">
        <v>147</v>
      </c>
      <c r="D1062" s="27" t="s">
        <v>147</v>
      </c>
      <c r="E1062" s="27" t="s">
        <v>360</v>
      </c>
      <c r="F1062" s="65"/>
      <c r="G1062" s="9">
        <f t="shared" ref="G1062:H1062" si="3081">G1063+G1067</f>
        <v>115910</v>
      </c>
      <c r="H1062" s="9">
        <f t="shared" si="3081"/>
        <v>0</v>
      </c>
      <c r="I1062" s="9">
        <f t="shared" ref="I1062:N1062" si="3082">I1063+I1067</f>
        <v>0</v>
      </c>
      <c r="J1062" s="9">
        <f t="shared" si="3082"/>
        <v>3562</v>
      </c>
      <c r="K1062" s="9">
        <f t="shared" si="3082"/>
        <v>0</v>
      </c>
      <c r="L1062" s="9">
        <f t="shared" si="3082"/>
        <v>0</v>
      </c>
      <c r="M1062" s="9">
        <f t="shared" si="3082"/>
        <v>119472</v>
      </c>
      <c r="N1062" s="9">
        <f t="shared" si="3082"/>
        <v>0</v>
      </c>
      <c r="O1062" s="9">
        <f t="shared" ref="O1062:T1062" si="3083">O1063+O1067</f>
        <v>0</v>
      </c>
      <c r="P1062" s="9">
        <f t="shared" si="3083"/>
        <v>0</v>
      </c>
      <c r="Q1062" s="9">
        <f t="shared" si="3083"/>
        <v>0</v>
      </c>
      <c r="R1062" s="9">
        <f t="shared" si="3083"/>
        <v>0</v>
      </c>
      <c r="S1062" s="9">
        <f t="shared" si="3083"/>
        <v>119472</v>
      </c>
      <c r="T1062" s="9">
        <f t="shared" si="3083"/>
        <v>0</v>
      </c>
      <c r="U1062" s="9">
        <f t="shared" ref="U1062:Z1062" si="3084">U1063+U1067</f>
        <v>0</v>
      </c>
      <c r="V1062" s="9">
        <f t="shared" si="3084"/>
        <v>0</v>
      </c>
      <c r="W1062" s="9">
        <f t="shared" si="3084"/>
        <v>0</v>
      </c>
      <c r="X1062" s="9">
        <f t="shared" si="3084"/>
        <v>0</v>
      </c>
      <c r="Y1062" s="9">
        <f t="shared" si="3084"/>
        <v>119472</v>
      </c>
      <c r="Z1062" s="9">
        <f t="shared" si="3084"/>
        <v>0</v>
      </c>
      <c r="AA1062" s="9">
        <f t="shared" ref="AA1062:AF1062" si="3085">AA1063+AA1067</f>
        <v>0</v>
      </c>
      <c r="AB1062" s="9">
        <f t="shared" si="3085"/>
        <v>0</v>
      </c>
      <c r="AC1062" s="9">
        <f t="shared" si="3085"/>
        <v>0</v>
      </c>
      <c r="AD1062" s="9">
        <f t="shared" si="3085"/>
        <v>0</v>
      </c>
      <c r="AE1062" s="9">
        <f t="shared" si="3085"/>
        <v>119472</v>
      </c>
      <c r="AF1062" s="9">
        <f t="shared" si="3085"/>
        <v>0</v>
      </c>
      <c r="AG1062" s="9">
        <f t="shared" ref="AG1062:AL1062" si="3086">AG1063+AG1067</f>
        <v>0</v>
      </c>
      <c r="AH1062" s="9">
        <f t="shared" si="3086"/>
        <v>0</v>
      </c>
      <c r="AI1062" s="9">
        <f t="shared" si="3086"/>
        <v>0</v>
      </c>
      <c r="AJ1062" s="9">
        <f t="shared" si="3086"/>
        <v>0</v>
      </c>
      <c r="AK1062" s="86">
        <f t="shared" si="3086"/>
        <v>119472</v>
      </c>
      <c r="AL1062" s="86">
        <f t="shared" si="3086"/>
        <v>0</v>
      </c>
      <c r="AM1062" s="9">
        <f t="shared" ref="AM1062:AR1062" si="3087">AM1063+AM1067</f>
        <v>0</v>
      </c>
      <c r="AN1062" s="9">
        <f t="shared" si="3087"/>
        <v>0</v>
      </c>
      <c r="AO1062" s="9">
        <f t="shared" si="3087"/>
        <v>0</v>
      </c>
      <c r="AP1062" s="9">
        <f t="shared" si="3087"/>
        <v>0</v>
      </c>
      <c r="AQ1062" s="9">
        <f t="shared" si="3087"/>
        <v>119472</v>
      </c>
      <c r="AR1062" s="9">
        <f t="shared" si="3087"/>
        <v>0</v>
      </c>
    </row>
    <row r="1063" spans="1:44" ht="36" hidden="1" customHeight="1">
      <c r="A1063" s="29" t="s">
        <v>77</v>
      </c>
      <c r="B1063" s="27" t="s">
        <v>319</v>
      </c>
      <c r="C1063" s="27" t="s">
        <v>147</v>
      </c>
      <c r="D1063" s="27" t="s">
        <v>147</v>
      </c>
      <c r="E1063" s="27" t="s">
        <v>363</v>
      </c>
      <c r="F1063" s="65"/>
      <c r="G1063" s="9">
        <f t="shared" ref="G1063:V1065" si="3088">G1064</f>
        <v>115878</v>
      </c>
      <c r="H1063" s="9">
        <f t="shared" si="3088"/>
        <v>0</v>
      </c>
      <c r="I1063" s="9">
        <f t="shared" si="3088"/>
        <v>0</v>
      </c>
      <c r="J1063" s="9">
        <f t="shared" si="3088"/>
        <v>3562</v>
      </c>
      <c r="K1063" s="9">
        <f t="shared" si="3088"/>
        <v>0</v>
      </c>
      <c r="L1063" s="9">
        <f t="shared" si="3088"/>
        <v>0</v>
      </c>
      <c r="M1063" s="9">
        <f t="shared" si="3088"/>
        <v>119440</v>
      </c>
      <c r="N1063" s="9">
        <f t="shared" si="3088"/>
        <v>0</v>
      </c>
      <c r="O1063" s="9">
        <f t="shared" si="3088"/>
        <v>0</v>
      </c>
      <c r="P1063" s="9">
        <f t="shared" si="3088"/>
        <v>0</v>
      </c>
      <c r="Q1063" s="9">
        <f t="shared" si="3088"/>
        <v>0</v>
      </c>
      <c r="R1063" s="9">
        <f t="shared" si="3088"/>
        <v>0</v>
      </c>
      <c r="S1063" s="9">
        <f t="shared" si="3088"/>
        <v>119440</v>
      </c>
      <c r="T1063" s="9">
        <f t="shared" si="3088"/>
        <v>0</v>
      </c>
      <c r="U1063" s="9">
        <f t="shared" si="3088"/>
        <v>0</v>
      </c>
      <c r="V1063" s="9">
        <f t="shared" si="3088"/>
        <v>0</v>
      </c>
      <c r="W1063" s="9">
        <f t="shared" ref="U1063:AJ1065" si="3089">W1064</f>
        <v>0</v>
      </c>
      <c r="X1063" s="9">
        <f t="shared" si="3089"/>
        <v>0</v>
      </c>
      <c r="Y1063" s="9">
        <f t="shared" si="3089"/>
        <v>119440</v>
      </c>
      <c r="Z1063" s="9">
        <f t="shared" si="3089"/>
        <v>0</v>
      </c>
      <c r="AA1063" s="9">
        <f t="shared" si="3089"/>
        <v>0</v>
      </c>
      <c r="AB1063" s="9">
        <f t="shared" si="3089"/>
        <v>0</v>
      </c>
      <c r="AC1063" s="9">
        <f t="shared" si="3089"/>
        <v>0</v>
      </c>
      <c r="AD1063" s="9">
        <f t="shared" si="3089"/>
        <v>0</v>
      </c>
      <c r="AE1063" s="9">
        <f t="shared" si="3089"/>
        <v>119440</v>
      </c>
      <c r="AF1063" s="9">
        <f t="shared" si="3089"/>
        <v>0</v>
      </c>
      <c r="AG1063" s="9">
        <f t="shared" si="3089"/>
        <v>0</v>
      </c>
      <c r="AH1063" s="9">
        <f t="shared" si="3089"/>
        <v>0</v>
      </c>
      <c r="AI1063" s="9">
        <f t="shared" si="3089"/>
        <v>0</v>
      </c>
      <c r="AJ1063" s="9">
        <f t="shared" si="3089"/>
        <v>0</v>
      </c>
      <c r="AK1063" s="86">
        <f t="shared" ref="AG1063:AR1065" si="3090">AK1064</f>
        <v>119440</v>
      </c>
      <c r="AL1063" s="86">
        <f t="shared" si="3090"/>
        <v>0</v>
      </c>
      <c r="AM1063" s="9">
        <f t="shared" si="3090"/>
        <v>0</v>
      </c>
      <c r="AN1063" s="9">
        <f t="shared" si="3090"/>
        <v>0</v>
      </c>
      <c r="AO1063" s="9">
        <f t="shared" si="3090"/>
        <v>0</v>
      </c>
      <c r="AP1063" s="9">
        <f t="shared" si="3090"/>
        <v>0</v>
      </c>
      <c r="AQ1063" s="9">
        <f t="shared" si="3090"/>
        <v>119440</v>
      </c>
      <c r="AR1063" s="9">
        <f t="shared" si="3090"/>
        <v>0</v>
      </c>
    </row>
    <row r="1064" spans="1:44" ht="36.75" hidden="1" customHeight="1">
      <c r="A1064" s="26" t="s">
        <v>332</v>
      </c>
      <c r="B1064" s="27" t="s">
        <v>319</v>
      </c>
      <c r="C1064" s="27" t="s">
        <v>147</v>
      </c>
      <c r="D1064" s="27" t="s">
        <v>147</v>
      </c>
      <c r="E1064" s="27" t="s">
        <v>364</v>
      </c>
      <c r="F1064" s="65"/>
      <c r="G1064" s="9">
        <f t="shared" si="3088"/>
        <v>115878</v>
      </c>
      <c r="H1064" s="9">
        <f t="shared" si="3088"/>
        <v>0</v>
      </c>
      <c r="I1064" s="9">
        <f t="shared" si="3088"/>
        <v>0</v>
      </c>
      <c r="J1064" s="9">
        <f t="shared" si="3088"/>
        <v>3562</v>
      </c>
      <c r="K1064" s="9">
        <f t="shared" si="3088"/>
        <v>0</v>
      </c>
      <c r="L1064" s="9">
        <f t="shared" si="3088"/>
        <v>0</v>
      </c>
      <c r="M1064" s="9">
        <f t="shared" si="3088"/>
        <v>119440</v>
      </c>
      <c r="N1064" s="9">
        <f t="shared" si="3088"/>
        <v>0</v>
      </c>
      <c r="O1064" s="9">
        <f t="shared" si="3088"/>
        <v>0</v>
      </c>
      <c r="P1064" s="9">
        <f t="shared" si="3088"/>
        <v>0</v>
      </c>
      <c r="Q1064" s="9">
        <f t="shared" si="3088"/>
        <v>0</v>
      </c>
      <c r="R1064" s="9">
        <f t="shared" si="3088"/>
        <v>0</v>
      </c>
      <c r="S1064" s="9">
        <f t="shared" si="3088"/>
        <v>119440</v>
      </c>
      <c r="T1064" s="9">
        <f t="shared" si="3088"/>
        <v>0</v>
      </c>
      <c r="U1064" s="9">
        <f t="shared" si="3089"/>
        <v>0</v>
      </c>
      <c r="V1064" s="9">
        <f t="shared" si="3089"/>
        <v>0</v>
      </c>
      <c r="W1064" s="9">
        <f t="shared" si="3089"/>
        <v>0</v>
      </c>
      <c r="X1064" s="9">
        <f t="shared" si="3089"/>
        <v>0</v>
      </c>
      <c r="Y1064" s="9">
        <f t="shared" si="3089"/>
        <v>119440</v>
      </c>
      <c r="Z1064" s="9">
        <f t="shared" si="3089"/>
        <v>0</v>
      </c>
      <c r="AA1064" s="9">
        <f t="shared" si="3089"/>
        <v>0</v>
      </c>
      <c r="AB1064" s="9">
        <f t="shared" si="3089"/>
        <v>0</v>
      </c>
      <c r="AC1064" s="9">
        <f t="shared" si="3089"/>
        <v>0</v>
      </c>
      <c r="AD1064" s="9">
        <f t="shared" si="3089"/>
        <v>0</v>
      </c>
      <c r="AE1064" s="9">
        <f t="shared" si="3089"/>
        <v>119440</v>
      </c>
      <c r="AF1064" s="9">
        <f t="shared" si="3089"/>
        <v>0</v>
      </c>
      <c r="AG1064" s="9">
        <f t="shared" si="3090"/>
        <v>0</v>
      </c>
      <c r="AH1064" s="9">
        <f t="shared" si="3090"/>
        <v>0</v>
      </c>
      <c r="AI1064" s="9">
        <f t="shared" si="3090"/>
        <v>0</v>
      </c>
      <c r="AJ1064" s="9">
        <f t="shared" si="3090"/>
        <v>0</v>
      </c>
      <c r="AK1064" s="86">
        <f t="shared" si="3090"/>
        <v>119440</v>
      </c>
      <c r="AL1064" s="86">
        <f t="shared" si="3090"/>
        <v>0</v>
      </c>
      <c r="AM1064" s="9">
        <f t="shared" si="3090"/>
        <v>0</v>
      </c>
      <c r="AN1064" s="9">
        <f t="shared" si="3090"/>
        <v>0</v>
      </c>
      <c r="AO1064" s="9">
        <f t="shared" si="3090"/>
        <v>0</v>
      </c>
      <c r="AP1064" s="9">
        <f t="shared" si="3090"/>
        <v>0</v>
      </c>
      <c r="AQ1064" s="9">
        <f t="shared" si="3090"/>
        <v>119440</v>
      </c>
      <c r="AR1064" s="9">
        <f t="shared" si="3090"/>
        <v>0</v>
      </c>
    </row>
    <row r="1065" spans="1:44" ht="35.25" hidden="1" customHeight="1">
      <c r="A1065" s="26" t="s">
        <v>12</v>
      </c>
      <c r="B1065" s="27" t="s">
        <v>319</v>
      </c>
      <c r="C1065" s="27" t="s">
        <v>147</v>
      </c>
      <c r="D1065" s="27" t="s">
        <v>147</v>
      </c>
      <c r="E1065" s="27" t="s">
        <v>364</v>
      </c>
      <c r="F1065" s="27" t="s">
        <v>13</v>
      </c>
      <c r="G1065" s="9">
        <f t="shared" si="3088"/>
        <v>115878</v>
      </c>
      <c r="H1065" s="9">
        <f t="shared" si="3088"/>
        <v>0</v>
      </c>
      <c r="I1065" s="9">
        <f t="shared" si="3088"/>
        <v>0</v>
      </c>
      <c r="J1065" s="9">
        <f t="shared" si="3088"/>
        <v>3562</v>
      </c>
      <c r="K1065" s="9">
        <f t="shared" si="3088"/>
        <v>0</v>
      </c>
      <c r="L1065" s="9">
        <f t="shared" si="3088"/>
        <v>0</v>
      </c>
      <c r="M1065" s="9">
        <f t="shared" si="3088"/>
        <v>119440</v>
      </c>
      <c r="N1065" s="9">
        <f t="shared" si="3088"/>
        <v>0</v>
      </c>
      <c r="O1065" s="9">
        <f t="shared" si="3088"/>
        <v>0</v>
      </c>
      <c r="P1065" s="9">
        <f t="shared" si="3088"/>
        <v>0</v>
      </c>
      <c r="Q1065" s="9">
        <f t="shared" si="3088"/>
        <v>0</v>
      </c>
      <c r="R1065" s="9">
        <f t="shared" si="3088"/>
        <v>0</v>
      </c>
      <c r="S1065" s="9">
        <f t="shared" si="3088"/>
        <v>119440</v>
      </c>
      <c r="T1065" s="9">
        <f t="shared" si="3088"/>
        <v>0</v>
      </c>
      <c r="U1065" s="9">
        <f t="shared" si="3089"/>
        <v>0</v>
      </c>
      <c r="V1065" s="9">
        <f t="shared" si="3089"/>
        <v>0</v>
      </c>
      <c r="W1065" s="9">
        <f t="shared" si="3089"/>
        <v>0</v>
      </c>
      <c r="X1065" s="9">
        <f t="shared" si="3089"/>
        <v>0</v>
      </c>
      <c r="Y1065" s="9">
        <f t="shared" si="3089"/>
        <v>119440</v>
      </c>
      <c r="Z1065" s="9">
        <f t="shared" si="3089"/>
        <v>0</v>
      </c>
      <c r="AA1065" s="9">
        <f t="shared" si="3089"/>
        <v>0</v>
      </c>
      <c r="AB1065" s="9">
        <f t="shared" si="3089"/>
        <v>0</v>
      </c>
      <c r="AC1065" s="9">
        <f t="shared" si="3089"/>
        <v>0</v>
      </c>
      <c r="AD1065" s="9">
        <f t="shared" si="3089"/>
        <v>0</v>
      </c>
      <c r="AE1065" s="9">
        <f t="shared" si="3089"/>
        <v>119440</v>
      </c>
      <c r="AF1065" s="9">
        <f t="shared" si="3089"/>
        <v>0</v>
      </c>
      <c r="AG1065" s="9">
        <f t="shared" si="3090"/>
        <v>0</v>
      </c>
      <c r="AH1065" s="9">
        <f t="shared" si="3090"/>
        <v>0</v>
      </c>
      <c r="AI1065" s="9">
        <f t="shared" si="3090"/>
        <v>0</v>
      </c>
      <c r="AJ1065" s="9">
        <f t="shared" si="3090"/>
        <v>0</v>
      </c>
      <c r="AK1065" s="86">
        <f t="shared" si="3090"/>
        <v>119440</v>
      </c>
      <c r="AL1065" s="86">
        <f t="shared" si="3090"/>
        <v>0</v>
      </c>
      <c r="AM1065" s="9">
        <f t="shared" si="3090"/>
        <v>0</v>
      </c>
      <c r="AN1065" s="9">
        <f t="shared" si="3090"/>
        <v>0</v>
      </c>
      <c r="AO1065" s="9">
        <f t="shared" si="3090"/>
        <v>0</v>
      </c>
      <c r="AP1065" s="9">
        <f t="shared" si="3090"/>
        <v>0</v>
      </c>
      <c r="AQ1065" s="9">
        <f t="shared" si="3090"/>
        <v>119440</v>
      </c>
      <c r="AR1065" s="9">
        <f t="shared" si="3090"/>
        <v>0</v>
      </c>
    </row>
    <row r="1066" spans="1:44" ht="21" hidden="1" customHeight="1">
      <c r="A1066" s="26" t="s">
        <v>14</v>
      </c>
      <c r="B1066" s="27" t="s">
        <v>319</v>
      </c>
      <c r="C1066" s="27" t="s">
        <v>147</v>
      </c>
      <c r="D1066" s="27" t="s">
        <v>147</v>
      </c>
      <c r="E1066" s="27" t="s">
        <v>364</v>
      </c>
      <c r="F1066" s="27" t="s">
        <v>35</v>
      </c>
      <c r="G1066" s="9">
        <v>115878</v>
      </c>
      <c r="H1066" s="9"/>
      <c r="I1066" s="9"/>
      <c r="J1066" s="9">
        <v>3562</v>
      </c>
      <c r="K1066" s="9"/>
      <c r="L1066" s="9"/>
      <c r="M1066" s="9">
        <f t="shared" ref="M1066" si="3091">G1066+I1066+J1066+K1066+L1066</f>
        <v>119440</v>
      </c>
      <c r="N1066" s="9">
        <f t="shared" ref="N1066" si="3092">H1066+L1066</f>
        <v>0</v>
      </c>
      <c r="O1066" s="9"/>
      <c r="P1066" s="9"/>
      <c r="Q1066" s="9"/>
      <c r="R1066" s="9"/>
      <c r="S1066" s="9">
        <f t="shared" ref="S1066" si="3093">M1066+O1066+P1066+Q1066+R1066</f>
        <v>119440</v>
      </c>
      <c r="T1066" s="9">
        <f t="shared" ref="T1066" si="3094">N1066+R1066</f>
        <v>0</v>
      </c>
      <c r="U1066" s="9"/>
      <c r="V1066" s="9"/>
      <c r="W1066" s="9"/>
      <c r="X1066" s="9"/>
      <c r="Y1066" s="9">
        <f t="shared" ref="Y1066" si="3095">S1066+U1066+V1066+W1066+X1066</f>
        <v>119440</v>
      </c>
      <c r="Z1066" s="9">
        <f t="shared" ref="Z1066" si="3096">T1066+X1066</f>
        <v>0</v>
      </c>
      <c r="AA1066" s="9"/>
      <c r="AB1066" s="9"/>
      <c r="AC1066" s="9"/>
      <c r="AD1066" s="9"/>
      <c r="AE1066" s="9">
        <f t="shared" ref="AE1066" si="3097">Y1066+AA1066+AB1066+AC1066+AD1066</f>
        <v>119440</v>
      </c>
      <c r="AF1066" s="9">
        <f t="shared" ref="AF1066" si="3098">Z1066+AD1066</f>
        <v>0</v>
      </c>
      <c r="AG1066" s="9"/>
      <c r="AH1066" s="9"/>
      <c r="AI1066" s="9"/>
      <c r="AJ1066" s="9"/>
      <c r="AK1066" s="86">
        <f t="shared" ref="AK1066" si="3099">AE1066+AG1066+AH1066+AI1066+AJ1066</f>
        <v>119440</v>
      </c>
      <c r="AL1066" s="86">
        <f t="shared" ref="AL1066" si="3100">AF1066+AJ1066</f>
        <v>0</v>
      </c>
      <c r="AM1066" s="9"/>
      <c r="AN1066" s="9"/>
      <c r="AO1066" s="9"/>
      <c r="AP1066" s="9"/>
      <c r="AQ1066" s="9">
        <f t="shared" ref="AQ1066" si="3101">AK1066+AM1066+AN1066+AO1066+AP1066</f>
        <v>119440</v>
      </c>
      <c r="AR1066" s="9">
        <f t="shared" ref="AR1066" si="3102">AL1066+AP1066</f>
        <v>0</v>
      </c>
    </row>
    <row r="1067" spans="1:44" ht="19.5" hidden="1" customHeight="1">
      <c r="A1067" s="26" t="s">
        <v>15</v>
      </c>
      <c r="B1067" s="27" t="s">
        <v>319</v>
      </c>
      <c r="C1067" s="27" t="s">
        <v>147</v>
      </c>
      <c r="D1067" s="27" t="s">
        <v>147</v>
      </c>
      <c r="E1067" s="27" t="s">
        <v>361</v>
      </c>
      <c r="F1067" s="27"/>
      <c r="G1067" s="9">
        <f t="shared" ref="G1067:V1069" si="3103">G1068</f>
        <v>32</v>
      </c>
      <c r="H1067" s="9">
        <f t="shared" si="3103"/>
        <v>0</v>
      </c>
      <c r="I1067" s="9">
        <f t="shared" si="3103"/>
        <v>0</v>
      </c>
      <c r="J1067" s="9">
        <f t="shared" si="3103"/>
        <v>0</v>
      </c>
      <c r="K1067" s="9">
        <f t="shared" si="3103"/>
        <v>0</v>
      </c>
      <c r="L1067" s="9">
        <f t="shared" si="3103"/>
        <v>0</v>
      </c>
      <c r="M1067" s="9">
        <f t="shared" si="3103"/>
        <v>32</v>
      </c>
      <c r="N1067" s="9">
        <f t="shared" si="3103"/>
        <v>0</v>
      </c>
      <c r="O1067" s="9">
        <f t="shared" si="3103"/>
        <v>0</v>
      </c>
      <c r="P1067" s="9">
        <f t="shared" si="3103"/>
        <v>0</v>
      </c>
      <c r="Q1067" s="9">
        <f t="shared" si="3103"/>
        <v>0</v>
      </c>
      <c r="R1067" s="9">
        <f t="shared" si="3103"/>
        <v>0</v>
      </c>
      <c r="S1067" s="9">
        <f t="shared" si="3103"/>
        <v>32</v>
      </c>
      <c r="T1067" s="9">
        <f t="shared" si="3103"/>
        <v>0</v>
      </c>
      <c r="U1067" s="9">
        <f t="shared" si="3103"/>
        <v>0</v>
      </c>
      <c r="V1067" s="9">
        <f t="shared" si="3103"/>
        <v>0</v>
      </c>
      <c r="W1067" s="9">
        <f t="shared" ref="U1067:AJ1069" si="3104">W1068</f>
        <v>0</v>
      </c>
      <c r="X1067" s="9">
        <f t="shared" si="3104"/>
        <v>0</v>
      </c>
      <c r="Y1067" s="9">
        <f t="shared" si="3104"/>
        <v>32</v>
      </c>
      <c r="Z1067" s="9">
        <f t="shared" si="3104"/>
        <v>0</v>
      </c>
      <c r="AA1067" s="9">
        <f t="shared" si="3104"/>
        <v>0</v>
      </c>
      <c r="AB1067" s="9">
        <f t="shared" si="3104"/>
        <v>0</v>
      </c>
      <c r="AC1067" s="9">
        <f t="shared" si="3104"/>
        <v>0</v>
      </c>
      <c r="AD1067" s="9">
        <f t="shared" si="3104"/>
        <v>0</v>
      </c>
      <c r="AE1067" s="9">
        <f t="shared" si="3104"/>
        <v>32</v>
      </c>
      <c r="AF1067" s="9">
        <f t="shared" si="3104"/>
        <v>0</v>
      </c>
      <c r="AG1067" s="9">
        <f t="shared" si="3104"/>
        <v>0</v>
      </c>
      <c r="AH1067" s="9">
        <f t="shared" si="3104"/>
        <v>0</v>
      </c>
      <c r="AI1067" s="9">
        <f t="shared" si="3104"/>
        <v>0</v>
      </c>
      <c r="AJ1067" s="9">
        <f t="shared" si="3104"/>
        <v>0</v>
      </c>
      <c r="AK1067" s="86">
        <f t="shared" ref="AG1067:AR1069" si="3105">AK1068</f>
        <v>32</v>
      </c>
      <c r="AL1067" s="86">
        <f t="shared" si="3105"/>
        <v>0</v>
      </c>
      <c r="AM1067" s="9">
        <f t="shared" si="3105"/>
        <v>0</v>
      </c>
      <c r="AN1067" s="9">
        <f t="shared" si="3105"/>
        <v>0</v>
      </c>
      <c r="AO1067" s="9">
        <f t="shared" si="3105"/>
        <v>0</v>
      </c>
      <c r="AP1067" s="9">
        <f t="shared" si="3105"/>
        <v>0</v>
      </c>
      <c r="AQ1067" s="9">
        <f t="shared" si="3105"/>
        <v>32</v>
      </c>
      <c r="AR1067" s="9">
        <f t="shared" si="3105"/>
        <v>0</v>
      </c>
    </row>
    <row r="1068" spans="1:44" ht="53.25" hidden="1" customHeight="1">
      <c r="A1068" s="26" t="s">
        <v>333</v>
      </c>
      <c r="B1068" s="27" t="s">
        <v>319</v>
      </c>
      <c r="C1068" s="27" t="s">
        <v>147</v>
      </c>
      <c r="D1068" s="27" t="s">
        <v>147</v>
      </c>
      <c r="E1068" s="27" t="s">
        <v>365</v>
      </c>
      <c r="F1068" s="27"/>
      <c r="G1068" s="9">
        <f t="shared" si="3103"/>
        <v>32</v>
      </c>
      <c r="H1068" s="9">
        <f t="shared" si="3103"/>
        <v>0</v>
      </c>
      <c r="I1068" s="9">
        <f t="shared" si="3103"/>
        <v>0</v>
      </c>
      <c r="J1068" s="9">
        <f t="shared" si="3103"/>
        <v>0</v>
      </c>
      <c r="K1068" s="9">
        <f t="shared" si="3103"/>
        <v>0</v>
      </c>
      <c r="L1068" s="9">
        <f t="shared" si="3103"/>
        <v>0</v>
      </c>
      <c r="M1068" s="9">
        <f t="shared" si="3103"/>
        <v>32</v>
      </c>
      <c r="N1068" s="9">
        <f t="shared" si="3103"/>
        <v>0</v>
      </c>
      <c r="O1068" s="9">
        <f t="shared" si="3103"/>
        <v>0</v>
      </c>
      <c r="P1068" s="9">
        <f t="shared" si="3103"/>
        <v>0</v>
      </c>
      <c r="Q1068" s="9">
        <f t="shared" si="3103"/>
        <v>0</v>
      </c>
      <c r="R1068" s="9">
        <f t="shared" si="3103"/>
        <v>0</v>
      </c>
      <c r="S1068" s="9">
        <f t="shared" si="3103"/>
        <v>32</v>
      </c>
      <c r="T1068" s="9">
        <f t="shared" si="3103"/>
        <v>0</v>
      </c>
      <c r="U1068" s="9">
        <f t="shared" si="3104"/>
        <v>0</v>
      </c>
      <c r="V1068" s="9">
        <f t="shared" si="3104"/>
        <v>0</v>
      </c>
      <c r="W1068" s="9">
        <f t="shared" si="3104"/>
        <v>0</v>
      </c>
      <c r="X1068" s="9">
        <f t="shared" si="3104"/>
        <v>0</v>
      </c>
      <c r="Y1068" s="9">
        <f t="shared" si="3104"/>
        <v>32</v>
      </c>
      <c r="Z1068" s="9">
        <f t="shared" si="3104"/>
        <v>0</v>
      </c>
      <c r="AA1068" s="9">
        <f t="shared" si="3104"/>
        <v>0</v>
      </c>
      <c r="AB1068" s="9">
        <f t="shared" si="3104"/>
        <v>0</v>
      </c>
      <c r="AC1068" s="9">
        <f t="shared" si="3104"/>
        <v>0</v>
      </c>
      <c r="AD1068" s="9">
        <f t="shared" si="3104"/>
        <v>0</v>
      </c>
      <c r="AE1068" s="9">
        <f t="shared" si="3104"/>
        <v>32</v>
      </c>
      <c r="AF1068" s="9">
        <f t="shared" si="3104"/>
        <v>0</v>
      </c>
      <c r="AG1068" s="9">
        <f t="shared" si="3105"/>
        <v>0</v>
      </c>
      <c r="AH1068" s="9">
        <f t="shared" si="3105"/>
        <v>0</v>
      </c>
      <c r="AI1068" s="9">
        <f t="shared" si="3105"/>
        <v>0</v>
      </c>
      <c r="AJ1068" s="9">
        <f t="shared" si="3105"/>
        <v>0</v>
      </c>
      <c r="AK1068" s="86">
        <f t="shared" si="3105"/>
        <v>32</v>
      </c>
      <c r="AL1068" s="86">
        <f t="shared" si="3105"/>
        <v>0</v>
      </c>
      <c r="AM1068" s="9">
        <f t="shared" si="3105"/>
        <v>0</v>
      </c>
      <c r="AN1068" s="9">
        <f t="shared" si="3105"/>
        <v>0</v>
      </c>
      <c r="AO1068" s="9">
        <f t="shared" si="3105"/>
        <v>0</v>
      </c>
      <c r="AP1068" s="9">
        <f t="shared" si="3105"/>
        <v>0</v>
      </c>
      <c r="AQ1068" s="9">
        <f t="shared" si="3105"/>
        <v>32</v>
      </c>
      <c r="AR1068" s="9">
        <f t="shared" si="3105"/>
        <v>0</v>
      </c>
    </row>
    <row r="1069" spans="1:44" ht="36" hidden="1" customHeight="1">
      <c r="A1069" s="26" t="s">
        <v>12</v>
      </c>
      <c r="B1069" s="27" t="s">
        <v>319</v>
      </c>
      <c r="C1069" s="27" t="s">
        <v>147</v>
      </c>
      <c r="D1069" s="27" t="s">
        <v>147</v>
      </c>
      <c r="E1069" s="27" t="s">
        <v>365</v>
      </c>
      <c r="F1069" s="27" t="s">
        <v>13</v>
      </c>
      <c r="G1069" s="9">
        <f t="shared" si="3103"/>
        <v>32</v>
      </c>
      <c r="H1069" s="9">
        <f t="shared" si="3103"/>
        <v>0</v>
      </c>
      <c r="I1069" s="9">
        <f t="shared" si="3103"/>
        <v>0</v>
      </c>
      <c r="J1069" s="9">
        <f t="shared" si="3103"/>
        <v>0</v>
      </c>
      <c r="K1069" s="9">
        <f t="shared" si="3103"/>
        <v>0</v>
      </c>
      <c r="L1069" s="9">
        <f t="shared" si="3103"/>
        <v>0</v>
      </c>
      <c r="M1069" s="9">
        <f t="shared" si="3103"/>
        <v>32</v>
      </c>
      <c r="N1069" s="9">
        <f t="shared" si="3103"/>
        <v>0</v>
      </c>
      <c r="O1069" s="9">
        <f t="shared" si="3103"/>
        <v>0</v>
      </c>
      <c r="P1069" s="9">
        <f t="shared" si="3103"/>
        <v>0</v>
      </c>
      <c r="Q1069" s="9">
        <f t="shared" si="3103"/>
        <v>0</v>
      </c>
      <c r="R1069" s="9">
        <f t="shared" si="3103"/>
        <v>0</v>
      </c>
      <c r="S1069" s="9">
        <f t="shared" si="3103"/>
        <v>32</v>
      </c>
      <c r="T1069" s="9">
        <f t="shared" si="3103"/>
        <v>0</v>
      </c>
      <c r="U1069" s="9">
        <f t="shared" si="3104"/>
        <v>0</v>
      </c>
      <c r="V1069" s="9">
        <f t="shared" si="3104"/>
        <v>0</v>
      </c>
      <c r="W1069" s="9">
        <f t="shared" si="3104"/>
        <v>0</v>
      </c>
      <c r="X1069" s="9">
        <f t="shared" si="3104"/>
        <v>0</v>
      </c>
      <c r="Y1069" s="9">
        <f t="shared" si="3104"/>
        <v>32</v>
      </c>
      <c r="Z1069" s="9">
        <f t="shared" si="3104"/>
        <v>0</v>
      </c>
      <c r="AA1069" s="9">
        <f t="shared" si="3104"/>
        <v>0</v>
      </c>
      <c r="AB1069" s="9">
        <f t="shared" si="3104"/>
        <v>0</v>
      </c>
      <c r="AC1069" s="9">
        <f t="shared" si="3104"/>
        <v>0</v>
      </c>
      <c r="AD1069" s="9">
        <f t="shared" si="3104"/>
        <v>0</v>
      </c>
      <c r="AE1069" s="9">
        <f t="shared" si="3104"/>
        <v>32</v>
      </c>
      <c r="AF1069" s="9">
        <f t="shared" si="3104"/>
        <v>0</v>
      </c>
      <c r="AG1069" s="9">
        <f t="shared" si="3105"/>
        <v>0</v>
      </c>
      <c r="AH1069" s="9">
        <f t="shared" si="3105"/>
        <v>0</v>
      </c>
      <c r="AI1069" s="9">
        <f t="shared" si="3105"/>
        <v>0</v>
      </c>
      <c r="AJ1069" s="9">
        <f t="shared" si="3105"/>
        <v>0</v>
      </c>
      <c r="AK1069" s="86">
        <f t="shared" si="3105"/>
        <v>32</v>
      </c>
      <c r="AL1069" s="86">
        <f t="shared" si="3105"/>
        <v>0</v>
      </c>
      <c r="AM1069" s="9">
        <f t="shared" si="3105"/>
        <v>0</v>
      </c>
      <c r="AN1069" s="9">
        <f t="shared" si="3105"/>
        <v>0</v>
      </c>
      <c r="AO1069" s="9">
        <f t="shared" si="3105"/>
        <v>0</v>
      </c>
      <c r="AP1069" s="9">
        <f t="shared" si="3105"/>
        <v>0</v>
      </c>
      <c r="AQ1069" s="9">
        <f t="shared" si="3105"/>
        <v>32</v>
      </c>
      <c r="AR1069" s="9">
        <f t="shared" si="3105"/>
        <v>0</v>
      </c>
    </row>
    <row r="1070" spans="1:44" ht="20.25" hidden="1" customHeight="1">
      <c r="A1070" s="26" t="s">
        <v>14</v>
      </c>
      <c r="B1070" s="27" t="s">
        <v>319</v>
      </c>
      <c r="C1070" s="27" t="s">
        <v>147</v>
      </c>
      <c r="D1070" s="27" t="s">
        <v>147</v>
      </c>
      <c r="E1070" s="27" t="s">
        <v>365</v>
      </c>
      <c r="F1070" s="27" t="s">
        <v>35</v>
      </c>
      <c r="G1070" s="9">
        <v>32</v>
      </c>
      <c r="H1070" s="9"/>
      <c r="I1070" s="9"/>
      <c r="J1070" s="9"/>
      <c r="K1070" s="9"/>
      <c r="L1070" s="9"/>
      <c r="M1070" s="9">
        <f t="shared" ref="M1070" si="3106">G1070+I1070+J1070+K1070+L1070</f>
        <v>32</v>
      </c>
      <c r="N1070" s="9">
        <f t="shared" ref="N1070" si="3107">H1070+L1070</f>
        <v>0</v>
      </c>
      <c r="O1070" s="9"/>
      <c r="P1070" s="9"/>
      <c r="Q1070" s="9"/>
      <c r="R1070" s="9"/>
      <c r="S1070" s="9">
        <f t="shared" ref="S1070" si="3108">M1070+O1070+P1070+Q1070+R1070</f>
        <v>32</v>
      </c>
      <c r="T1070" s="9">
        <f t="shared" ref="T1070" si="3109">N1070+R1070</f>
        <v>0</v>
      </c>
      <c r="U1070" s="9"/>
      <c r="V1070" s="9"/>
      <c r="W1070" s="9"/>
      <c r="X1070" s="9"/>
      <c r="Y1070" s="9">
        <f t="shared" ref="Y1070" si="3110">S1070+U1070+V1070+W1070+X1070</f>
        <v>32</v>
      </c>
      <c r="Z1070" s="9">
        <f t="shared" ref="Z1070" si="3111">T1070+X1070</f>
        <v>0</v>
      </c>
      <c r="AA1070" s="9"/>
      <c r="AB1070" s="9"/>
      <c r="AC1070" s="9"/>
      <c r="AD1070" s="9"/>
      <c r="AE1070" s="9">
        <f t="shared" ref="AE1070" si="3112">Y1070+AA1070+AB1070+AC1070+AD1070</f>
        <v>32</v>
      </c>
      <c r="AF1070" s="9">
        <f t="shared" ref="AF1070" si="3113">Z1070+AD1070</f>
        <v>0</v>
      </c>
      <c r="AG1070" s="9"/>
      <c r="AH1070" s="9"/>
      <c r="AI1070" s="9"/>
      <c r="AJ1070" s="9"/>
      <c r="AK1070" s="86">
        <f t="shared" ref="AK1070" si="3114">AE1070+AG1070+AH1070+AI1070+AJ1070</f>
        <v>32</v>
      </c>
      <c r="AL1070" s="86">
        <f t="shared" ref="AL1070" si="3115">AF1070+AJ1070</f>
        <v>0</v>
      </c>
      <c r="AM1070" s="9"/>
      <c r="AN1070" s="9"/>
      <c r="AO1070" s="9"/>
      <c r="AP1070" s="9"/>
      <c r="AQ1070" s="9">
        <f t="shared" ref="AQ1070" si="3116">AK1070+AM1070+AN1070+AO1070+AP1070</f>
        <v>32</v>
      </c>
      <c r="AR1070" s="9">
        <f t="shared" ref="AR1070" si="3117">AL1070+AP1070</f>
        <v>0</v>
      </c>
    </row>
    <row r="1071" spans="1:44" ht="52.5" hidden="1" customHeight="1">
      <c r="A1071" s="26" t="s">
        <v>321</v>
      </c>
      <c r="B1071" s="27" t="s">
        <v>319</v>
      </c>
      <c r="C1071" s="27" t="s">
        <v>147</v>
      </c>
      <c r="D1071" s="27" t="s">
        <v>147</v>
      </c>
      <c r="E1071" s="27" t="s">
        <v>379</v>
      </c>
      <c r="F1071" s="27"/>
      <c r="G1071" s="9">
        <f>G1072</f>
        <v>166</v>
      </c>
      <c r="H1071" s="9">
        <f>H1072</f>
        <v>0</v>
      </c>
      <c r="I1071" s="9">
        <f t="shared" ref="I1071:AA1079" si="3118">I1072</f>
        <v>0</v>
      </c>
      <c r="J1071" s="9">
        <f t="shared" si="3118"/>
        <v>0</v>
      </c>
      <c r="K1071" s="9">
        <f t="shared" si="3118"/>
        <v>0</v>
      </c>
      <c r="L1071" s="9">
        <f t="shared" si="3118"/>
        <v>0</v>
      </c>
      <c r="M1071" s="9">
        <f t="shared" si="3118"/>
        <v>166</v>
      </c>
      <c r="N1071" s="9">
        <f t="shared" si="3118"/>
        <v>0</v>
      </c>
      <c r="O1071" s="9">
        <f t="shared" si="3118"/>
        <v>0</v>
      </c>
      <c r="P1071" s="9">
        <f t="shared" si="3118"/>
        <v>0</v>
      </c>
      <c r="Q1071" s="9">
        <f t="shared" si="3118"/>
        <v>0</v>
      </c>
      <c r="R1071" s="9">
        <f t="shared" si="3118"/>
        <v>0</v>
      </c>
      <c r="S1071" s="9">
        <f t="shared" si="3118"/>
        <v>166</v>
      </c>
      <c r="T1071" s="9">
        <f t="shared" si="3118"/>
        <v>0</v>
      </c>
      <c r="U1071" s="9">
        <f t="shared" si="3118"/>
        <v>0</v>
      </c>
      <c r="V1071" s="9">
        <f t="shared" si="3118"/>
        <v>0</v>
      </c>
      <c r="W1071" s="9">
        <f t="shared" si="3118"/>
        <v>0</v>
      </c>
      <c r="X1071" s="9">
        <f t="shared" si="3118"/>
        <v>0</v>
      </c>
      <c r="Y1071" s="9">
        <f t="shared" si="3118"/>
        <v>166</v>
      </c>
      <c r="Z1071" s="9">
        <f t="shared" si="3118"/>
        <v>0</v>
      </c>
      <c r="AA1071" s="9">
        <f t="shared" si="3118"/>
        <v>0</v>
      </c>
      <c r="AB1071" s="9">
        <f t="shared" ref="AA1071:AP1079" si="3119">AB1072</f>
        <v>0</v>
      </c>
      <c r="AC1071" s="9">
        <f t="shared" si="3119"/>
        <v>0</v>
      </c>
      <c r="AD1071" s="9">
        <f t="shared" si="3119"/>
        <v>0</v>
      </c>
      <c r="AE1071" s="9">
        <f t="shared" si="3119"/>
        <v>166</v>
      </c>
      <c r="AF1071" s="9">
        <f t="shared" si="3119"/>
        <v>0</v>
      </c>
      <c r="AG1071" s="9">
        <f t="shared" si="3119"/>
        <v>0</v>
      </c>
      <c r="AH1071" s="9">
        <f t="shared" si="3119"/>
        <v>0</v>
      </c>
      <c r="AI1071" s="9">
        <f t="shared" si="3119"/>
        <v>0</v>
      </c>
      <c r="AJ1071" s="9">
        <f t="shared" si="3119"/>
        <v>0</v>
      </c>
      <c r="AK1071" s="86">
        <f t="shared" si="3119"/>
        <v>166</v>
      </c>
      <c r="AL1071" s="86">
        <f t="shared" si="3119"/>
        <v>0</v>
      </c>
      <c r="AM1071" s="9">
        <f t="shared" si="3119"/>
        <v>0</v>
      </c>
      <c r="AN1071" s="9">
        <f t="shared" si="3119"/>
        <v>0</v>
      </c>
      <c r="AO1071" s="9">
        <f t="shared" si="3119"/>
        <v>0</v>
      </c>
      <c r="AP1071" s="9">
        <f t="shared" si="3119"/>
        <v>0</v>
      </c>
      <c r="AQ1071" s="9">
        <f t="shared" ref="AM1071:AR1079" si="3120">AQ1072</f>
        <v>166</v>
      </c>
      <c r="AR1071" s="9">
        <f t="shared" si="3120"/>
        <v>0</v>
      </c>
    </row>
    <row r="1072" spans="1:44" ht="33.75" hidden="1" customHeight="1">
      <c r="A1072" s="26" t="s">
        <v>77</v>
      </c>
      <c r="B1072" s="27" t="s">
        <v>319</v>
      </c>
      <c r="C1072" s="27" t="s">
        <v>147</v>
      </c>
      <c r="D1072" s="27" t="s">
        <v>147</v>
      </c>
      <c r="E1072" s="27" t="s">
        <v>383</v>
      </c>
      <c r="F1072" s="27"/>
      <c r="G1072" s="9">
        <f t="shared" ref="G1072:V1079" si="3121">G1073</f>
        <v>166</v>
      </c>
      <c r="H1072" s="9">
        <f t="shared" si="3121"/>
        <v>0</v>
      </c>
      <c r="I1072" s="9">
        <f t="shared" si="3121"/>
        <v>0</v>
      </c>
      <c r="J1072" s="9">
        <f t="shared" si="3121"/>
        <v>0</v>
      </c>
      <c r="K1072" s="9">
        <f t="shared" si="3121"/>
        <v>0</v>
      </c>
      <c r="L1072" s="9">
        <f t="shared" si="3121"/>
        <v>0</v>
      </c>
      <c r="M1072" s="9">
        <f t="shared" si="3121"/>
        <v>166</v>
      </c>
      <c r="N1072" s="9">
        <f t="shared" si="3121"/>
        <v>0</v>
      </c>
      <c r="O1072" s="9">
        <f t="shared" si="3121"/>
        <v>0</v>
      </c>
      <c r="P1072" s="9">
        <f t="shared" si="3121"/>
        <v>0</v>
      </c>
      <c r="Q1072" s="9">
        <f t="shared" si="3121"/>
        <v>0</v>
      </c>
      <c r="R1072" s="9">
        <f t="shared" si="3121"/>
        <v>0</v>
      </c>
      <c r="S1072" s="9">
        <f t="shared" si="3121"/>
        <v>166</v>
      </c>
      <c r="T1072" s="9">
        <f t="shared" si="3121"/>
        <v>0</v>
      </c>
      <c r="U1072" s="9">
        <f t="shared" si="3121"/>
        <v>0</v>
      </c>
      <c r="V1072" s="9">
        <f t="shared" si="3121"/>
        <v>0</v>
      </c>
      <c r="W1072" s="9">
        <f t="shared" si="3118"/>
        <v>0</v>
      </c>
      <c r="X1072" s="9">
        <f t="shared" si="3118"/>
        <v>0</v>
      </c>
      <c r="Y1072" s="9">
        <f t="shared" si="3118"/>
        <v>166</v>
      </c>
      <c r="Z1072" s="9">
        <f t="shared" si="3118"/>
        <v>0</v>
      </c>
      <c r="AA1072" s="9">
        <f t="shared" si="3118"/>
        <v>0</v>
      </c>
      <c r="AB1072" s="9">
        <f t="shared" si="3119"/>
        <v>0</v>
      </c>
      <c r="AC1072" s="9">
        <f t="shared" si="3119"/>
        <v>0</v>
      </c>
      <c r="AD1072" s="9">
        <f t="shared" si="3119"/>
        <v>0</v>
      </c>
      <c r="AE1072" s="9">
        <f t="shared" si="3119"/>
        <v>166</v>
      </c>
      <c r="AF1072" s="9">
        <f t="shared" si="3119"/>
        <v>0</v>
      </c>
      <c r="AG1072" s="9">
        <f t="shared" si="3119"/>
        <v>0</v>
      </c>
      <c r="AH1072" s="9">
        <f t="shared" si="3119"/>
        <v>0</v>
      </c>
      <c r="AI1072" s="9">
        <f t="shared" si="3119"/>
        <v>0</v>
      </c>
      <c r="AJ1072" s="9">
        <f t="shared" si="3119"/>
        <v>0</v>
      </c>
      <c r="AK1072" s="86">
        <f t="shared" si="3119"/>
        <v>166</v>
      </c>
      <c r="AL1072" s="86">
        <f t="shared" si="3119"/>
        <v>0</v>
      </c>
      <c r="AM1072" s="9">
        <f t="shared" si="3120"/>
        <v>0</v>
      </c>
      <c r="AN1072" s="9">
        <f t="shared" si="3120"/>
        <v>0</v>
      </c>
      <c r="AO1072" s="9">
        <f t="shared" si="3120"/>
        <v>0</v>
      </c>
      <c r="AP1072" s="9">
        <f t="shared" si="3120"/>
        <v>0</v>
      </c>
      <c r="AQ1072" s="9">
        <f t="shared" si="3120"/>
        <v>166</v>
      </c>
      <c r="AR1072" s="9">
        <f t="shared" si="3120"/>
        <v>0</v>
      </c>
    </row>
    <row r="1073" spans="1:44" ht="35.25" hidden="1" customHeight="1">
      <c r="A1073" s="26" t="s">
        <v>332</v>
      </c>
      <c r="B1073" s="27" t="s">
        <v>319</v>
      </c>
      <c r="C1073" s="27" t="s">
        <v>147</v>
      </c>
      <c r="D1073" s="27" t="s">
        <v>147</v>
      </c>
      <c r="E1073" s="27" t="s">
        <v>382</v>
      </c>
      <c r="F1073" s="27"/>
      <c r="G1073" s="9">
        <f t="shared" si="3121"/>
        <v>166</v>
      </c>
      <c r="H1073" s="9">
        <f t="shared" si="3121"/>
        <v>0</v>
      </c>
      <c r="I1073" s="9">
        <f t="shared" si="3121"/>
        <v>0</v>
      </c>
      <c r="J1073" s="9">
        <f t="shared" si="3121"/>
        <v>0</v>
      </c>
      <c r="K1073" s="9">
        <f t="shared" si="3121"/>
        <v>0</v>
      </c>
      <c r="L1073" s="9">
        <f t="shared" si="3121"/>
        <v>0</v>
      </c>
      <c r="M1073" s="9">
        <f t="shared" si="3121"/>
        <v>166</v>
      </c>
      <c r="N1073" s="9">
        <f t="shared" si="3121"/>
        <v>0</v>
      </c>
      <c r="O1073" s="9">
        <f t="shared" si="3121"/>
        <v>0</v>
      </c>
      <c r="P1073" s="9">
        <f t="shared" si="3121"/>
        <v>0</v>
      </c>
      <c r="Q1073" s="9">
        <f t="shared" si="3121"/>
        <v>0</v>
      </c>
      <c r="R1073" s="9">
        <f t="shared" si="3121"/>
        <v>0</v>
      </c>
      <c r="S1073" s="9">
        <f t="shared" si="3121"/>
        <v>166</v>
      </c>
      <c r="T1073" s="9">
        <f t="shared" si="3121"/>
        <v>0</v>
      </c>
      <c r="U1073" s="9">
        <f t="shared" si="3118"/>
        <v>0</v>
      </c>
      <c r="V1073" s="9">
        <f t="shared" si="3118"/>
        <v>0</v>
      </c>
      <c r="W1073" s="9">
        <f t="shared" si="3118"/>
        <v>0</v>
      </c>
      <c r="X1073" s="9">
        <f t="shared" si="3118"/>
        <v>0</v>
      </c>
      <c r="Y1073" s="9">
        <f t="shared" si="3118"/>
        <v>166</v>
      </c>
      <c r="Z1073" s="9">
        <f t="shared" si="3118"/>
        <v>0</v>
      </c>
      <c r="AA1073" s="9">
        <f t="shared" si="3119"/>
        <v>0</v>
      </c>
      <c r="AB1073" s="9">
        <f t="shared" si="3119"/>
        <v>0</v>
      </c>
      <c r="AC1073" s="9">
        <f t="shared" si="3119"/>
        <v>0</v>
      </c>
      <c r="AD1073" s="9">
        <f t="shared" si="3119"/>
        <v>0</v>
      </c>
      <c r="AE1073" s="9">
        <f t="shared" si="3119"/>
        <v>166</v>
      </c>
      <c r="AF1073" s="9">
        <f t="shared" si="3119"/>
        <v>0</v>
      </c>
      <c r="AG1073" s="9">
        <f t="shared" si="3119"/>
        <v>0</v>
      </c>
      <c r="AH1073" s="9">
        <f t="shared" si="3119"/>
        <v>0</v>
      </c>
      <c r="AI1073" s="9">
        <f t="shared" si="3119"/>
        <v>0</v>
      </c>
      <c r="AJ1073" s="9">
        <f t="shared" si="3119"/>
        <v>0</v>
      </c>
      <c r="AK1073" s="86">
        <f t="shared" si="3119"/>
        <v>166</v>
      </c>
      <c r="AL1073" s="86">
        <f t="shared" si="3119"/>
        <v>0</v>
      </c>
      <c r="AM1073" s="9">
        <f t="shared" si="3120"/>
        <v>0</v>
      </c>
      <c r="AN1073" s="9">
        <f t="shared" si="3120"/>
        <v>0</v>
      </c>
      <c r="AO1073" s="9">
        <f t="shared" si="3120"/>
        <v>0</v>
      </c>
      <c r="AP1073" s="9">
        <f t="shared" si="3120"/>
        <v>0</v>
      </c>
      <c r="AQ1073" s="9">
        <f t="shared" si="3120"/>
        <v>166</v>
      </c>
      <c r="AR1073" s="9">
        <f t="shared" si="3120"/>
        <v>0</v>
      </c>
    </row>
    <row r="1074" spans="1:44" ht="35.25" hidden="1" customHeight="1">
      <c r="A1074" s="26" t="s">
        <v>12</v>
      </c>
      <c r="B1074" s="27" t="s">
        <v>319</v>
      </c>
      <c r="C1074" s="27" t="s">
        <v>147</v>
      </c>
      <c r="D1074" s="27" t="s">
        <v>147</v>
      </c>
      <c r="E1074" s="27" t="s">
        <v>382</v>
      </c>
      <c r="F1074" s="27" t="s">
        <v>13</v>
      </c>
      <c r="G1074" s="9">
        <f t="shared" si="3121"/>
        <v>166</v>
      </c>
      <c r="H1074" s="9">
        <f t="shared" si="3121"/>
        <v>0</v>
      </c>
      <c r="I1074" s="9">
        <f t="shared" si="3121"/>
        <v>0</v>
      </c>
      <c r="J1074" s="9">
        <f t="shared" si="3121"/>
        <v>0</v>
      </c>
      <c r="K1074" s="9">
        <f t="shared" si="3121"/>
        <v>0</v>
      </c>
      <c r="L1074" s="9">
        <f t="shared" si="3121"/>
        <v>0</v>
      </c>
      <c r="M1074" s="9">
        <f t="shared" si="3121"/>
        <v>166</v>
      </c>
      <c r="N1074" s="9">
        <f t="shared" si="3121"/>
        <v>0</v>
      </c>
      <c r="O1074" s="9">
        <f t="shared" si="3121"/>
        <v>0</v>
      </c>
      <c r="P1074" s="9">
        <f t="shared" si="3121"/>
        <v>0</v>
      </c>
      <c r="Q1074" s="9">
        <f t="shared" si="3121"/>
        <v>0</v>
      </c>
      <c r="R1074" s="9">
        <f t="shared" si="3121"/>
        <v>0</v>
      </c>
      <c r="S1074" s="9">
        <f t="shared" si="3121"/>
        <v>166</v>
      </c>
      <c r="T1074" s="9">
        <f t="shared" si="3121"/>
        <v>0</v>
      </c>
      <c r="U1074" s="9">
        <f t="shared" si="3118"/>
        <v>0</v>
      </c>
      <c r="V1074" s="9">
        <f t="shared" si="3118"/>
        <v>0</v>
      </c>
      <c r="W1074" s="9">
        <f t="shared" si="3118"/>
        <v>0</v>
      </c>
      <c r="X1074" s="9">
        <f t="shared" si="3118"/>
        <v>0</v>
      </c>
      <c r="Y1074" s="9">
        <f t="shared" si="3118"/>
        <v>166</v>
      </c>
      <c r="Z1074" s="9">
        <f t="shared" si="3118"/>
        <v>0</v>
      </c>
      <c r="AA1074" s="9">
        <f t="shared" si="3119"/>
        <v>0</v>
      </c>
      <c r="AB1074" s="9">
        <f t="shared" si="3119"/>
        <v>0</v>
      </c>
      <c r="AC1074" s="9">
        <f t="shared" si="3119"/>
        <v>0</v>
      </c>
      <c r="AD1074" s="9">
        <f t="shared" si="3119"/>
        <v>0</v>
      </c>
      <c r="AE1074" s="9">
        <f t="shared" si="3119"/>
        <v>166</v>
      </c>
      <c r="AF1074" s="9">
        <f t="shared" si="3119"/>
        <v>0</v>
      </c>
      <c r="AG1074" s="9">
        <f t="shared" si="3119"/>
        <v>0</v>
      </c>
      <c r="AH1074" s="9">
        <f t="shared" si="3119"/>
        <v>0</v>
      </c>
      <c r="AI1074" s="9">
        <f t="shared" si="3119"/>
        <v>0</v>
      </c>
      <c r="AJ1074" s="9">
        <f t="shared" si="3119"/>
        <v>0</v>
      </c>
      <c r="AK1074" s="86">
        <f t="shared" si="3119"/>
        <v>166</v>
      </c>
      <c r="AL1074" s="86">
        <f t="shared" si="3119"/>
        <v>0</v>
      </c>
      <c r="AM1074" s="9">
        <f t="shared" si="3120"/>
        <v>0</v>
      </c>
      <c r="AN1074" s="9">
        <f t="shared" si="3120"/>
        <v>0</v>
      </c>
      <c r="AO1074" s="9">
        <f t="shared" si="3120"/>
        <v>0</v>
      </c>
      <c r="AP1074" s="9">
        <f t="shared" si="3120"/>
        <v>0</v>
      </c>
      <c r="AQ1074" s="9">
        <f t="shared" si="3120"/>
        <v>166</v>
      </c>
      <c r="AR1074" s="9">
        <f t="shared" si="3120"/>
        <v>0</v>
      </c>
    </row>
    <row r="1075" spans="1:44" ht="17.25" hidden="1" customHeight="1">
      <c r="A1075" s="26" t="s">
        <v>14</v>
      </c>
      <c r="B1075" s="27" t="s">
        <v>319</v>
      </c>
      <c r="C1075" s="27" t="s">
        <v>147</v>
      </c>
      <c r="D1075" s="27" t="s">
        <v>147</v>
      </c>
      <c r="E1075" s="27" t="s">
        <v>382</v>
      </c>
      <c r="F1075" s="27" t="s">
        <v>35</v>
      </c>
      <c r="G1075" s="9">
        <v>166</v>
      </c>
      <c r="H1075" s="9"/>
      <c r="I1075" s="9"/>
      <c r="J1075" s="9"/>
      <c r="K1075" s="9"/>
      <c r="L1075" s="9"/>
      <c r="M1075" s="9">
        <f t="shared" ref="M1075" si="3122">G1075+I1075+J1075+K1075+L1075</f>
        <v>166</v>
      </c>
      <c r="N1075" s="9">
        <f t="shared" ref="N1075" si="3123">H1075+L1075</f>
        <v>0</v>
      </c>
      <c r="O1075" s="9"/>
      <c r="P1075" s="9"/>
      <c r="Q1075" s="9"/>
      <c r="R1075" s="9"/>
      <c r="S1075" s="9">
        <f t="shared" ref="S1075" si="3124">M1075+O1075+P1075+Q1075+R1075</f>
        <v>166</v>
      </c>
      <c r="T1075" s="9">
        <f t="shared" ref="T1075" si="3125">N1075+R1075</f>
        <v>0</v>
      </c>
      <c r="U1075" s="9"/>
      <c r="V1075" s="9"/>
      <c r="W1075" s="9"/>
      <c r="X1075" s="9"/>
      <c r="Y1075" s="9">
        <f t="shared" ref="Y1075" si="3126">S1075+U1075+V1075+W1075+X1075</f>
        <v>166</v>
      </c>
      <c r="Z1075" s="9">
        <f t="shared" ref="Z1075" si="3127">T1075+X1075</f>
        <v>0</v>
      </c>
      <c r="AA1075" s="9"/>
      <c r="AB1075" s="9"/>
      <c r="AC1075" s="9"/>
      <c r="AD1075" s="9"/>
      <c r="AE1075" s="9">
        <f t="shared" ref="AE1075" si="3128">Y1075+AA1075+AB1075+AC1075+AD1075</f>
        <v>166</v>
      </c>
      <c r="AF1075" s="9">
        <f t="shared" ref="AF1075" si="3129">Z1075+AD1075</f>
        <v>0</v>
      </c>
      <c r="AG1075" s="9"/>
      <c r="AH1075" s="9"/>
      <c r="AI1075" s="9"/>
      <c r="AJ1075" s="9"/>
      <c r="AK1075" s="86">
        <f t="shared" ref="AK1075" si="3130">AE1075+AG1075+AH1075+AI1075+AJ1075</f>
        <v>166</v>
      </c>
      <c r="AL1075" s="86">
        <f t="shared" ref="AL1075" si="3131">AF1075+AJ1075</f>
        <v>0</v>
      </c>
      <c r="AM1075" s="9"/>
      <c r="AN1075" s="9"/>
      <c r="AO1075" s="9"/>
      <c r="AP1075" s="9"/>
      <c r="AQ1075" s="9">
        <f t="shared" ref="AQ1075" si="3132">AK1075+AM1075+AN1075+AO1075+AP1075</f>
        <v>166</v>
      </c>
      <c r="AR1075" s="9">
        <f t="shared" ref="AR1075" si="3133">AL1075+AP1075</f>
        <v>0</v>
      </c>
    </row>
    <row r="1076" spans="1:44" ht="53.25" hidden="1" customHeight="1">
      <c r="A1076" s="66" t="s">
        <v>512</v>
      </c>
      <c r="B1076" s="27" t="s">
        <v>319</v>
      </c>
      <c r="C1076" s="27" t="s">
        <v>147</v>
      </c>
      <c r="D1076" s="27" t="s">
        <v>147</v>
      </c>
      <c r="E1076" s="27" t="s">
        <v>394</v>
      </c>
      <c r="F1076" s="27"/>
      <c r="G1076" s="9">
        <f t="shared" si="3121"/>
        <v>680</v>
      </c>
      <c r="H1076" s="9">
        <f t="shared" si="3121"/>
        <v>0</v>
      </c>
      <c r="I1076" s="9">
        <f t="shared" si="3121"/>
        <v>0</v>
      </c>
      <c r="J1076" s="9">
        <f t="shared" si="3121"/>
        <v>0</v>
      </c>
      <c r="K1076" s="9">
        <f t="shared" si="3121"/>
        <v>0</v>
      </c>
      <c r="L1076" s="9">
        <f t="shared" si="3121"/>
        <v>0</v>
      </c>
      <c r="M1076" s="9">
        <f t="shared" si="3121"/>
        <v>680</v>
      </c>
      <c r="N1076" s="9">
        <f t="shared" si="3121"/>
        <v>0</v>
      </c>
      <c r="O1076" s="9">
        <f t="shared" si="3121"/>
        <v>0</v>
      </c>
      <c r="P1076" s="9">
        <f t="shared" si="3121"/>
        <v>0</v>
      </c>
      <c r="Q1076" s="9">
        <f t="shared" si="3121"/>
        <v>0</v>
      </c>
      <c r="R1076" s="9">
        <f t="shared" si="3121"/>
        <v>0</v>
      </c>
      <c r="S1076" s="9">
        <f t="shared" si="3121"/>
        <v>680</v>
      </c>
      <c r="T1076" s="9">
        <f t="shared" si="3121"/>
        <v>0</v>
      </c>
      <c r="U1076" s="9">
        <f t="shared" si="3118"/>
        <v>0</v>
      </c>
      <c r="V1076" s="9">
        <f t="shared" si="3118"/>
        <v>0</v>
      </c>
      <c r="W1076" s="9">
        <f t="shared" si="3118"/>
        <v>0</v>
      </c>
      <c r="X1076" s="9">
        <f t="shared" si="3118"/>
        <v>0</v>
      </c>
      <c r="Y1076" s="9">
        <f t="shared" si="3118"/>
        <v>680</v>
      </c>
      <c r="Z1076" s="9">
        <f t="shared" si="3118"/>
        <v>0</v>
      </c>
      <c r="AA1076" s="9">
        <f t="shared" si="3119"/>
        <v>0</v>
      </c>
      <c r="AB1076" s="9">
        <f t="shared" si="3119"/>
        <v>0</v>
      </c>
      <c r="AC1076" s="9">
        <f t="shared" si="3119"/>
        <v>0</v>
      </c>
      <c r="AD1076" s="9">
        <f t="shared" si="3119"/>
        <v>0</v>
      </c>
      <c r="AE1076" s="9">
        <f t="shared" si="3119"/>
        <v>680</v>
      </c>
      <c r="AF1076" s="9">
        <f t="shared" si="3119"/>
        <v>0</v>
      </c>
      <c r="AG1076" s="9">
        <f t="shared" si="3119"/>
        <v>0</v>
      </c>
      <c r="AH1076" s="9">
        <f t="shared" si="3119"/>
        <v>0</v>
      </c>
      <c r="AI1076" s="9">
        <f t="shared" si="3119"/>
        <v>0</v>
      </c>
      <c r="AJ1076" s="9">
        <f t="shared" si="3119"/>
        <v>0</v>
      </c>
      <c r="AK1076" s="86">
        <f t="shared" si="3119"/>
        <v>680</v>
      </c>
      <c r="AL1076" s="86">
        <f t="shared" si="3119"/>
        <v>0</v>
      </c>
      <c r="AM1076" s="9">
        <f t="shared" si="3120"/>
        <v>0</v>
      </c>
      <c r="AN1076" s="9">
        <f t="shared" si="3120"/>
        <v>0</v>
      </c>
      <c r="AO1076" s="9">
        <f t="shared" si="3120"/>
        <v>0</v>
      </c>
      <c r="AP1076" s="9">
        <f t="shared" si="3120"/>
        <v>0</v>
      </c>
      <c r="AQ1076" s="9">
        <f t="shared" si="3120"/>
        <v>680</v>
      </c>
      <c r="AR1076" s="9">
        <f t="shared" si="3120"/>
        <v>0</v>
      </c>
    </row>
    <row r="1077" spans="1:44" ht="36.75" hidden="1" customHeight="1">
      <c r="A1077" s="26" t="s">
        <v>77</v>
      </c>
      <c r="B1077" s="27" t="s">
        <v>319</v>
      </c>
      <c r="C1077" s="27" t="s">
        <v>147</v>
      </c>
      <c r="D1077" s="27" t="s">
        <v>147</v>
      </c>
      <c r="E1077" s="27" t="s">
        <v>399</v>
      </c>
      <c r="F1077" s="27"/>
      <c r="G1077" s="9">
        <f t="shared" si="3121"/>
        <v>680</v>
      </c>
      <c r="H1077" s="9">
        <f t="shared" si="3121"/>
        <v>0</v>
      </c>
      <c r="I1077" s="9">
        <f t="shared" si="3121"/>
        <v>0</v>
      </c>
      <c r="J1077" s="9">
        <f t="shared" si="3121"/>
        <v>0</v>
      </c>
      <c r="K1077" s="9">
        <f t="shared" si="3121"/>
        <v>0</v>
      </c>
      <c r="L1077" s="9">
        <f t="shared" si="3121"/>
        <v>0</v>
      </c>
      <c r="M1077" s="9">
        <f t="shared" si="3121"/>
        <v>680</v>
      </c>
      <c r="N1077" s="9">
        <f t="shared" si="3121"/>
        <v>0</v>
      </c>
      <c r="O1077" s="9">
        <f t="shared" si="3121"/>
        <v>0</v>
      </c>
      <c r="P1077" s="9">
        <f t="shared" si="3121"/>
        <v>0</v>
      </c>
      <c r="Q1077" s="9">
        <f t="shared" si="3121"/>
        <v>0</v>
      </c>
      <c r="R1077" s="9">
        <f t="shared" si="3121"/>
        <v>0</v>
      </c>
      <c r="S1077" s="9">
        <f t="shared" si="3121"/>
        <v>680</v>
      </c>
      <c r="T1077" s="9">
        <f t="shared" si="3121"/>
        <v>0</v>
      </c>
      <c r="U1077" s="9">
        <f t="shared" si="3118"/>
        <v>0</v>
      </c>
      <c r="V1077" s="9">
        <f t="shared" si="3118"/>
        <v>0</v>
      </c>
      <c r="W1077" s="9">
        <f t="shared" si="3118"/>
        <v>0</v>
      </c>
      <c r="X1077" s="9">
        <f t="shared" si="3118"/>
        <v>0</v>
      </c>
      <c r="Y1077" s="9">
        <f t="shared" si="3118"/>
        <v>680</v>
      </c>
      <c r="Z1077" s="9">
        <f t="shared" si="3118"/>
        <v>0</v>
      </c>
      <c r="AA1077" s="9">
        <f t="shared" si="3119"/>
        <v>0</v>
      </c>
      <c r="AB1077" s="9">
        <f t="shared" si="3119"/>
        <v>0</v>
      </c>
      <c r="AC1077" s="9">
        <f t="shared" si="3119"/>
        <v>0</v>
      </c>
      <c r="AD1077" s="9">
        <f t="shared" si="3119"/>
        <v>0</v>
      </c>
      <c r="AE1077" s="9">
        <f t="shared" si="3119"/>
        <v>680</v>
      </c>
      <c r="AF1077" s="9">
        <f t="shared" si="3119"/>
        <v>0</v>
      </c>
      <c r="AG1077" s="9">
        <f t="shared" si="3119"/>
        <v>0</v>
      </c>
      <c r="AH1077" s="9">
        <f t="shared" si="3119"/>
        <v>0</v>
      </c>
      <c r="AI1077" s="9">
        <f t="shared" si="3119"/>
        <v>0</v>
      </c>
      <c r="AJ1077" s="9">
        <f t="shared" si="3119"/>
        <v>0</v>
      </c>
      <c r="AK1077" s="86">
        <f t="shared" si="3119"/>
        <v>680</v>
      </c>
      <c r="AL1077" s="86">
        <f t="shared" si="3119"/>
        <v>0</v>
      </c>
      <c r="AM1077" s="9">
        <f t="shared" si="3120"/>
        <v>0</v>
      </c>
      <c r="AN1077" s="9">
        <f t="shared" si="3120"/>
        <v>0</v>
      </c>
      <c r="AO1077" s="9">
        <f t="shared" si="3120"/>
        <v>0</v>
      </c>
      <c r="AP1077" s="9">
        <f t="shared" si="3120"/>
        <v>0</v>
      </c>
      <c r="AQ1077" s="9">
        <f t="shared" si="3120"/>
        <v>680</v>
      </c>
      <c r="AR1077" s="9">
        <f t="shared" si="3120"/>
        <v>0</v>
      </c>
    </row>
    <row r="1078" spans="1:44" ht="37.5" hidden="1" customHeight="1">
      <c r="A1078" s="26" t="s">
        <v>332</v>
      </c>
      <c r="B1078" s="27" t="s">
        <v>319</v>
      </c>
      <c r="C1078" s="27" t="s">
        <v>147</v>
      </c>
      <c r="D1078" s="27" t="s">
        <v>147</v>
      </c>
      <c r="E1078" s="27" t="s">
        <v>400</v>
      </c>
      <c r="F1078" s="27"/>
      <c r="G1078" s="9">
        <f t="shared" si="3121"/>
        <v>680</v>
      </c>
      <c r="H1078" s="9">
        <f t="shared" si="3121"/>
        <v>0</v>
      </c>
      <c r="I1078" s="9">
        <f t="shared" si="3121"/>
        <v>0</v>
      </c>
      <c r="J1078" s="9">
        <f t="shared" si="3121"/>
        <v>0</v>
      </c>
      <c r="K1078" s="9">
        <f t="shared" si="3121"/>
        <v>0</v>
      </c>
      <c r="L1078" s="9">
        <f t="shared" si="3121"/>
        <v>0</v>
      </c>
      <c r="M1078" s="9">
        <f t="shared" si="3121"/>
        <v>680</v>
      </c>
      <c r="N1078" s="9">
        <f t="shared" si="3121"/>
        <v>0</v>
      </c>
      <c r="O1078" s="9">
        <f t="shared" si="3121"/>
        <v>0</v>
      </c>
      <c r="P1078" s="9">
        <f t="shared" si="3121"/>
        <v>0</v>
      </c>
      <c r="Q1078" s="9">
        <f t="shared" si="3121"/>
        <v>0</v>
      </c>
      <c r="R1078" s="9">
        <f t="shared" si="3121"/>
        <v>0</v>
      </c>
      <c r="S1078" s="9">
        <f t="shared" si="3121"/>
        <v>680</v>
      </c>
      <c r="T1078" s="9">
        <f t="shared" si="3121"/>
        <v>0</v>
      </c>
      <c r="U1078" s="9">
        <f t="shared" si="3118"/>
        <v>0</v>
      </c>
      <c r="V1078" s="9">
        <f t="shared" si="3118"/>
        <v>0</v>
      </c>
      <c r="W1078" s="9">
        <f t="shared" si="3118"/>
        <v>0</v>
      </c>
      <c r="X1078" s="9">
        <f t="shared" si="3118"/>
        <v>0</v>
      </c>
      <c r="Y1078" s="9">
        <f t="shared" si="3118"/>
        <v>680</v>
      </c>
      <c r="Z1078" s="9">
        <f t="shared" si="3118"/>
        <v>0</v>
      </c>
      <c r="AA1078" s="9">
        <f t="shared" si="3119"/>
        <v>0</v>
      </c>
      <c r="AB1078" s="9">
        <f t="shared" si="3119"/>
        <v>0</v>
      </c>
      <c r="AC1078" s="9">
        <f t="shared" si="3119"/>
        <v>0</v>
      </c>
      <c r="AD1078" s="9">
        <f t="shared" si="3119"/>
        <v>0</v>
      </c>
      <c r="AE1078" s="9">
        <f t="shared" si="3119"/>
        <v>680</v>
      </c>
      <c r="AF1078" s="9">
        <f t="shared" si="3119"/>
        <v>0</v>
      </c>
      <c r="AG1078" s="9">
        <f t="shared" si="3119"/>
        <v>0</v>
      </c>
      <c r="AH1078" s="9">
        <f t="shared" si="3119"/>
        <v>0</v>
      </c>
      <c r="AI1078" s="9">
        <f t="shared" si="3119"/>
        <v>0</v>
      </c>
      <c r="AJ1078" s="9">
        <f t="shared" si="3119"/>
        <v>0</v>
      </c>
      <c r="AK1078" s="86">
        <f t="shared" si="3119"/>
        <v>680</v>
      </c>
      <c r="AL1078" s="86">
        <f t="shared" si="3119"/>
        <v>0</v>
      </c>
      <c r="AM1078" s="9">
        <f t="shared" si="3120"/>
        <v>0</v>
      </c>
      <c r="AN1078" s="9">
        <f t="shared" si="3120"/>
        <v>0</v>
      </c>
      <c r="AO1078" s="9">
        <f t="shared" si="3120"/>
        <v>0</v>
      </c>
      <c r="AP1078" s="9">
        <f t="shared" si="3120"/>
        <v>0</v>
      </c>
      <c r="AQ1078" s="9">
        <f t="shared" si="3120"/>
        <v>680</v>
      </c>
      <c r="AR1078" s="9">
        <f t="shared" si="3120"/>
        <v>0</v>
      </c>
    </row>
    <row r="1079" spans="1:44" ht="36" hidden="1" customHeight="1">
      <c r="A1079" s="26" t="s">
        <v>12</v>
      </c>
      <c r="B1079" s="27" t="s">
        <v>319</v>
      </c>
      <c r="C1079" s="27" t="s">
        <v>147</v>
      </c>
      <c r="D1079" s="27" t="s">
        <v>147</v>
      </c>
      <c r="E1079" s="27" t="s">
        <v>400</v>
      </c>
      <c r="F1079" s="27" t="s">
        <v>13</v>
      </c>
      <c r="G1079" s="9">
        <f t="shared" si="3121"/>
        <v>680</v>
      </c>
      <c r="H1079" s="9">
        <f t="shared" si="3121"/>
        <v>0</v>
      </c>
      <c r="I1079" s="9">
        <f t="shared" si="3121"/>
        <v>0</v>
      </c>
      <c r="J1079" s="9">
        <f t="shared" si="3121"/>
        <v>0</v>
      </c>
      <c r="K1079" s="9">
        <f t="shared" si="3121"/>
        <v>0</v>
      </c>
      <c r="L1079" s="9">
        <f t="shared" si="3121"/>
        <v>0</v>
      </c>
      <c r="M1079" s="9">
        <f t="shared" si="3121"/>
        <v>680</v>
      </c>
      <c r="N1079" s="9">
        <f t="shared" si="3121"/>
        <v>0</v>
      </c>
      <c r="O1079" s="9">
        <f t="shared" si="3121"/>
        <v>0</v>
      </c>
      <c r="P1079" s="9">
        <f t="shared" si="3121"/>
        <v>0</v>
      </c>
      <c r="Q1079" s="9">
        <f t="shared" si="3121"/>
        <v>0</v>
      </c>
      <c r="R1079" s="9">
        <f t="shared" si="3121"/>
        <v>0</v>
      </c>
      <c r="S1079" s="9">
        <f t="shared" si="3121"/>
        <v>680</v>
      </c>
      <c r="T1079" s="9">
        <f t="shared" si="3121"/>
        <v>0</v>
      </c>
      <c r="U1079" s="9">
        <f t="shared" si="3118"/>
        <v>0</v>
      </c>
      <c r="V1079" s="9">
        <f t="shared" si="3118"/>
        <v>0</v>
      </c>
      <c r="W1079" s="9">
        <f t="shared" si="3118"/>
        <v>0</v>
      </c>
      <c r="X1079" s="9">
        <f t="shared" si="3118"/>
        <v>0</v>
      </c>
      <c r="Y1079" s="9">
        <f t="shared" si="3118"/>
        <v>680</v>
      </c>
      <c r="Z1079" s="9">
        <f t="shared" si="3118"/>
        <v>0</v>
      </c>
      <c r="AA1079" s="9">
        <f t="shared" si="3119"/>
        <v>0</v>
      </c>
      <c r="AB1079" s="9">
        <f t="shared" si="3119"/>
        <v>0</v>
      </c>
      <c r="AC1079" s="9">
        <f t="shared" si="3119"/>
        <v>0</v>
      </c>
      <c r="AD1079" s="9">
        <f t="shared" si="3119"/>
        <v>0</v>
      </c>
      <c r="AE1079" s="9">
        <f t="shared" si="3119"/>
        <v>680</v>
      </c>
      <c r="AF1079" s="9">
        <f t="shared" si="3119"/>
        <v>0</v>
      </c>
      <c r="AG1079" s="9">
        <f t="shared" si="3119"/>
        <v>0</v>
      </c>
      <c r="AH1079" s="9">
        <f t="shared" si="3119"/>
        <v>0</v>
      </c>
      <c r="AI1079" s="9">
        <f t="shared" si="3119"/>
        <v>0</v>
      </c>
      <c r="AJ1079" s="9">
        <f t="shared" si="3119"/>
        <v>0</v>
      </c>
      <c r="AK1079" s="86">
        <f t="shared" si="3119"/>
        <v>680</v>
      </c>
      <c r="AL1079" s="86">
        <f t="shared" si="3119"/>
        <v>0</v>
      </c>
      <c r="AM1079" s="9">
        <f t="shared" si="3120"/>
        <v>0</v>
      </c>
      <c r="AN1079" s="9">
        <f t="shared" si="3120"/>
        <v>0</v>
      </c>
      <c r="AO1079" s="9">
        <f t="shared" si="3120"/>
        <v>0</v>
      </c>
      <c r="AP1079" s="9">
        <f t="shared" si="3120"/>
        <v>0</v>
      </c>
      <c r="AQ1079" s="9">
        <f t="shared" si="3120"/>
        <v>680</v>
      </c>
      <c r="AR1079" s="9">
        <f t="shared" si="3120"/>
        <v>0</v>
      </c>
    </row>
    <row r="1080" spans="1:44" ht="20.25" hidden="1" customHeight="1">
      <c r="A1080" s="26" t="s">
        <v>14</v>
      </c>
      <c r="B1080" s="27" t="s">
        <v>319</v>
      </c>
      <c r="C1080" s="27" t="s">
        <v>147</v>
      </c>
      <c r="D1080" s="27" t="s">
        <v>147</v>
      </c>
      <c r="E1080" s="27" t="s">
        <v>400</v>
      </c>
      <c r="F1080" s="27" t="s">
        <v>35</v>
      </c>
      <c r="G1080" s="9">
        <v>680</v>
      </c>
      <c r="H1080" s="9"/>
      <c r="I1080" s="9"/>
      <c r="J1080" s="9"/>
      <c r="K1080" s="9"/>
      <c r="L1080" s="9"/>
      <c r="M1080" s="9">
        <f t="shared" ref="M1080" si="3134">G1080+I1080+J1080+K1080+L1080</f>
        <v>680</v>
      </c>
      <c r="N1080" s="9">
        <f t="shared" ref="N1080" si="3135">H1080+L1080</f>
        <v>0</v>
      </c>
      <c r="O1080" s="9"/>
      <c r="P1080" s="9"/>
      <c r="Q1080" s="9"/>
      <c r="R1080" s="9"/>
      <c r="S1080" s="9">
        <f t="shared" ref="S1080" si="3136">M1080+O1080+P1080+Q1080+R1080</f>
        <v>680</v>
      </c>
      <c r="T1080" s="9">
        <f t="shared" ref="T1080" si="3137">N1080+R1080</f>
        <v>0</v>
      </c>
      <c r="U1080" s="9"/>
      <c r="V1080" s="9"/>
      <c r="W1080" s="9"/>
      <c r="X1080" s="9"/>
      <c r="Y1080" s="9">
        <f t="shared" ref="Y1080" si="3138">S1080+U1080+V1080+W1080+X1080</f>
        <v>680</v>
      </c>
      <c r="Z1080" s="9">
        <f t="shared" ref="Z1080" si="3139">T1080+X1080</f>
        <v>0</v>
      </c>
      <c r="AA1080" s="9"/>
      <c r="AB1080" s="9"/>
      <c r="AC1080" s="9"/>
      <c r="AD1080" s="9"/>
      <c r="AE1080" s="9">
        <f t="shared" ref="AE1080" si="3140">Y1080+AA1080+AB1080+AC1080+AD1080</f>
        <v>680</v>
      </c>
      <c r="AF1080" s="9">
        <f t="shared" ref="AF1080" si="3141">Z1080+AD1080</f>
        <v>0</v>
      </c>
      <c r="AG1080" s="9"/>
      <c r="AH1080" s="9"/>
      <c r="AI1080" s="9"/>
      <c r="AJ1080" s="9"/>
      <c r="AK1080" s="86">
        <f t="shared" ref="AK1080" si="3142">AE1080+AG1080+AH1080+AI1080+AJ1080</f>
        <v>680</v>
      </c>
      <c r="AL1080" s="86">
        <f t="shared" ref="AL1080" si="3143">AF1080+AJ1080</f>
        <v>0</v>
      </c>
      <c r="AM1080" s="9"/>
      <c r="AN1080" s="9"/>
      <c r="AO1080" s="9"/>
      <c r="AP1080" s="9"/>
      <c r="AQ1080" s="9">
        <f t="shared" ref="AQ1080" si="3144">AK1080+AM1080+AN1080+AO1080+AP1080</f>
        <v>680</v>
      </c>
      <c r="AR1080" s="9">
        <f t="shared" ref="AR1080" si="3145">AL1080+AP1080</f>
        <v>0</v>
      </c>
    </row>
    <row r="1081" spans="1:44" ht="21" hidden="1" customHeight="1">
      <c r="A1081" s="26"/>
      <c r="B1081" s="27"/>
      <c r="C1081" s="27"/>
      <c r="D1081" s="27"/>
      <c r="E1081" s="27"/>
      <c r="F1081" s="27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86"/>
      <c r="AL1081" s="86"/>
      <c r="AM1081" s="9"/>
      <c r="AN1081" s="9"/>
      <c r="AO1081" s="9"/>
      <c r="AP1081" s="9"/>
      <c r="AQ1081" s="9"/>
      <c r="AR1081" s="9"/>
    </row>
    <row r="1082" spans="1:44" ht="17.399999999999999" hidden="1">
      <c r="A1082" s="34" t="s">
        <v>334</v>
      </c>
      <c r="B1082" s="25" t="s">
        <v>319</v>
      </c>
      <c r="C1082" s="25" t="s">
        <v>17</v>
      </c>
      <c r="D1082" s="25" t="s">
        <v>8</v>
      </c>
      <c r="E1082" s="25"/>
      <c r="F1082" s="25"/>
      <c r="G1082" s="15">
        <f t="shared" ref="G1082:V1086" si="3146">G1083</f>
        <v>50</v>
      </c>
      <c r="H1082" s="15">
        <f t="shared" si="3146"/>
        <v>0</v>
      </c>
      <c r="I1082" s="15">
        <f t="shared" si="3146"/>
        <v>0</v>
      </c>
      <c r="J1082" s="15">
        <f t="shared" si="3146"/>
        <v>0</v>
      </c>
      <c r="K1082" s="15">
        <f t="shared" si="3146"/>
        <v>0</v>
      </c>
      <c r="L1082" s="15">
        <f t="shared" si="3146"/>
        <v>0</v>
      </c>
      <c r="M1082" s="15">
        <f t="shared" si="3146"/>
        <v>50</v>
      </c>
      <c r="N1082" s="15">
        <f t="shared" si="3146"/>
        <v>0</v>
      </c>
      <c r="O1082" s="15">
        <f t="shared" si="3146"/>
        <v>0</v>
      </c>
      <c r="P1082" s="15">
        <f t="shared" si="3146"/>
        <v>0</v>
      </c>
      <c r="Q1082" s="15">
        <f t="shared" si="3146"/>
        <v>0</v>
      </c>
      <c r="R1082" s="15">
        <f t="shared" si="3146"/>
        <v>0</v>
      </c>
      <c r="S1082" s="15">
        <f t="shared" si="3146"/>
        <v>50</v>
      </c>
      <c r="T1082" s="15">
        <f t="shared" si="3146"/>
        <v>0</v>
      </c>
      <c r="U1082" s="15">
        <f t="shared" si="3146"/>
        <v>0</v>
      </c>
      <c r="V1082" s="15">
        <f t="shared" si="3146"/>
        <v>0</v>
      </c>
      <c r="W1082" s="15">
        <f t="shared" ref="U1082:AJ1086" si="3147">W1083</f>
        <v>0</v>
      </c>
      <c r="X1082" s="15">
        <f t="shared" si="3147"/>
        <v>0</v>
      </c>
      <c r="Y1082" s="15">
        <f t="shared" si="3147"/>
        <v>50</v>
      </c>
      <c r="Z1082" s="15">
        <f t="shared" si="3147"/>
        <v>0</v>
      </c>
      <c r="AA1082" s="15">
        <f t="shared" si="3147"/>
        <v>0</v>
      </c>
      <c r="AB1082" s="15">
        <f t="shared" si="3147"/>
        <v>0</v>
      </c>
      <c r="AC1082" s="15">
        <f t="shared" si="3147"/>
        <v>0</v>
      </c>
      <c r="AD1082" s="15">
        <f t="shared" si="3147"/>
        <v>0</v>
      </c>
      <c r="AE1082" s="15">
        <f t="shared" si="3147"/>
        <v>50</v>
      </c>
      <c r="AF1082" s="15">
        <f t="shared" si="3147"/>
        <v>0</v>
      </c>
      <c r="AG1082" s="15">
        <f t="shared" si="3147"/>
        <v>0</v>
      </c>
      <c r="AH1082" s="15">
        <f t="shared" si="3147"/>
        <v>0</v>
      </c>
      <c r="AI1082" s="15">
        <f t="shared" si="3147"/>
        <v>0</v>
      </c>
      <c r="AJ1082" s="15">
        <f t="shared" si="3147"/>
        <v>0</v>
      </c>
      <c r="AK1082" s="92">
        <f t="shared" ref="AG1082:AR1086" si="3148">AK1083</f>
        <v>50</v>
      </c>
      <c r="AL1082" s="92">
        <f t="shared" si="3148"/>
        <v>0</v>
      </c>
      <c r="AM1082" s="15">
        <f t="shared" si="3148"/>
        <v>0</v>
      </c>
      <c r="AN1082" s="15">
        <f t="shared" si="3148"/>
        <v>0</v>
      </c>
      <c r="AO1082" s="15">
        <f t="shared" si="3148"/>
        <v>0</v>
      </c>
      <c r="AP1082" s="15">
        <f t="shared" si="3148"/>
        <v>0</v>
      </c>
      <c r="AQ1082" s="15">
        <f t="shared" si="3148"/>
        <v>50</v>
      </c>
      <c r="AR1082" s="15">
        <f t="shared" si="3148"/>
        <v>0</v>
      </c>
    </row>
    <row r="1083" spans="1:44" ht="33.6" hidden="1">
      <c r="A1083" s="29" t="s">
        <v>437</v>
      </c>
      <c r="B1083" s="27" t="s">
        <v>319</v>
      </c>
      <c r="C1083" s="27" t="s">
        <v>17</v>
      </c>
      <c r="D1083" s="27" t="s">
        <v>8</v>
      </c>
      <c r="E1083" s="27" t="s">
        <v>355</v>
      </c>
      <c r="F1083" s="27" t="s">
        <v>325</v>
      </c>
      <c r="G1083" s="9">
        <f t="shared" si="3146"/>
        <v>50</v>
      </c>
      <c r="H1083" s="9">
        <f t="shared" si="3146"/>
        <v>0</v>
      </c>
      <c r="I1083" s="9">
        <f t="shared" si="3146"/>
        <v>0</v>
      </c>
      <c r="J1083" s="9">
        <f t="shared" si="3146"/>
        <v>0</v>
      </c>
      <c r="K1083" s="9">
        <f t="shared" si="3146"/>
        <v>0</v>
      </c>
      <c r="L1083" s="9">
        <f t="shared" si="3146"/>
        <v>0</v>
      </c>
      <c r="M1083" s="9">
        <f t="shared" si="3146"/>
        <v>50</v>
      </c>
      <c r="N1083" s="9">
        <f t="shared" si="3146"/>
        <v>0</v>
      </c>
      <c r="O1083" s="9">
        <f t="shared" si="3146"/>
        <v>0</v>
      </c>
      <c r="P1083" s="9">
        <f t="shared" si="3146"/>
        <v>0</v>
      </c>
      <c r="Q1083" s="9">
        <f t="shared" si="3146"/>
        <v>0</v>
      </c>
      <c r="R1083" s="9">
        <f t="shared" si="3146"/>
        <v>0</v>
      </c>
      <c r="S1083" s="9">
        <f t="shared" si="3146"/>
        <v>50</v>
      </c>
      <c r="T1083" s="9">
        <f t="shared" si="3146"/>
        <v>0</v>
      </c>
      <c r="U1083" s="9">
        <f t="shared" si="3147"/>
        <v>0</v>
      </c>
      <c r="V1083" s="9">
        <f t="shared" si="3147"/>
        <v>0</v>
      </c>
      <c r="W1083" s="9">
        <f t="shared" si="3147"/>
        <v>0</v>
      </c>
      <c r="X1083" s="9">
        <f t="shared" si="3147"/>
        <v>0</v>
      </c>
      <c r="Y1083" s="9">
        <f t="shared" si="3147"/>
        <v>50</v>
      </c>
      <c r="Z1083" s="9">
        <f t="shared" si="3147"/>
        <v>0</v>
      </c>
      <c r="AA1083" s="9">
        <f t="shared" si="3147"/>
        <v>0</v>
      </c>
      <c r="AB1083" s="9">
        <f t="shared" si="3147"/>
        <v>0</v>
      </c>
      <c r="AC1083" s="9">
        <f t="shared" si="3147"/>
        <v>0</v>
      </c>
      <c r="AD1083" s="9">
        <f t="shared" si="3147"/>
        <v>0</v>
      </c>
      <c r="AE1083" s="9">
        <f t="shared" si="3147"/>
        <v>50</v>
      </c>
      <c r="AF1083" s="9">
        <f t="shared" si="3147"/>
        <v>0</v>
      </c>
      <c r="AG1083" s="9">
        <f t="shared" si="3148"/>
        <v>0</v>
      </c>
      <c r="AH1083" s="9">
        <f t="shared" si="3148"/>
        <v>0</v>
      </c>
      <c r="AI1083" s="9">
        <f t="shared" si="3148"/>
        <v>0</v>
      </c>
      <c r="AJ1083" s="9">
        <f t="shared" si="3148"/>
        <v>0</v>
      </c>
      <c r="AK1083" s="86">
        <f t="shared" si="3148"/>
        <v>50</v>
      </c>
      <c r="AL1083" s="86">
        <f t="shared" si="3148"/>
        <v>0</v>
      </c>
      <c r="AM1083" s="9">
        <f t="shared" si="3148"/>
        <v>0</v>
      </c>
      <c r="AN1083" s="9">
        <f t="shared" si="3148"/>
        <v>0</v>
      </c>
      <c r="AO1083" s="9">
        <f t="shared" si="3148"/>
        <v>0</v>
      </c>
      <c r="AP1083" s="9">
        <f t="shared" si="3148"/>
        <v>0</v>
      </c>
      <c r="AQ1083" s="9">
        <f t="shared" si="3148"/>
        <v>50</v>
      </c>
      <c r="AR1083" s="9">
        <f t="shared" si="3148"/>
        <v>0</v>
      </c>
    </row>
    <row r="1084" spans="1:44" ht="17.25" hidden="1" customHeight="1">
      <c r="A1084" s="26" t="s">
        <v>15</v>
      </c>
      <c r="B1084" s="27" t="s">
        <v>319</v>
      </c>
      <c r="C1084" s="27" t="s">
        <v>17</v>
      </c>
      <c r="D1084" s="27" t="s">
        <v>8</v>
      </c>
      <c r="E1084" s="27" t="s">
        <v>356</v>
      </c>
      <c r="F1084" s="27"/>
      <c r="G1084" s="9">
        <f t="shared" si="3146"/>
        <v>50</v>
      </c>
      <c r="H1084" s="9">
        <f t="shared" si="3146"/>
        <v>0</v>
      </c>
      <c r="I1084" s="9">
        <f t="shared" si="3146"/>
        <v>0</v>
      </c>
      <c r="J1084" s="9">
        <f t="shared" si="3146"/>
        <v>0</v>
      </c>
      <c r="K1084" s="9">
        <f t="shared" si="3146"/>
        <v>0</v>
      </c>
      <c r="L1084" s="9">
        <f t="shared" si="3146"/>
        <v>0</v>
      </c>
      <c r="M1084" s="9">
        <f t="shared" si="3146"/>
        <v>50</v>
      </c>
      <c r="N1084" s="9">
        <f t="shared" si="3146"/>
        <v>0</v>
      </c>
      <c r="O1084" s="9">
        <f t="shared" si="3146"/>
        <v>0</v>
      </c>
      <c r="P1084" s="9">
        <f t="shared" si="3146"/>
        <v>0</v>
      </c>
      <c r="Q1084" s="9">
        <f t="shared" si="3146"/>
        <v>0</v>
      </c>
      <c r="R1084" s="9">
        <f t="shared" si="3146"/>
        <v>0</v>
      </c>
      <c r="S1084" s="9">
        <f t="shared" si="3146"/>
        <v>50</v>
      </c>
      <c r="T1084" s="9">
        <f t="shared" si="3146"/>
        <v>0</v>
      </c>
      <c r="U1084" s="9">
        <f t="shared" si="3147"/>
        <v>0</v>
      </c>
      <c r="V1084" s="9">
        <f t="shared" si="3147"/>
        <v>0</v>
      </c>
      <c r="W1084" s="9">
        <f t="shared" si="3147"/>
        <v>0</v>
      </c>
      <c r="X1084" s="9">
        <f t="shared" si="3147"/>
        <v>0</v>
      </c>
      <c r="Y1084" s="9">
        <f t="shared" si="3147"/>
        <v>50</v>
      </c>
      <c r="Z1084" s="9">
        <f t="shared" si="3147"/>
        <v>0</v>
      </c>
      <c r="AA1084" s="9">
        <f t="shared" si="3147"/>
        <v>0</v>
      </c>
      <c r="AB1084" s="9">
        <f t="shared" si="3147"/>
        <v>0</v>
      </c>
      <c r="AC1084" s="9">
        <f t="shared" si="3147"/>
        <v>0</v>
      </c>
      <c r="AD1084" s="9">
        <f t="shared" si="3147"/>
        <v>0</v>
      </c>
      <c r="AE1084" s="9">
        <f t="shared" si="3147"/>
        <v>50</v>
      </c>
      <c r="AF1084" s="9">
        <f t="shared" si="3147"/>
        <v>0</v>
      </c>
      <c r="AG1084" s="9">
        <f t="shared" si="3148"/>
        <v>0</v>
      </c>
      <c r="AH1084" s="9">
        <f t="shared" si="3148"/>
        <v>0</v>
      </c>
      <c r="AI1084" s="9">
        <f t="shared" si="3148"/>
        <v>0</v>
      </c>
      <c r="AJ1084" s="9">
        <f t="shared" si="3148"/>
        <v>0</v>
      </c>
      <c r="AK1084" s="86">
        <f t="shared" si="3148"/>
        <v>50</v>
      </c>
      <c r="AL1084" s="86">
        <f t="shared" si="3148"/>
        <v>0</v>
      </c>
      <c r="AM1084" s="9">
        <f t="shared" si="3148"/>
        <v>0</v>
      </c>
      <c r="AN1084" s="9">
        <f t="shared" si="3148"/>
        <v>0</v>
      </c>
      <c r="AO1084" s="9">
        <f t="shared" si="3148"/>
        <v>0</v>
      </c>
      <c r="AP1084" s="9">
        <f t="shared" si="3148"/>
        <v>0</v>
      </c>
      <c r="AQ1084" s="9">
        <f t="shared" si="3148"/>
        <v>50</v>
      </c>
      <c r="AR1084" s="9">
        <f t="shared" si="3148"/>
        <v>0</v>
      </c>
    </row>
    <row r="1085" spans="1:44" ht="33.6" hidden="1">
      <c r="A1085" s="26" t="s">
        <v>335</v>
      </c>
      <c r="B1085" s="27" t="s">
        <v>319</v>
      </c>
      <c r="C1085" s="27" t="s">
        <v>17</v>
      </c>
      <c r="D1085" s="27" t="s">
        <v>8</v>
      </c>
      <c r="E1085" s="27" t="s">
        <v>358</v>
      </c>
      <c r="F1085" s="27"/>
      <c r="G1085" s="9">
        <f t="shared" si="3146"/>
        <v>50</v>
      </c>
      <c r="H1085" s="9">
        <f t="shared" si="3146"/>
        <v>0</v>
      </c>
      <c r="I1085" s="9">
        <f t="shared" si="3146"/>
        <v>0</v>
      </c>
      <c r="J1085" s="9">
        <f t="shared" si="3146"/>
        <v>0</v>
      </c>
      <c r="K1085" s="9">
        <f t="shared" si="3146"/>
        <v>0</v>
      </c>
      <c r="L1085" s="9">
        <f t="shared" si="3146"/>
        <v>0</v>
      </c>
      <c r="M1085" s="9">
        <f t="shared" si="3146"/>
        <v>50</v>
      </c>
      <c r="N1085" s="9">
        <f t="shared" si="3146"/>
        <v>0</v>
      </c>
      <c r="O1085" s="9">
        <f t="shared" si="3146"/>
        <v>0</v>
      </c>
      <c r="P1085" s="9">
        <f t="shared" si="3146"/>
        <v>0</v>
      </c>
      <c r="Q1085" s="9">
        <f t="shared" si="3146"/>
        <v>0</v>
      </c>
      <c r="R1085" s="9">
        <f t="shared" si="3146"/>
        <v>0</v>
      </c>
      <c r="S1085" s="9">
        <f t="shared" si="3146"/>
        <v>50</v>
      </c>
      <c r="T1085" s="9">
        <f t="shared" si="3146"/>
        <v>0</v>
      </c>
      <c r="U1085" s="9">
        <f t="shared" si="3147"/>
        <v>0</v>
      </c>
      <c r="V1085" s="9">
        <f t="shared" si="3147"/>
        <v>0</v>
      </c>
      <c r="W1085" s="9">
        <f t="shared" si="3147"/>
        <v>0</v>
      </c>
      <c r="X1085" s="9">
        <f t="shared" si="3147"/>
        <v>0</v>
      </c>
      <c r="Y1085" s="9">
        <f t="shared" si="3147"/>
        <v>50</v>
      </c>
      <c r="Z1085" s="9">
        <f t="shared" si="3147"/>
        <v>0</v>
      </c>
      <c r="AA1085" s="9">
        <f t="shared" si="3147"/>
        <v>0</v>
      </c>
      <c r="AB1085" s="9">
        <f t="shared" si="3147"/>
        <v>0</v>
      </c>
      <c r="AC1085" s="9">
        <f t="shared" si="3147"/>
        <v>0</v>
      </c>
      <c r="AD1085" s="9">
        <f t="shared" si="3147"/>
        <v>0</v>
      </c>
      <c r="AE1085" s="9">
        <f t="shared" si="3147"/>
        <v>50</v>
      </c>
      <c r="AF1085" s="9">
        <f t="shared" si="3147"/>
        <v>0</v>
      </c>
      <c r="AG1085" s="9">
        <f t="shared" si="3148"/>
        <v>0</v>
      </c>
      <c r="AH1085" s="9">
        <f t="shared" si="3148"/>
        <v>0</v>
      </c>
      <c r="AI1085" s="9">
        <f t="shared" si="3148"/>
        <v>0</v>
      </c>
      <c r="AJ1085" s="9">
        <f t="shared" si="3148"/>
        <v>0</v>
      </c>
      <c r="AK1085" s="86">
        <f t="shared" si="3148"/>
        <v>50</v>
      </c>
      <c r="AL1085" s="86">
        <f t="shared" si="3148"/>
        <v>0</v>
      </c>
      <c r="AM1085" s="9">
        <f t="shared" si="3148"/>
        <v>0</v>
      </c>
      <c r="AN1085" s="9">
        <f t="shared" si="3148"/>
        <v>0</v>
      </c>
      <c r="AO1085" s="9">
        <f t="shared" si="3148"/>
        <v>0</v>
      </c>
      <c r="AP1085" s="9">
        <f t="shared" si="3148"/>
        <v>0</v>
      </c>
      <c r="AQ1085" s="9">
        <f t="shared" si="3148"/>
        <v>50</v>
      </c>
      <c r="AR1085" s="9">
        <f t="shared" si="3148"/>
        <v>0</v>
      </c>
    </row>
    <row r="1086" spans="1:44" ht="33.6" hidden="1">
      <c r="A1086" s="26" t="s">
        <v>244</v>
      </c>
      <c r="B1086" s="27" t="s">
        <v>319</v>
      </c>
      <c r="C1086" s="27" t="s">
        <v>17</v>
      </c>
      <c r="D1086" s="27" t="s">
        <v>8</v>
      </c>
      <c r="E1086" s="27" t="s">
        <v>358</v>
      </c>
      <c r="F1086" s="27" t="s">
        <v>31</v>
      </c>
      <c r="G1086" s="9">
        <f t="shared" si="3146"/>
        <v>50</v>
      </c>
      <c r="H1086" s="9">
        <f t="shared" si="3146"/>
        <v>0</v>
      </c>
      <c r="I1086" s="9">
        <f t="shared" si="3146"/>
        <v>0</v>
      </c>
      <c r="J1086" s="9">
        <f t="shared" si="3146"/>
        <v>0</v>
      </c>
      <c r="K1086" s="9">
        <f t="shared" si="3146"/>
        <v>0</v>
      </c>
      <c r="L1086" s="9">
        <f t="shared" si="3146"/>
        <v>0</v>
      </c>
      <c r="M1086" s="9">
        <f t="shared" si="3146"/>
        <v>50</v>
      </c>
      <c r="N1086" s="9">
        <f t="shared" si="3146"/>
        <v>0</v>
      </c>
      <c r="O1086" s="9">
        <f t="shared" si="3146"/>
        <v>0</v>
      </c>
      <c r="P1086" s="9">
        <f t="shared" si="3146"/>
        <v>0</v>
      </c>
      <c r="Q1086" s="9">
        <f t="shared" si="3146"/>
        <v>0</v>
      </c>
      <c r="R1086" s="9">
        <f t="shared" si="3146"/>
        <v>0</v>
      </c>
      <c r="S1086" s="9">
        <f t="shared" si="3146"/>
        <v>50</v>
      </c>
      <c r="T1086" s="9">
        <f t="shared" si="3146"/>
        <v>0</v>
      </c>
      <c r="U1086" s="9">
        <f t="shared" si="3147"/>
        <v>0</v>
      </c>
      <c r="V1086" s="9">
        <f t="shared" si="3147"/>
        <v>0</v>
      </c>
      <c r="W1086" s="9">
        <f t="shared" si="3147"/>
        <v>0</v>
      </c>
      <c r="X1086" s="9">
        <f t="shared" si="3147"/>
        <v>0</v>
      </c>
      <c r="Y1086" s="9">
        <f t="shared" si="3147"/>
        <v>50</v>
      </c>
      <c r="Z1086" s="9">
        <f t="shared" si="3147"/>
        <v>0</v>
      </c>
      <c r="AA1086" s="9">
        <f t="shared" si="3147"/>
        <v>0</v>
      </c>
      <c r="AB1086" s="9">
        <f t="shared" si="3147"/>
        <v>0</v>
      </c>
      <c r="AC1086" s="9">
        <f t="shared" si="3147"/>
        <v>0</v>
      </c>
      <c r="AD1086" s="9">
        <f t="shared" si="3147"/>
        <v>0</v>
      </c>
      <c r="AE1086" s="9">
        <f t="shared" si="3147"/>
        <v>50</v>
      </c>
      <c r="AF1086" s="9">
        <f t="shared" si="3147"/>
        <v>0</v>
      </c>
      <c r="AG1086" s="9">
        <f t="shared" si="3148"/>
        <v>0</v>
      </c>
      <c r="AH1086" s="9">
        <f t="shared" si="3148"/>
        <v>0</v>
      </c>
      <c r="AI1086" s="9">
        <f t="shared" si="3148"/>
        <v>0</v>
      </c>
      <c r="AJ1086" s="9">
        <f t="shared" si="3148"/>
        <v>0</v>
      </c>
      <c r="AK1086" s="86">
        <f t="shared" si="3148"/>
        <v>50</v>
      </c>
      <c r="AL1086" s="86">
        <f t="shared" si="3148"/>
        <v>0</v>
      </c>
      <c r="AM1086" s="9">
        <f t="shared" si="3148"/>
        <v>0</v>
      </c>
      <c r="AN1086" s="9">
        <f t="shared" si="3148"/>
        <v>0</v>
      </c>
      <c r="AO1086" s="9">
        <f t="shared" si="3148"/>
        <v>0</v>
      </c>
      <c r="AP1086" s="9">
        <f t="shared" si="3148"/>
        <v>0</v>
      </c>
      <c r="AQ1086" s="9">
        <f t="shared" si="3148"/>
        <v>50</v>
      </c>
      <c r="AR1086" s="9">
        <f t="shared" si="3148"/>
        <v>0</v>
      </c>
    </row>
    <row r="1087" spans="1:44" ht="33.6" hidden="1">
      <c r="A1087" s="26" t="s">
        <v>37</v>
      </c>
      <c r="B1087" s="27" t="s">
        <v>319</v>
      </c>
      <c r="C1087" s="27" t="s">
        <v>17</v>
      </c>
      <c r="D1087" s="27" t="s">
        <v>8</v>
      </c>
      <c r="E1087" s="27" t="s">
        <v>358</v>
      </c>
      <c r="F1087" s="27" t="s">
        <v>38</v>
      </c>
      <c r="G1087" s="9">
        <v>50</v>
      </c>
      <c r="H1087" s="9"/>
      <c r="I1087" s="9"/>
      <c r="J1087" s="9"/>
      <c r="K1087" s="9"/>
      <c r="L1087" s="9"/>
      <c r="M1087" s="9">
        <f t="shared" ref="M1087" si="3149">G1087+I1087+J1087+K1087+L1087</f>
        <v>50</v>
      </c>
      <c r="N1087" s="9">
        <f t="shared" ref="N1087" si="3150">H1087+L1087</f>
        <v>0</v>
      </c>
      <c r="O1087" s="9"/>
      <c r="P1087" s="9"/>
      <c r="Q1087" s="9"/>
      <c r="R1087" s="9"/>
      <c r="S1087" s="9">
        <f t="shared" ref="S1087" si="3151">M1087+O1087+P1087+Q1087+R1087</f>
        <v>50</v>
      </c>
      <c r="T1087" s="9">
        <f t="shared" ref="T1087" si="3152">N1087+R1087</f>
        <v>0</v>
      </c>
      <c r="U1087" s="9"/>
      <c r="V1087" s="9"/>
      <c r="W1087" s="9"/>
      <c r="X1087" s="9"/>
      <c r="Y1087" s="9">
        <f t="shared" ref="Y1087" si="3153">S1087+U1087+V1087+W1087+X1087</f>
        <v>50</v>
      </c>
      <c r="Z1087" s="9">
        <f t="shared" ref="Z1087" si="3154">T1087+X1087</f>
        <v>0</v>
      </c>
      <c r="AA1087" s="9"/>
      <c r="AB1087" s="9"/>
      <c r="AC1087" s="9"/>
      <c r="AD1087" s="9"/>
      <c r="AE1087" s="9">
        <f t="shared" ref="AE1087" si="3155">Y1087+AA1087+AB1087+AC1087+AD1087</f>
        <v>50</v>
      </c>
      <c r="AF1087" s="9">
        <f t="shared" ref="AF1087" si="3156">Z1087+AD1087</f>
        <v>0</v>
      </c>
      <c r="AG1087" s="9"/>
      <c r="AH1087" s="9"/>
      <c r="AI1087" s="9"/>
      <c r="AJ1087" s="9"/>
      <c r="AK1087" s="86">
        <f t="shared" ref="AK1087" si="3157">AE1087+AG1087+AH1087+AI1087+AJ1087</f>
        <v>50</v>
      </c>
      <c r="AL1087" s="86">
        <f t="shared" ref="AL1087" si="3158">AF1087+AJ1087</f>
        <v>0</v>
      </c>
      <c r="AM1087" s="9"/>
      <c r="AN1087" s="9"/>
      <c r="AO1087" s="9"/>
      <c r="AP1087" s="9"/>
      <c r="AQ1087" s="9">
        <f t="shared" ref="AQ1087" si="3159">AK1087+AM1087+AN1087+AO1087+AP1087</f>
        <v>50</v>
      </c>
      <c r="AR1087" s="9">
        <f t="shared" ref="AR1087" si="3160">AL1087+AP1087</f>
        <v>0</v>
      </c>
    </row>
    <row r="1088" spans="1:44" ht="20.25" hidden="1" customHeight="1">
      <c r="A1088" s="26"/>
      <c r="B1088" s="27"/>
      <c r="C1088" s="27"/>
      <c r="D1088" s="27"/>
      <c r="E1088" s="27"/>
      <c r="F1088" s="27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86"/>
      <c r="AL1088" s="86"/>
      <c r="AM1088" s="9"/>
      <c r="AN1088" s="9"/>
      <c r="AO1088" s="9"/>
      <c r="AP1088" s="9"/>
      <c r="AQ1088" s="9"/>
      <c r="AR1088" s="9"/>
    </row>
    <row r="1089" spans="1:44" ht="34.799999999999997" hidden="1">
      <c r="A1089" s="24" t="s">
        <v>336</v>
      </c>
      <c r="B1089" s="25" t="s">
        <v>319</v>
      </c>
      <c r="C1089" s="25" t="s">
        <v>17</v>
      </c>
      <c r="D1089" s="25" t="s">
        <v>147</v>
      </c>
      <c r="E1089" s="25" t="s">
        <v>325</v>
      </c>
      <c r="F1089" s="25" t="s">
        <v>325</v>
      </c>
      <c r="G1089" s="15">
        <f>G1090</f>
        <v>4493</v>
      </c>
      <c r="H1089" s="15">
        <f>H1090</f>
        <v>0</v>
      </c>
      <c r="I1089" s="15">
        <f t="shared" ref="I1089:X1090" si="3161">I1090</f>
        <v>0</v>
      </c>
      <c r="J1089" s="15">
        <f t="shared" si="3161"/>
        <v>0</v>
      </c>
      <c r="K1089" s="15">
        <f t="shared" si="3161"/>
        <v>0</v>
      </c>
      <c r="L1089" s="15">
        <f t="shared" si="3161"/>
        <v>0</v>
      </c>
      <c r="M1089" s="15">
        <f t="shared" si="3161"/>
        <v>4493</v>
      </c>
      <c r="N1089" s="15">
        <f t="shared" si="3161"/>
        <v>0</v>
      </c>
      <c r="O1089" s="15">
        <f t="shared" si="3161"/>
        <v>0</v>
      </c>
      <c r="P1089" s="15">
        <f t="shared" si="3161"/>
        <v>0</v>
      </c>
      <c r="Q1089" s="15">
        <f t="shared" si="3161"/>
        <v>0</v>
      </c>
      <c r="R1089" s="15">
        <f t="shared" si="3161"/>
        <v>0</v>
      </c>
      <c r="S1089" s="15">
        <f t="shared" si="3161"/>
        <v>4493</v>
      </c>
      <c r="T1089" s="15">
        <f t="shared" si="3161"/>
        <v>0</v>
      </c>
      <c r="U1089" s="15">
        <f t="shared" si="3161"/>
        <v>0</v>
      </c>
      <c r="V1089" s="15">
        <f t="shared" si="3161"/>
        <v>0</v>
      </c>
      <c r="W1089" s="15">
        <f t="shared" si="3161"/>
        <v>0</v>
      </c>
      <c r="X1089" s="15">
        <f t="shared" si="3161"/>
        <v>0</v>
      </c>
      <c r="Y1089" s="15">
        <f t="shared" ref="U1089:AJ1093" si="3162">Y1090</f>
        <v>4493</v>
      </c>
      <c r="Z1089" s="15">
        <f t="shared" si="3162"/>
        <v>0</v>
      </c>
      <c r="AA1089" s="15">
        <f t="shared" si="3162"/>
        <v>0</v>
      </c>
      <c r="AB1089" s="15">
        <f t="shared" si="3162"/>
        <v>0</v>
      </c>
      <c r="AC1089" s="15">
        <f t="shared" si="3162"/>
        <v>0</v>
      </c>
      <c r="AD1089" s="15">
        <f t="shared" si="3162"/>
        <v>0</v>
      </c>
      <c r="AE1089" s="15">
        <f t="shared" si="3162"/>
        <v>4493</v>
      </c>
      <c r="AF1089" s="15">
        <f t="shared" si="3162"/>
        <v>0</v>
      </c>
      <c r="AG1089" s="15">
        <f t="shared" si="3162"/>
        <v>0</v>
      </c>
      <c r="AH1089" s="15">
        <f t="shared" si="3162"/>
        <v>0</v>
      </c>
      <c r="AI1089" s="15">
        <f t="shared" si="3162"/>
        <v>0</v>
      </c>
      <c r="AJ1089" s="15">
        <f t="shared" si="3162"/>
        <v>0</v>
      </c>
      <c r="AK1089" s="92">
        <f t="shared" ref="AG1089:AR1093" si="3163">AK1090</f>
        <v>4493</v>
      </c>
      <c r="AL1089" s="92">
        <f t="shared" si="3163"/>
        <v>0</v>
      </c>
      <c r="AM1089" s="15">
        <f t="shared" si="3163"/>
        <v>0</v>
      </c>
      <c r="AN1089" s="15">
        <f t="shared" si="3163"/>
        <v>0</v>
      </c>
      <c r="AO1089" s="15">
        <f t="shared" si="3163"/>
        <v>0</v>
      </c>
      <c r="AP1089" s="15">
        <f t="shared" si="3163"/>
        <v>0</v>
      </c>
      <c r="AQ1089" s="15">
        <f t="shared" si="3163"/>
        <v>4493</v>
      </c>
      <c r="AR1089" s="15">
        <f t="shared" si="3163"/>
        <v>0</v>
      </c>
    </row>
    <row r="1090" spans="1:44" ht="36.75" hidden="1" customHeight="1">
      <c r="A1090" s="29" t="s">
        <v>437</v>
      </c>
      <c r="B1090" s="27" t="s">
        <v>319</v>
      </c>
      <c r="C1090" s="27" t="s">
        <v>17</v>
      </c>
      <c r="D1090" s="27" t="s">
        <v>147</v>
      </c>
      <c r="E1090" s="27" t="s">
        <v>355</v>
      </c>
      <c r="F1090" s="27" t="s">
        <v>325</v>
      </c>
      <c r="G1090" s="9">
        <f>G1091</f>
        <v>4493</v>
      </c>
      <c r="H1090" s="9">
        <f>H1091</f>
        <v>0</v>
      </c>
      <c r="I1090" s="9">
        <f t="shared" si="3161"/>
        <v>0</v>
      </c>
      <c r="J1090" s="9">
        <f t="shared" si="3161"/>
        <v>0</v>
      </c>
      <c r="K1090" s="9">
        <f t="shared" si="3161"/>
        <v>0</v>
      </c>
      <c r="L1090" s="9">
        <f t="shared" si="3161"/>
        <v>0</v>
      </c>
      <c r="M1090" s="9">
        <f t="shared" si="3161"/>
        <v>4493</v>
      </c>
      <c r="N1090" s="9">
        <f t="shared" si="3161"/>
        <v>0</v>
      </c>
      <c r="O1090" s="9">
        <f t="shared" si="3161"/>
        <v>0</v>
      </c>
      <c r="P1090" s="9">
        <f t="shared" si="3161"/>
        <v>0</v>
      </c>
      <c r="Q1090" s="9">
        <f t="shared" si="3161"/>
        <v>0</v>
      </c>
      <c r="R1090" s="9">
        <f t="shared" si="3161"/>
        <v>0</v>
      </c>
      <c r="S1090" s="9">
        <f t="shared" si="3161"/>
        <v>4493</v>
      </c>
      <c r="T1090" s="9">
        <f t="shared" si="3161"/>
        <v>0</v>
      </c>
      <c r="U1090" s="9">
        <f t="shared" si="3162"/>
        <v>0</v>
      </c>
      <c r="V1090" s="9">
        <f t="shared" si="3162"/>
        <v>0</v>
      </c>
      <c r="W1090" s="9">
        <f t="shared" si="3162"/>
        <v>0</v>
      </c>
      <c r="X1090" s="9">
        <f t="shared" si="3162"/>
        <v>0</v>
      </c>
      <c r="Y1090" s="9">
        <f t="shared" si="3162"/>
        <v>4493</v>
      </c>
      <c r="Z1090" s="9">
        <f t="shared" si="3162"/>
        <v>0</v>
      </c>
      <c r="AA1090" s="9">
        <f t="shared" si="3162"/>
        <v>0</v>
      </c>
      <c r="AB1090" s="9">
        <f t="shared" si="3162"/>
        <v>0</v>
      </c>
      <c r="AC1090" s="9">
        <f t="shared" si="3162"/>
        <v>0</v>
      </c>
      <c r="AD1090" s="9">
        <f t="shared" si="3162"/>
        <v>0</v>
      </c>
      <c r="AE1090" s="9">
        <f t="shared" si="3162"/>
        <v>4493</v>
      </c>
      <c r="AF1090" s="9">
        <f t="shared" si="3162"/>
        <v>0</v>
      </c>
      <c r="AG1090" s="9">
        <f t="shared" si="3163"/>
        <v>0</v>
      </c>
      <c r="AH1090" s="9">
        <f t="shared" si="3163"/>
        <v>0</v>
      </c>
      <c r="AI1090" s="9">
        <f t="shared" si="3163"/>
        <v>0</v>
      </c>
      <c r="AJ1090" s="9">
        <f t="shared" si="3163"/>
        <v>0</v>
      </c>
      <c r="AK1090" s="86">
        <f t="shared" si="3163"/>
        <v>4493</v>
      </c>
      <c r="AL1090" s="86">
        <f t="shared" si="3163"/>
        <v>0</v>
      </c>
      <c r="AM1090" s="9">
        <f t="shared" si="3163"/>
        <v>0</v>
      </c>
      <c r="AN1090" s="9">
        <f t="shared" si="3163"/>
        <v>0</v>
      </c>
      <c r="AO1090" s="9">
        <f t="shared" si="3163"/>
        <v>0</v>
      </c>
      <c r="AP1090" s="9">
        <f t="shared" si="3163"/>
        <v>0</v>
      </c>
      <c r="AQ1090" s="9">
        <f t="shared" si="3163"/>
        <v>4493</v>
      </c>
      <c r="AR1090" s="9">
        <f t="shared" si="3163"/>
        <v>0</v>
      </c>
    </row>
    <row r="1091" spans="1:44" ht="22.5" hidden="1" customHeight="1">
      <c r="A1091" s="26" t="s">
        <v>15</v>
      </c>
      <c r="B1091" s="27" t="s">
        <v>319</v>
      </c>
      <c r="C1091" s="27" t="s">
        <v>17</v>
      </c>
      <c r="D1091" s="27" t="s">
        <v>147</v>
      </c>
      <c r="E1091" s="27" t="s">
        <v>356</v>
      </c>
      <c r="F1091" s="27"/>
      <c r="G1091" s="9">
        <f t="shared" ref="G1091:V1093" si="3164">G1092</f>
        <v>4493</v>
      </c>
      <c r="H1091" s="9">
        <f t="shared" si="3164"/>
        <v>0</v>
      </c>
      <c r="I1091" s="9">
        <f t="shared" si="3164"/>
        <v>0</v>
      </c>
      <c r="J1091" s="9">
        <f t="shared" si="3164"/>
        <v>0</v>
      </c>
      <c r="K1091" s="9">
        <f t="shared" si="3164"/>
        <v>0</v>
      </c>
      <c r="L1091" s="9">
        <f t="shared" si="3164"/>
        <v>0</v>
      </c>
      <c r="M1091" s="9">
        <f t="shared" si="3164"/>
        <v>4493</v>
      </c>
      <c r="N1091" s="9">
        <f t="shared" si="3164"/>
        <v>0</v>
      </c>
      <c r="O1091" s="9">
        <f t="shared" si="3164"/>
        <v>0</v>
      </c>
      <c r="P1091" s="9">
        <f t="shared" si="3164"/>
        <v>0</v>
      </c>
      <c r="Q1091" s="9">
        <f t="shared" si="3164"/>
        <v>0</v>
      </c>
      <c r="R1091" s="9">
        <f t="shared" si="3164"/>
        <v>0</v>
      </c>
      <c r="S1091" s="9">
        <f t="shared" si="3164"/>
        <v>4493</v>
      </c>
      <c r="T1091" s="9">
        <f t="shared" si="3164"/>
        <v>0</v>
      </c>
      <c r="U1091" s="9">
        <f t="shared" si="3164"/>
        <v>0</v>
      </c>
      <c r="V1091" s="9">
        <f t="shared" si="3164"/>
        <v>0</v>
      </c>
      <c r="W1091" s="9">
        <f t="shared" si="3162"/>
        <v>0</v>
      </c>
      <c r="X1091" s="9">
        <f t="shared" si="3162"/>
        <v>0</v>
      </c>
      <c r="Y1091" s="9">
        <f t="shared" si="3162"/>
        <v>4493</v>
      </c>
      <c r="Z1091" s="9">
        <f t="shared" si="3162"/>
        <v>0</v>
      </c>
      <c r="AA1091" s="9">
        <f t="shared" si="3162"/>
        <v>0</v>
      </c>
      <c r="AB1091" s="9">
        <f t="shared" si="3162"/>
        <v>0</v>
      </c>
      <c r="AC1091" s="9">
        <f t="shared" si="3162"/>
        <v>0</v>
      </c>
      <c r="AD1091" s="9">
        <f t="shared" si="3162"/>
        <v>0</v>
      </c>
      <c r="AE1091" s="9">
        <f t="shared" si="3162"/>
        <v>4493</v>
      </c>
      <c r="AF1091" s="9">
        <f t="shared" si="3162"/>
        <v>0</v>
      </c>
      <c r="AG1091" s="9">
        <f t="shared" si="3163"/>
        <v>0</v>
      </c>
      <c r="AH1091" s="9">
        <f t="shared" si="3163"/>
        <v>0</v>
      </c>
      <c r="AI1091" s="9">
        <f t="shared" si="3163"/>
        <v>0</v>
      </c>
      <c r="AJ1091" s="9">
        <f t="shared" si="3163"/>
        <v>0</v>
      </c>
      <c r="AK1091" s="86">
        <f t="shared" si="3163"/>
        <v>4493</v>
      </c>
      <c r="AL1091" s="86">
        <f t="shared" si="3163"/>
        <v>0</v>
      </c>
      <c r="AM1091" s="9">
        <f t="shared" si="3163"/>
        <v>0</v>
      </c>
      <c r="AN1091" s="9">
        <f t="shared" si="3163"/>
        <v>0</v>
      </c>
      <c r="AO1091" s="9">
        <f t="shared" si="3163"/>
        <v>0</v>
      </c>
      <c r="AP1091" s="9">
        <f t="shared" si="3163"/>
        <v>0</v>
      </c>
      <c r="AQ1091" s="9">
        <f t="shared" si="3163"/>
        <v>4493</v>
      </c>
      <c r="AR1091" s="9">
        <f t="shared" si="3163"/>
        <v>0</v>
      </c>
    </row>
    <row r="1092" spans="1:44" ht="35.25" hidden="1" customHeight="1">
      <c r="A1092" s="26" t="s">
        <v>337</v>
      </c>
      <c r="B1092" s="27" t="s">
        <v>319</v>
      </c>
      <c r="C1092" s="27" t="s">
        <v>17</v>
      </c>
      <c r="D1092" s="27" t="s">
        <v>147</v>
      </c>
      <c r="E1092" s="27" t="s">
        <v>517</v>
      </c>
      <c r="F1092" s="27"/>
      <c r="G1092" s="9">
        <f t="shared" si="3164"/>
        <v>4493</v>
      </c>
      <c r="H1092" s="9">
        <f t="shared" si="3164"/>
        <v>0</v>
      </c>
      <c r="I1092" s="9">
        <f t="shared" si="3164"/>
        <v>0</v>
      </c>
      <c r="J1092" s="9">
        <f t="shared" si="3164"/>
        <v>0</v>
      </c>
      <c r="K1092" s="9">
        <f t="shared" si="3164"/>
        <v>0</v>
      </c>
      <c r="L1092" s="9">
        <f t="shared" si="3164"/>
        <v>0</v>
      </c>
      <c r="M1092" s="9">
        <f t="shared" si="3164"/>
        <v>4493</v>
      </c>
      <c r="N1092" s="9">
        <f t="shared" si="3164"/>
        <v>0</v>
      </c>
      <c r="O1092" s="9">
        <f t="shared" si="3164"/>
        <v>0</v>
      </c>
      <c r="P1092" s="9">
        <f t="shared" si="3164"/>
        <v>0</v>
      </c>
      <c r="Q1092" s="9">
        <f t="shared" si="3164"/>
        <v>0</v>
      </c>
      <c r="R1092" s="9">
        <f t="shared" si="3164"/>
        <v>0</v>
      </c>
      <c r="S1092" s="9">
        <f t="shared" si="3164"/>
        <v>4493</v>
      </c>
      <c r="T1092" s="9">
        <f t="shared" si="3164"/>
        <v>0</v>
      </c>
      <c r="U1092" s="9">
        <f t="shared" si="3162"/>
        <v>0</v>
      </c>
      <c r="V1092" s="9">
        <f t="shared" si="3162"/>
        <v>0</v>
      </c>
      <c r="W1092" s="9">
        <f t="shared" si="3162"/>
        <v>0</v>
      </c>
      <c r="X1092" s="9">
        <f t="shared" si="3162"/>
        <v>0</v>
      </c>
      <c r="Y1092" s="9">
        <f t="shared" si="3162"/>
        <v>4493</v>
      </c>
      <c r="Z1092" s="9">
        <f t="shared" si="3162"/>
        <v>0</v>
      </c>
      <c r="AA1092" s="9">
        <f t="shared" si="3162"/>
        <v>0</v>
      </c>
      <c r="AB1092" s="9">
        <f t="shared" si="3162"/>
        <v>0</v>
      </c>
      <c r="AC1092" s="9">
        <f t="shared" si="3162"/>
        <v>0</v>
      </c>
      <c r="AD1092" s="9">
        <f t="shared" si="3162"/>
        <v>0</v>
      </c>
      <c r="AE1092" s="9">
        <f t="shared" si="3162"/>
        <v>4493</v>
      </c>
      <c r="AF1092" s="9">
        <f t="shared" si="3162"/>
        <v>0</v>
      </c>
      <c r="AG1092" s="9">
        <f t="shared" si="3163"/>
        <v>0</v>
      </c>
      <c r="AH1092" s="9">
        <f t="shared" si="3163"/>
        <v>0</v>
      </c>
      <c r="AI1092" s="9">
        <f t="shared" si="3163"/>
        <v>0</v>
      </c>
      <c r="AJ1092" s="9">
        <f t="shared" si="3163"/>
        <v>0</v>
      </c>
      <c r="AK1092" s="86">
        <f t="shared" si="3163"/>
        <v>4493</v>
      </c>
      <c r="AL1092" s="86">
        <f t="shared" si="3163"/>
        <v>0</v>
      </c>
      <c r="AM1092" s="9">
        <f t="shared" si="3163"/>
        <v>0</v>
      </c>
      <c r="AN1092" s="9">
        <f t="shared" si="3163"/>
        <v>0</v>
      </c>
      <c r="AO1092" s="9">
        <f t="shared" si="3163"/>
        <v>0</v>
      </c>
      <c r="AP1092" s="9">
        <f t="shared" si="3163"/>
        <v>0</v>
      </c>
      <c r="AQ1092" s="9">
        <f t="shared" si="3163"/>
        <v>4493</v>
      </c>
      <c r="AR1092" s="9">
        <f t="shared" si="3163"/>
        <v>0</v>
      </c>
    </row>
    <row r="1093" spans="1:44" ht="36" hidden="1" customHeight="1">
      <c r="A1093" s="26" t="s">
        <v>244</v>
      </c>
      <c r="B1093" s="27" t="s">
        <v>319</v>
      </c>
      <c r="C1093" s="27" t="s">
        <v>17</v>
      </c>
      <c r="D1093" s="27" t="s">
        <v>147</v>
      </c>
      <c r="E1093" s="27" t="s">
        <v>517</v>
      </c>
      <c r="F1093" s="27" t="s">
        <v>31</v>
      </c>
      <c r="G1093" s="9">
        <f t="shared" si="3164"/>
        <v>4493</v>
      </c>
      <c r="H1093" s="9">
        <f t="shared" si="3164"/>
        <v>0</v>
      </c>
      <c r="I1093" s="9">
        <f t="shared" si="3164"/>
        <v>0</v>
      </c>
      <c r="J1093" s="9">
        <f t="shared" si="3164"/>
        <v>0</v>
      </c>
      <c r="K1093" s="9">
        <f t="shared" si="3164"/>
        <v>0</v>
      </c>
      <c r="L1093" s="9">
        <f t="shared" si="3164"/>
        <v>0</v>
      </c>
      <c r="M1093" s="9">
        <f t="shared" si="3164"/>
        <v>4493</v>
      </c>
      <c r="N1093" s="9">
        <f t="shared" si="3164"/>
        <v>0</v>
      </c>
      <c r="O1093" s="9">
        <f t="shared" si="3164"/>
        <v>0</v>
      </c>
      <c r="P1093" s="9">
        <f t="shared" si="3164"/>
        <v>0</v>
      </c>
      <c r="Q1093" s="9">
        <f t="shared" si="3164"/>
        <v>0</v>
      </c>
      <c r="R1093" s="9">
        <f t="shared" si="3164"/>
        <v>0</v>
      </c>
      <c r="S1093" s="9">
        <f t="shared" si="3164"/>
        <v>4493</v>
      </c>
      <c r="T1093" s="9">
        <f t="shared" si="3164"/>
        <v>0</v>
      </c>
      <c r="U1093" s="9">
        <f t="shared" si="3162"/>
        <v>0</v>
      </c>
      <c r="V1093" s="9">
        <f t="shared" si="3162"/>
        <v>0</v>
      </c>
      <c r="W1093" s="9">
        <f t="shared" si="3162"/>
        <v>0</v>
      </c>
      <c r="X1093" s="9">
        <f t="shared" si="3162"/>
        <v>0</v>
      </c>
      <c r="Y1093" s="9">
        <f t="shared" si="3162"/>
        <v>4493</v>
      </c>
      <c r="Z1093" s="9">
        <f t="shared" si="3162"/>
        <v>0</v>
      </c>
      <c r="AA1093" s="9">
        <f t="shared" si="3162"/>
        <v>0</v>
      </c>
      <c r="AB1093" s="9">
        <f t="shared" si="3162"/>
        <v>0</v>
      </c>
      <c r="AC1093" s="9">
        <f t="shared" si="3162"/>
        <v>0</v>
      </c>
      <c r="AD1093" s="9">
        <f t="shared" si="3162"/>
        <v>0</v>
      </c>
      <c r="AE1093" s="9">
        <f t="shared" si="3162"/>
        <v>4493</v>
      </c>
      <c r="AF1093" s="9">
        <f t="shared" si="3162"/>
        <v>0</v>
      </c>
      <c r="AG1093" s="9">
        <f t="shared" si="3163"/>
        <v>0</v>
      </c>
      <c r="AH1093" s="9">
        <f t="shared" si="3163"/>
        <v>0</v>
      </c>
      <c r="AI1093" s="9">
        <f t="shared" si="3163"/>
        <v>0</v>
      </c>
      <c r="AJ1093" s="9">
        <f t="shared" si="3163"/>
        <v>0</v>
      </c>
      <c r="AK1093" s="86">
        <f t="shared" si="3163"/>
        <v>4493</v>
      </c>
      <c r="AL1093" s="86">
        <f t="shared" si="3163"/>
        <v>0</v>
      </c>
      <c r="AM1093" s="9">
        <f t="shared" si="3163"/>
        <v>0</v>
      </c>
      <c r="AN1093" s="9">
        <f t="shared" si="3163"/>
        <v>0</v>
      </c>
      <c r="AO1093" s="9">
        <f t="shared" si="3163"/>
        <v>0</v>
      </c>
      <c r="AP1093" s="9">
        <f t="shared" si="3163"/>
        <v>0</v>
      </c>
      <c r="AQ1093" s="9">
        <f t="shared" si="3163"/>
        <v>4493</v>
      </c>
      <c r="AR1093" s="9">
        <f t="shared" si="3163"/>
        <v>0</v>
      </c>
    </row>
    <row r="1094" spans="1:44" ht="35.25" hidden="1" customHeight="1">
      <c r="A1094" s="26" t="s">
        <v>37</v>
      </c>
      <c r="B1094" s="27" t="s">
        <v>319</v>
      </c>
      <c r="C1094" s="27" t="s">
        <v>17</v>
      </c>
      <c r="D1094" s="27" t="s">
        <v>147</v>
      </c>
      <c r="E1094" s="27" t="s">
        <v>517</v>
      </c>
      <c r="F1094" s="27" t="s">
        <v>38</v>
      </c>
      <c r="G1094" s="9">
        <v>4493</v>
      </c>
      <c r="H1094" s="9"/>
      <c r="I1094" s="9"/>
      <c r="J1094" s="9"/>
      <c r="K1094" s="9"/>
      <c r="L1094" s="9"/>
      <c r="M1094" s="9">
        <f t="shared" ref="M1094" si="3165">G1094+I1094+J1094+K1094+L1094</f>
        <v>4493</v>
      </c>
      <c r="N1094" s="9">
        <f t="shared" ref="N1094" si="3166">H1094+L1094</f>
        <v>0</v>
      </c>
      <c r="O1094" s="9"/>
      <c r="P1094" s="9"/>
      <c r="Q1094" s="9"/>
      <c r="R1094" s="9"/>
      <c r="S1094" s="9">
        <f t="shared" ref="S1094" si="3167">M1094+O1094+P1094+Q1094+R1094</f>
        <v>4493</v>
      </c>
      <c r="T1094" s="9">
        <f t="shared" ref="T1094" si="3168">N1094+R1094</f>
        <v>0</v>
      </c>
      <c r="U1094" s="9"/>
      <c r="V1094" s="9"/>
      <c r="W1094" s="9"/>
      <c r="X1094" s="9"/>
      <c r="Y1094" s="9">
        <f t="shared" ref="Y1094" si="3169">S1094+U1094+V1094+W1094+X1094</f>
        <v>4493</v>
      </c>
      <c r="Z1094" s="9">
        <f t="shared" ref="Z1094" si="3170">T1094+X1094</f>
        <v>0</v>
      </c>
      <c r="AA1094" s="9"/>
      <c r="AB1094" s="9"/>
      <c r="AC1094" s="9"/>
      <c r="AD1094" s="9"/>
      <c r="AE1094" s="9">
        <f t="shared" ref="AE1094" si="3171">Y1094+AA1094+AB1094+AC1094+AD1094</f>
        <v>4493</v>
      </c>
      <c r="AF1094" s="9">
        <f t="shared" ref="AF1094" si="3172">Z1094+AD1094</f>
        <v>0</v>
      </c>
      <c r="AG1094" s="9"/>
      <c r="AH1094" s="9"/>
      <c r="AI1094" s="9"/>
      <c r="AJ1094" s="9"/>
      <c r="AK1094" s="86">
        <f t="shared" ref="AK1094" si="3173">AE1094+AG1094+AH1094+AI1094+AJ1094</f>
        <v>4493</v>
      </c>
      <c r="AL1094" s="86">
        <f t="shared" ref="AL1094" si="3174">AF1094+AJ1094</f>
        <v>0</v>
      </c>
      <c r="AM1094" s="9"/>
      <c r="AN1094" s="9"/>
      <c r="AO1094" s="9"/>
      <c r="AP1094" s="9"/>
      <c r="AQ1094" s="9">
        <f t="shared" ref="AQ1094" si="3175">AK1094+AM1094+AN1094+AO1094+AP1094</f>
        <v>4493</v>
      </c>
      <c r="AR1094" s="9">
        <f t="shared" ref="AR1094" si="3176">AL1094+AP1094</f>
        <v>0</v>
      </c>
    </row>
    <row r="1095" spans="1:44" ht="18.75" hidden="1" customHeight="1">
      <c r="A1095" s="26"/>
      <c r="B1095" s="27"/>
      <c r="C1095" s="27"/>
      <c r="D1095" s="27"/>
      <c r="E1095" s="27"/>
      <c r="F1095" s="27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86"/>
      <c r="AL1095" s="86"/>
      <c r="AM1095" s="9"/>
      <c r="AN1095" s="9"/>
      <c r="AO1095" s="9"/>
      <c r="AP1095" s="9"/>
      <c r="AQ1095" s="9"/>
      <c r="AR1095" s="9"/>
    </row>
    <row r="1096" spans="1:44" ht="61.2" hidden="1">
      <c r="A1096" s="68" t="s">
        <v>495</v>
      </c>
      <c r="B1096" s="30" t="s">
        <v>256</v>
      </c>
      <c r="C1096" s="30"/>
      <c r="D1096" s="30"/>
      <c r="E1096" s="30"/>
      <c r="F1096" s="30"/>
      <c r="G1096" s="12">
        <f t="shared" ref="G1096:T1096" si="3177">G1098+G1105+G1135+G1142+G1151+G1236</f>
        <v>253918</v>
      </c>
      <c r="H1096" s="12">
        <f t="shared" si="3177"/>
        <v>0</v>
      </c>
      <c r="I1096" s="12">
        <f t="shared" si="3177"/>
        <v>0</v>
      </c>
      <c r="J1096" s="12">
        <f t="shared" si="3177"/>
        <v>5150</v>
      </c>
      <c r="K1096" s="12">
        <f t="shared" si="3177"/>
        <v>0</v>
      </c>
      <c r="L1096" s="12">
        <f t="shared" si="3177"/>
        <v>1213</v>
      </c>
      <c r="M1096" s="12">
        <f t="shared" si="3177"/>
        <v>260281</v>
      </c>
      <c r="N1096" s="12">
        <f t="shared" si="3177"/>
        <v>1213</v>
      </c>
      <c r="O1096" s="12">
        <f t="shared" si="3177"/>
        <v>0</v>
      </c>
      <c r="P1096" s="12">
        <f t="shared" si="3177"/>
        <v>2996</v>
      </c>
      <c r="Q1096" s="12">
        <f t="shared" si="3177"/>
        <v>0</v>
      </c>
      <c r="R1096" s="12">
        <f t="shared" si="3177"/>
        <v>564</v>
      </c>
      <c r="S1096" s="12">
        <f t="shared" si="3177"/>
        <v>263841</v>
      </c>
      <c r="T1096" s="12">
        <f t="shared" si="3177"/>
        <v>1777</v>
      </c>
      <c r="U1096" s="12">
        <f t="shared" ref="U1096:Z1096" si="3178">U1098+U1105+U1135+U1142+U1151+U1236</f>
        <v>0</v>
      </c>
      <c r="V1096" s="12">
        <f t="shared" si="3178"/>
        <v>232</v>
      </c>
      <c r="W1096" s="12">
        <f t="shared" si="3178"/>
        <v>0</v>
      </c>
      <c r="X1096" s="12">
        <f t="shared" si="3178"/>
        <v>0</v>
      </c>
      <c r="Y1096" s="12">
        <f t="shared" si="3178"/>
        <v>264073</v>
      </c>
      <c r="Z1096" s="12">
        <f t="shared" si="3178"/>
        <v>1777</v>
      </c>
      <c r="AA1096" s="12">
        <f t="shared" ref="AA1096:AF1096" si="3179">AA1098+AA1105+AA1135+AA1142+AA1151+AA1236</f>
        <v>0</v>
      </c>
      <c r="AB1096" s="12">
        <f t="shared" si="3179"/>
        <v>1371</v>
      </c>
      <c r="AC1096" s="12">
        <f t="shared" si="3179"/>
        <v>0</v>
      </c>
      <c r="AD1096" s="12">
        <f t="shared" si="3179"/>
        <v>0</v>
      </c>
      <c r="AE1096" s="12">
        <f t="shared" si="3179"/>
        <v>265444</v>
      </c>
      <c r="AF1096" s="12">
        <f t="shared" si="3179"/>
        <v>1777</v>
      </c>
      <c r="AG1096" s="12">
        <f t="shared" ref="AG1096:AL1096" si="3180">AG1098+AG1105+AG1135+AG1142+AG1151+AG1236</f>
        <v>1629</v>
      </c>
      <c r="AH1096" s="12">
        <f t="shared" si="3180"/>
        <v>0</v>
      </c>
      <c r="AI1096" s="12">
        <f t="shared" si="3180"/>
        <v>0</v>
      </c>
      <c r="AJ1096" s="12">
        <f t="shared" si="3180"/>
        <v>7418</v>
      </c>
      <c r="AK1096" s="89">
        <f t="shared" si="3180"/>
        <v>274491</v>
      </c>
      <c r="AL1096" s="89">
        <f t="shared" si="3180"/>
        <v>9195</v>
      </c>
      <c r="AM1096" s="12">
        <f t="shared" ref="AM1096:AR1096" si="3181">AM1098+AM1105+AM1135+AM1142+AM1151+AM1236</f>
        <v>0</v>
      </c>
      <c r="AN1096" s="12">
        <f t="shared" si="3181"/>
        <v>1648</v>
      </c>
      <c r="AO1096" s="12">
        <f t="shared" si="3181"/>
        <v>-20</v>
      </c>
      <c r="AP1096" s="12">
        <f t="shared" si="3181"/>
        <v>0</v>
      </c>
      <c r="AQ1096" s="12">
        <f t="shared" si="3181"/>
        <v>276119</v>
      </c>
      <c r="AR1096" s="12">
        <f t="shared" si="3181"/>
        <v>9195</v>
      </c>
    </row>
    <row r="1097" spans="1:44" ht="20.399999999999999" hidden="1">
      <c r="A1097" s="68"/>
      <c r="B1097" s="30"/>
      <c r="C1097" s="30"/>
      <c r="D1097" s="30"/>
      <c r="E1097" s="30"/>
      <c r="F1097" s="30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 s="12"/>
      <c r="AJ1097" s="12"/>
      <c r="AK1097" s="89"/>
      <c r="AL1097" s="89"/>
      <c r="AM1097" s="12"/>
      <c r="AN1097" s="12"/>
      <c r="AO1097" s="12"/>
      <c r="AP1097" s="12"/>
      <c r="AQ1097" s="12"/>
      <c r="AR1097" s="12"/>
    </row>
    <row r="1098" spans="1:44" ht="24.75" hidden="1" customHeight="1">
      <c r="A1098" s="41" t="s">
        <v>556</v>
      </c>
      <c r="B1098" s="25" t="s">
        <v>256</v>
      </c>
      <c r="C1098" s="25" t="s">
        <v>22</v>
      </c>
      <c r="D1098" s="25" t="s">
        <v>7</v>
      </c>
      <c r="E1098" s="48"/>
      <c r="F1098" s="27"/>
      <c r="G1098" s="13">
        <f t="shared" ref="G1098:V1102" si="3182">G1099</f>
        <v>168</v>
      </c>
      <c r="H1098" s="13">
        <f t="shared" si="3182"/>
        <v>0</v>
      </c>
      <c r="I1098" s="13">
        <f t="shared" si="3182"/>
        <v>0</v>
      </c>
      <c r="J1098" s="13">
        <f t="shared" si="3182"/>
        <v>0</v>
      </c>
      <c r="K1098" s="13">
        <f t="shared" si="3182"/>
        <v>0</v>
      </c>
      <c r="L1098" s="13">
        <f t="shared" si="3182"/>
        <v>0</v>
      </c>
      <c r="M1098" s="13">
        <f t="shared" si="3182"/>
        <v>168</v>
      </c>
      <c r="N1098" s="13">
        <f t="shared" si="3182"/>
        <v>0</v>
      </c>
      <c r="O1098" s="13">
        <f t="shared" si="3182"/>
        <v>0</v>
      </c>
      <c r="P1098" s="13">
        <f t="shared" si="3182"/>
        <v>0</v>
      </c>
      <c r="Q1098" s="13">
        <f t="shared" si="3182"/>
        <v>0</v>
      </c>
      <c r="R1098" s="13">
        <f t="shared" si="3182"/>
        <v>0</v>
      </c>
      <c r="S1098" s="13">
        <f t="shared" si="3182"/>
        <v>168</v>
      </c>
      <c r="T1098" s="13">
        <f t="shared" si="3182"/>
        <v>0</v>
      </c>
      <c r="U1098" s="13">
        <f t="shared" si="3182"/>
        <v>0</v>
      </c>
      <c r="V1098" s="13">
        <f t="shared" si="3182"/>
        <v>0</v>
      </c>
      <c r="W1098" s="13">
        <f t="shared" ref="U1098:AJ1102" si="3183">W1099</f>
        <v>0</v>
      </c>
      <c r="X1098" s="13">
        <f t="shared" si="3183"/>
        <v>0</v>
      </c>
      <c r="Y1098" s="13">
        <f t="shared" si="3183"/>
        <v>168</v>
      </c>
      <c r="Z1098" s="13">
        <f t="shared" si="3183"/>
        <v>0</v>
      </c>
      <c r="AA1098" s="13">
        <f t="shared" si="3183"/>
        <v>0</v>
      </c>
      <c r="AB1098" s="13">
        <f t="shared" si="3183"/>
        <v>0</v>
      </c>
      <c r="AC1098" s="13">
        <f t="shared" si="3183"/>
        <v>0</v>
      </c>
      <c r="AD1098" s="13">
        <f t="shared" si="3183"/>
        <v>0</v>
      </c>
      <c r="AE1098" s="13">
        <f t="shared" si="3183"/>
        <v>168</v>
      </c>
      <c r="AF1098" s="13">
        <f t="shared" si="3183"/>
        <v>0</v>
      </c>
      <c r="AG1098" s="13">
        <f t="shared" si="3183"/>
        <v>0</v>
      </c>
      <c r="AH1098" s="13">
        <f t="shared" si="3183"/>
        <v>0</v>
      </c>
      <c r="AI1098" s="13">
        <f t="shared" si="3183"/>
        <v>0</v>
      </c>
      <c r="AJ1098" s="13">
        <f t="shared" si="3183"/>
        <v>0</v>
      </c>
      <c r="AK1098" s="90">
        <f t="shared" ref="AG1098:AR1102" si="3184">AK1099</f>
        <v>168</v>
      </c>
      <c r="AL1098" s="90">
        <f t="shared" si="3184"/>
        <v>0</v>
      </c>
      <c r="AM1098" s="13">
        <f t="shared" si="3184"/>
        <v>0</v>
      </c>
      <c r="AN1098" s="13">
        <f t="shared" si="3184"/>
        <v>0</v>
      </c>
      <c r="AO1098" s="13">
        <f t="shared" si="3184"/>
        <v>0</v>
      </c>
      <c r="AP1098" s="13">
        <f t="shared" si="3184"/>
        <v>0</v>
      </c>
      <c r="AQ1098" s="13">
        <f t="shared" si="3184"/>
        <v>168</v>
      </c>
      <c r="AR1098" s="13">
        <f t="shared" si="3184"/>
        <v>0</v>
      </c>
    </row>
    <row r="1099" spans="1:44" ht="19.5" hidden="1" customHeight="1">
      <c r="A1099" s="29" t="s">
        <v>62</v>
      </c>
      <c r="B1099" s="31" t="s">
        <v>256</v>
      </c>
      <c r="C1099" s="27" t="s">
        <v>22</v>
      </c>
      <c r="D1099" s="27" t="s">
        <v>7</v>
      </c>
      <c r="E1099" s="49" t="s">
        <v>63</v>
      </c>
      <c r="F1099" s="27"/>
      <c r="G1099" s="11">
        <f t="shared" si="3182"/>
        <v>168</v>
      </c>
      <c r="H1099" s="11">
        <f t="shared" si="3182"/>
        <v>0</v>
      </c>
      <c r="I1099" s="11">
        <f t="shared" si="3182"/>
        <v>0</v>
      </c>
      <c r="J1099" s="11">
        <f t="shared" si="3182"/>
        <v>0</v>
      </c>
      <c r="K1099" s="11">
        <f t="shared" si="3182"/>
        <v>0</v>
      </c>
      <c r="L1099" s="11">
        <f t="shared" si="3182"/>
        <v>0</v>
      </c>
      <c r="M1099" s="11">
        <f t="shared" si="3182"/>
        <v>168</v>
      </c>
      <c r="N1099" s="11">
        <f t="shared" si="3182"/>
        <v>0</v>
      </c>
      <c r="O1099" s="11">
        <f t="shared" si="3182"/>
        <v>0</v>
      </c>
      <c r="P1099" s="11">
        <f t="shared" si="3182"/>
        <v>0</v>
      </c>
      <c r="Q1099" s="11">
        <f t="shared" si="3182"/>
        <v>0</v>
      </c>
      <c r="R1099" s="11">
        <f t="shared" si="3182"/>
        <v>0</v>
      </c>
      <c r="S1099" s="11">
        <f t="shared" si="3182"/>
        <v>168</v>
      </c>
      <c r="T1099" s="11">
        <f t="shared" si="3182"/>
        <v>0</v>
      </c>
      <c r="U1099" s="11">
        <f t="shared" si="3183"/>
        <v>0</v>
      </c>
      <c r="V1099" s="11">
        <f t="shared" si="3183"/>
        <v>0</v>
      </c>
      <c r="W1099" s="11">
        <f t="shared" si="3183"/>
        <v>0</v>
      </c>
      <c r="X1099" s="11">
        <f t="shared" si="3183"/>
        <v>0</v>
      </c>
      <c r="Y1099" s="11">
        <f t="shared" si="3183"/>
        <v>168</v>
      </c>
      <c r="Z1099" s="11">
        <f t="shared" si="3183"/>
        <v>0</v>
      </c>
      <c r="AA1099" s="11">
        <f t="shared" si="3183"/>
        <v>0</v>
      </c>
      <c r="AB1099" s="11">
        <f t="shared" si="3183"/>
        <v>0</v>
      </c>
      <c r="AC1099" s="11">
        <f t="shared" si="3183"/>
        <v>0</v>
      </c>
      <c r="AD1099" s="11">
        <f t="shared" si="3183"/>
        <v>0</v>
      </c>
      <c r="AE1099" s="11">
        <f t="shared" si="3183"/>
        <v>168</v>
      </c>
      <c r="AF1099" s="11">
        <f t="shared" si="3183"/>
        <v>0</v>
      </c>
      <c r="AG1099" s="11">
        <f t="shared" si="3184"/>
        <v>0</v>
      </c>
      <c r="AH1099" s="11">
        <f t="shared" si="3184"/>
        <v>0</v>
      </c>
      <c r="AI1099" s="11">
        <f t="shared" si="3184"/>
        <v>0</v>
      </c>
      <c r="AJ1099" s="11">
        <f t="shared" si="3184"/>
        <v>0</v>
      </c>
      <c r="AK1099" s="88">
        <f t="shared" si="3184"/>
        <v>168</v>
      </c>
      <c r="AL1099" s="88">
        <f t="shared" si="3184"/>
        <v>0</v>
      </c>
      <c r="AM1099" s="11">
        <f t="shared" si="3184"/>
        <v>0</v>
      </c>
      <c r="AN1099" s="11">
        <f t="shared" si="3184"/>
        <v>0</v>
      </c>
      <c r="AO1099" s="11">
        <f t="shared" si="3184"/>
        <v>0</v>
      </c>
      <c r="AP1099" s="11">
        <f t="shared" si="3184"/>
        <v>0</v>
      </c>
      <c r="AQ1099" s="11">
        <f t="shared" si="3184"/>
        <v>168</v>
      </c>
      <c r="AR1099" s="11">
        <f t="shared" si="3184"/>
        <v>0</v>
      </c>
    </row>
    <row r="1100" spans="1:44" ht="17.25" hidden="1" customHeight="1">
      <c r="A1100" s="29" t="s">
        <v>15</v>
      </c>
      <c r="B1100" s="31" t="s">
        <v>256</v>
      </c>
      <c r="C1100" s="27" t="s">
        <v>22</v>
      </c>
      <c r="D1100" s="27" t="s">
        <v>7</v>
      </c>
      <c r="E1100" s="49" t="s">
        <v>64</v>
      </c>
      <c r="F1100" s="27"/>
      <c r="G1100" s="11">
        <f t="shared" si="3182"/>
        <v>168</v>
      </c>
      <c r="H1100" s="11">
        <f t="shared" si="3182"/>
        <v>0</v>
      </c>
      <c r="I1100" s="11">
        <f t="shared" si="3182"/>
        <v>0</v>
      </c>
      <c r="J1100" s="11">
        <f t="shared" si="3182"/>
        <v>0</v>
      </c>
      <c r="K1100" s="11">
        <f t="shared" si="3182"/>
        <v>0</v>
      </c>
      <c r="L1100" s="11">
        <f t="shared" si="3182"/>
        <v>0</v>
      </c>
      <c r="M1100" s="11">
        <f t="shared" si="3182"/>
        <v>168</v>
      </c>
      <c r="N1100" s="11">
        <f t="shared" si="3182"/>
        <v>0</v>
      </c>
      <c r="O1100" s="11">
        <f t="shared" si="3182"/>
        <v>0</v>
      </c>
      <c r="P1100" s="11">
        <f t="shared" si="3182"/>
        <v>0</v>
      </c>
      <c r="Q1100" s="11">
        <f t="shared" si="3182"/>
        <v>0</v>
      </c>
      <c r="R1100" s="11">
        <f t="shared" si="3182"/>
        <v>0</v>
      </c>
      <c r="S1100" s="11">
        <f t="shared" si="3182"/>
        <v>168</v>
      </c>
      <c r="T1100" s="11">
        <f t="shared" si="3182"/>
        <v>0</v>
      </c>
      <c r="U1100" s="11">
        <f t="shared" si="3183"/>
        <v>0</v>
      </c>
      <c r="V1100" s="11">
        <f t="shared" si="3183"/>
        <v>0</v>
      </c>
      <c r="W1100" s="11">
        <f t="shared" si="3183"/>
        <v>0</v>
      </c>
      <c r="X1100" s="11">
        <f t="shared" si="3183"/>
        <v>0</v>
      </c>
      <c r="Y1100" s="11">
        <f t="shared" si="3183"/>
        <v>168</v>
      </c>
      <c r="Z1100" s="11">
        <f t="shared" si="3183"/>
        <v>0</v>
      </c>
      <c r="AA1100" s="11">
        <f t="shared" si="3183"/>
        <v>0</v>
      </c>
      <c r="AB1100" s="11">
        <f t="shared" si="3183"/>
        <v>0</v>
      </c>
      <c r="AC1100" s="11">
        <f t="shared" si="3183"/>
        <v>0</v>
      </c>
      <c r="AD1100" s="11">
        <f t="shared" si="3183"/>
        <v>0</v>
      </c>
      <c r="AE1100" s="11">
        <f t="shared" si="3183"/>
        <v>168</v>
      </c>
      <c r="AF1100" s="11">
        <f t="shared" si="3183"/>
        <v>0</v>
      </c>
      <c r="AG1100" s="11">
        <f t="shared" si="3184"/>
        <v>0</v>
      </c>
      <c r="AH1100" s="11">
        <f t="shared" si="3184"/>
        <v>0</v>
      </c>
      <c r="AI1100" s="11">
        <f t="shared" si="3184"/>
        <v>0</v>
      </c>
      <c r="AJ1100" s="11">
        <f t="shared" si="3184"/>
        <v>0</v>
      </c>
      <c r="AK1100" s="88">
        <f t="shared" si="3184"/>
        <v>168</v>
      </c>
      <c r="AL1100" s="88">
        <f t="shared" si="3184"/>
        <v>0</v>
      </c>
      <c r="AM1100" s="11">
        <f t="shared" si="3184"/>
        <v>0</v>
      </c>
      <c r="AN1100" s="11">
        <f t="shared" si="3184"/>
        <v>0</v>
      </c>
      <c r="AO1100" s="11">
        <f t="shared" si="3184"/>
        <v>0</v>
      </c>
      <c r="AP1100" s="11">
        <f t="shared" si="3184"/>
        <v>0</v>
      </c>
      <c r="AQ1100" s="11">
        <f t="shared" si="3184"/>
        <v>168</v>
      </c>
      <c r="AR1100" s="11">
        <f t="shared" si="3184"/>
        <v>0</v>
      </c>
    </row>
    <row r="1101" spans="1:44" ht="17.25" hidden="1" customHeight="1">
      <c r="A1101" s="29" t="s">
        <v>554</v>
      </c>
      <c r="B1101" s="31" t="s">
        <v>256</v>
      </c>
      <c r="C1101" s="27" t="s">
        <v>22</v>
      </c>
      <c r="D1101" s="27" t="s">
        <v>7</v>
      </c>
      <c r="E1101" s="49" t="s">
        <v>523</v>
      </c>
      <c r="F1101" s="27"/>
      <c r="G1101" s="11">
        <f t="shared" si="3182"/>
        <v>168</v>
      </c>
      <c r="H1101" s="11">
        <f t="shared" si="3182"/>
        <v>0</v>
      </c>
      <c r="I1101" s="11">
        <f t="shared" si="3182"/>
        <v>0</v>
      </c>
      <c r="J1101" s="11">
        <f t="shared" si="3182"/>
        <v>0</v>
      </c>
      <c r="K1101" s="11">
        <f t="shared" si="3182"/>
        <v>0</v>
      </c>
      <c r="L1101" s="11">
        <f t="shared" si="3182"/>
        <v>0</v>
      </c>
      <c r="M1101" s="11">
        <f t="shared" si="3182"/>
        <v>168</v>
      </c>
      <c r="N1101" s="11">
        <f t="shared" si="3182"/>
        <v>0</v>
      </c>
      <c r="O1101" s="11">
        <f t="shared" si="3182"/>
        <v>0</v>
      </c>
      <c r="P1101" s="11">
        <f t="shared" si="3182"/>
        <v>0</v>
      </c>
      <c r="Q1101" s="11">
        <f t="shared" si="3182"/>
        <v>0</v>
      </c>
      <c r="R1101" s="11">
        <f t="shared" si="3182"/>
        <v>0</v>
      </c>
      <c r="S1101" s="11">
        <f t="shared" si="3182"/>
        <v>168</v>
      </c>
      <c r="T1101" s="11">
        <f t="shared" si="3182"/>
        <v>0</v>
      </c>
      <c r="U1101" s="11">
        <f t="shared" si="3183"/>
        <v>0</v>
      </c>
      <c r="V1101" s="11">
        <f t="shared" si="3183"/>
        <v>0</v>
      </c>
      <c r="W1101" s="11">
        <f t="shared" si="3183"/>
        <v>0</v>
      </c>
      <c r="X1101" s="11">
        <f t="shared" si="3183"/>
        <v>0</v>
      </c>
      <c r="Y1101" s="11">
        <f t="shared" si="3183"/>
        <v>168</v>
      </c>
      <c r="Z1101" s="11">
        <f t="shared" si="3183"/>
        <v>0</v>
      </c>
      <c r="AA1101" s="11">
        <f t="shared" si="3183"/>
        <v>0</v>
      </c>
      <c r="AB1101" s="11">
        <f t="shared" si="3183"/>
        <v>0</v>
      </c>
      <c r="AC1101" s="11">
        <f t="shared" si="3183"/>
        <v>0</v>
      </c>
      <c r="AD1101" s="11">
        <f t="shared" si="3183"/>
        <v>0</v>
      </c>
      <c r="AE1101" s="11">
        <f t="shared" si="3183"/>
        <v>168</v>
      </c>
      <c r="AF1101" s="11">
        <f t="shared" si="3183"/>
        <v>0</v>
      </c>
      <c r="AG1101" s="11">
        <f t="shared" si="3184"/>
        <v>0</v>
      </c>
      <c r="AH1101" s="11">
        <f t="shared" si="3184"/>
        <v>0</v>
      </c>
      <c r="AI1101" s="11">
        <f t="shared" si="3184"/>
        <v>0</v>
      </c>
      <c r="AJ1101" s="11">
        <f t="shared" si="3184"/>
        <v>0</v>
      </c>
      <c r="AK1101" s="88">
        <f t="shared" si="3184"/>
        <v>168</v>
      </c>
      <c r="AL1101" s="88">
        <f t="shared" si="3184"/>
        <v>0</v>
      </c>
      <c r="AM1101" s="11">
        <f t="shared" si="3184"/>
        <v>0</v>
      </c>
      <c r="AN1101" s="11">
        <f t="shared" si="3184"/>
        <v>0</v>
      </c>
      <c r="AO1101" s="11">
        <f t="shared" si="3184"/>
        <v>0</v>
      </c>
      <c r="AP1101" s="11">
        <f t="shared" si="3184"/>
        <v>0</v>
      </c>
      <c r="AQ1101" s="11">
        <f t="shared" si="3184"/>
        <v>168</v>
      </c>
      <c r="AR1101" s="11">
        <f t="shared" si="3184"/>
        <v>0</v>
      </c>
    </row>
    <row r="1102" spans="1:44" ht="33.6" hidden="1">
      <c r="A1102" s="50" t="s">
        <v>244</v>
      </c>
      <c r="B1102" s="31" t="s">
        <v>256</v>
      </c>
      <c r="C1102" s="27" t="s">
        <v>22</v>
      </c>
      <c r="D1102" s="27" t="s">
        <v>7</v>
      </c>
      <c r="E1102" s="49" t="s">
        <v>523</v>
      </c>
      <c r="F1102" s="27" t="s">
        <v>31</v>
      </c>
      <c r="G1102" s="11">
        <f t="shared" si="3182"/>
        <v>168</v>
      </c>
      <c r="H1102" s="11">
        <f t="shared" si="3182"/>
        <v>0</v>
      </c>
      <c r="I1102" s="11">
        <f t="shared" si="3182"/>
        <v>0</v>
      </c>
      <c r="J1102" s="11">
        <f t="shared" si="3182"/>
        <v>0</v>
      </c>
      <c r="K1102" s="11">
        <f t="shared" si="3182"/>
        <v>0</v>
      </c>
      <c r="L1102" s="11">
        <f t="shared" si="3182"/>
        <v>0</v>
      </c>
      <c r="M1102" s="11">
        <f t="shared" si="3182"/>
        <v>168</v>
      </c>
      <c r="N1102" s="11">
        <f t="shared" si="3182"/>
        <v>0</v>
      </c>
      <c r="O1102" s="11">
        <f t="shared" si="3182"/>
        <v>0</v>
      </c>
      <c r="P1102" s="11">
        <f t="shared" si="3182"/>
        <v>0</v>
      </c>
      <c r="Q1102" s="11">
        <f t="shared" si="3182"/>
        <v>0</v>
      </c>
      <c r="R1102" s="11">
        <f t="shared" si="3182"/>
        <v>0</v>
      </c>
      <c r="S1102" s="11">
        <f t="shared" si="3182"/>
        <v>168</v>
      </c>
      <c r="T1102" s="11">
        <f t="shared" si="3182"/>
        <v>0</v>
      </c>
      <c r="U1102" s="11">
        <f t="shared" si="3183"/>
        <v>0</v>
      </c>
      <c r="V1102" s="11">
        <f t="shared" si="3183"/>
        <v>0</v>
      </c>
      <c r="W1102" s="11">
        <f t="shared" si="3183"/>
        <v>0</v>
      </c>
      <c r="X1102" s="11">
        <f t="shared" si="3183"/>
        <v>0</v>
      </c>
      <c r="Y1102" s="11">
        <f t="shared" si="3183"/>
        <v>168</v>
      </c>
      <c r="Z1102" s="11">
        <f t="shared" si="3183"/>
        <v>0</v>
      </c>
      <c r="AA1102" s="11">
        <f t="shared" si="3183"/>
        <v>0</v>
      </c>
      <c r="AB1102" s="11">
        <f t="shared" si="3183"/>
        <v>0</v>
      </c>
      <c r="AC1102" s="11">
        <f t="shared" si="3183"/>
        <v>0</v>
      </c>
      <c r="AD1102" s="11">
        <f t="shared" si="3183"/>
        <v>0</v>
      </c>
      <c r="AE1102" s="11">
        <f t="shared" si="3183"/>
        <v>168</v>
      </c>
      <c r="AF1102" s="11">
        <f t="shared" si="3183"/>
        <v>0</v>
      </c>
      <c r="AG1102" s="11">
        <f t="shared" si="3184"/>
        <v>0</v>
      </c>
      <c r="AH1102" s="11">
        <f t="shared" si="3184"/>
        <v>0</v>
      </c>
      <c r="AI1102" s="11">
        <f t="shared" si="3184"/>
        <v>0</v>
      </c>
      <c r="AJ1102" s="11">
        <f t="shared" si="3184"/>
        <v>0</v>
      </c>
      <c r="AK1102" s="88">
        <f t="shared" si="3184"/>
        <v>168</v>
      </c>
      <c r="AL1102" s="88">
        <f t="shared" si="3184"/>
        <v>0</v>
      </c>
      <c r="AM1102" s="11">
        <f t="shared" si="3184"/>
        <v>0</v>
      </c>
      <c r="AN1102" s="11">
        <f t="shared" si="3184"/>
        <v>0</v>
      </c>
      <c r="AO1102" s="11">
        <f t="shared" si="3184"/>
        <v>0</v>
      </c>
      <c r="AP1102" s="11">
        <f t="shared" si="3184"/>
        <v>0</v>
      </c>
      <c r="AQ1102" s="11">
        <f t="shared" si="3184"/>
        <v>168</v>
      </c>
      <c r="AR1102" s="11">
        <f t="shared" si="3184"/>
        <v>0</v>
      </c>
    </row>
    <row r="1103" spans="1:44" ht="34.200000000000003" hidden="1">
      <c r="A1103" s="50" t="s">
        <v>37</v>
      </c>
      <c r="B1103" s="31" t="s">
        <v>256</v>
      </c>
      <c r="C1103" s="27" t="s">
        <v>22</v>
      </c>
      <c r="D1103" s="27" t="s">
        <v>7</v>
      </c>
      <c r="E1103" s="49" t="s">
        <v>523</v>
      </c>
      <c r="F1103" s="27" t="s">
        <v>38</v>
      </c>
      <c r="G1103" s="11">
        <v>168</v>
      </c>
      <c r="H1103" s="12"/>
      <c r="I1103" s="11"/>
      <c r="J1103" s="12"/>
      <c r="K1103" s="11"/>
      <c r="L1103" s="12"/>
      <c r="M1103" s="9">
        <f t="shared" ref="M1103" si="3185">G1103+I1103+J1103+K1103+L1103</f>
        <v>168</v>
      </c>
      <c r="N1103" s="9">
        <f t="shared" ref="N1103" si="3186">H1103+L1103</f>
        <v>0</v>
      </c>
      <c r="O1103" s="11"/>
      <c r="P1103" s="12"/>
      <c r="Q1103" s="11"/>
      <c r="R1103" s="12"/>
      <c r="S1103" s="9">
        <f t="shared" ref="S1103" si="3187">M1103+O1103+P1103+Q1103+R1103</f>
        <v>168</v>
      </c>
      <c r="T1103" s="9">
        <f t="shared" ref="T1103" si="3188">N1103+R1103</f>
        <v>0</v>
      </c>
      <c r="U1103" s="11"/>
      <c r="V1103" s="12"/>
      <c r="W1103" s="11"/>
      <c r="X1103" s="12"/>
      <c r="Y1103" s="9">
        <f t="shared" ref="Y1103" si="3189">S1103+U1103+V1103+W1103+X1103</f>
        <v>168</v>
      </c>
      <c r="Z1103" s="9">
        <f t="shared" ref="Z1103" si="3190">T1103+X1103</f>
        <v>0</v>
      </c>
      <c r="AA1103" s="11"/>
      <c r="AB1103" s="12"/>
      <c r="AC1103" s="11"/>
      <c r="AD1103" s="12"/>
      <c r="AE1103" s="9">
        <f t="shared" ref="AE1103" si="3191">Y1103+AA1103+AB1103+AC1103+AD1103</f>
        <v>168</v>
      </c>
      <c r="AF1103" s="9">
        <f t="shared" ref="AF1103" si="3192">Z1103+AD1103</f>
        <v>0</v>
      </c>
      <c r="AG1103" s="11"/>
      <c r="AH1103" s="12"/>
      <c r="AI1103" s="11"/>
      <c r="AJ1103" s="12"/>
      <c r="AK1103" s="86">
        <f t="shared" ref="AK1103" si="3193">AE1103+AG1103+AH1103+AI1103+AJ1103</f>
        <v>168</v>
      </c>
      <c r="AL1103" s="86">
        <f t="shared" ref="AL1103" si="3194">AF1103+AJ1103</f>
        <v>0</v>
      </c>
      <c r="AM1103" s="11"/>
      <c r="AN1103" s="12"/>
      <c r="AO1103" s="11"/>
      <c r="AP1103" s="12"/>
      <c r="AQ1103" s="9">
        <f t="shared" ref="AQ1103" si="3195">AK1103+AM1103+AN1103+AO1103+AP1103</f>
        <v>168</v>
      </c>
      <c r="AR1103" s="9">
        <f t="shared" ref="AR1103" si="3196">AL1103+AP1103</f>
        <v>0</v>
      </c>
    </row>
    <row r="1104" spans="1:44" ht="20.399999999999999" hidden="1">
      <c r="A1104" s="50"/>
      <c r="B1104" s="31"/>
      <c r="C1104" s="27"/>
      <c r="D1104" s="27"/>
      <c r="E1104" s="49"/>
      <c r="F1104" s="27"/>
      <c r="G1104" s="11"/>
      <c r="H1104" s="12"/>
      <c r="I1104" s="11"/>
      <c r="J1104" s="12"/>
      <c r="K1104" s="11"/>
      <c r="L1104" s="12"/>
      <c r="M1104" s="9"/>
      <c r="N1104" s="9"/>
      <c r="O1104" s="11"/>
      <c r="P1104" s="12"/>
      <c r="Q1104" s="11"/>
      <c r="R1104" s="12"/>
      <c r="S1104" s="9"/>
      <c r="T1104" s="9"/>
      <c r="U1104" s="11"/>
      <c r="V1104" s="12"/>
      <c r="W1104" s="11"/>
      <c r="X1104" s="12"/>
      <c r="Y1104" s="9"/>
      <c r="Z1104" s="9"/>
      <c r="AA1104" s="11"/>
      <c r="AB1104" s="12"/>
      <c r="AC1104" s="11"/>
      <c r="AD1104" s="12"/>
      <c r="AE1104" s="9"/>
      <c r="AF1104" s="9"/>
      <c r="AG1104" s="11"/>
      <c r="AH1104" s="12"/>
      <c r="AI1104" s="11"/>
      <c r="AJ1104" s="12"/>
      <c r="AK1104" s="86"/>
      <c r="AL1104" s="86"/>
      <c r="AM1104" s="11"/>
      <c r="AN1104" s="12"/>
      <c r="AO1104" s="11"/>
      <c r="AP1104" s="12"/>
      <c r="AQ1104" s="9"/>
      <c r="AR1104" s="9"/>
    </row>
    <row r="1105" spans="1:44" ht="17.399999999999999" hidden="1">
      <c r="A1105" s="69" t="s">
        <v>59</v>
      </c>
      <c r="B1105" s="36" t="s">
        <v>256</v>
      </c>
      <c r="C1105" s="36" t="s">
        <v>22</v>
      </c>
      <c r="D1105" s="36" t="s">
        <v>60</v>
      </c>
      <c r="E1105" s="36"/>
      <c r="F1105" s="36"/>
      <c r="G1105" s="13">
        <f t="shared" ref="G1105:AR1105" si="3197">G1106</f>
        <v>159332</v>
      </c>
      <c r="H1105" s="13">
        <f t="shared" si="3197"/>
        <v>0</v>
      </c>
      <c r="I1105" s="13">
        <f t="shared" si="3197"/>
        <v>0</v>
      </c>
      <c r="J1105" s="13">
        <f t="shared" si="3197"/>
        <v>5034</v>
      </c>
      <c r="K1105" s="13">
        <f t="shared" si="3197"/>
        <v>0</v>
      </c>
      <c r="L1105" s="13">
        <f t="shared" si="3197"/>
        <v>1213</v>
      </c>
      <c r="M1105" s="13">
        <f t="shared" si="3197"/>
        <v>165579</v>
      </c>
      <c r="N1105" s="13">
        <f t="shared" si="3197"/>
        <v>1213</v>
      </c>
      <c r="O1105" s="13">
        <f t="shared" si="3197"/>
        <v>0</v>
      </c>
      <c r="P1105" s="13">
        <f t="shared" si="3197"/>
        <v>41</v>
      </c>
      <c r="Q1105" s="13">
        <f t="shared" si="3197"/>
        <v>0</v>
      </c>
      <c r="R1105" s="13">
        <f t="shared" si="3197"/>
        <v>564</v>
      </c>
      <c r="S1105" s="13">
        <f t="shared" si="3197"/>
        <v>166184</v>
      </c>
      <c r="T1105" s="13">
        <f t="shared" si="3197"/>
        <v>1777</v>
      </c>
      <c r="U1105" s="13">
        <f t="shared" si="3197"/>
        <v>0</v>
      </c>
      <c r="V1105" s="13">
        <f t="shared" si="3197"/>
        <v>227</v>
      </c>
      <c r="W1105" s="13">
        <f t="shared" si="3197"/>
        <v>0</v>
      </c>
      <c r="X1105" s="13">
        <f t="shared" si="3197"/>
        <v>0</v>
      </c>
      <c r="Y1105" s="13">
        <f t="shared" si="3197"/>
        <v>166411</v>
      </c>
      <c r="Z1105" s="13">
        <f t="shared" si="3197"/>
        <v>1777</v>
      </c>
      <c r="AA1105" s="13">
        <f t="shared" si="3197"/>
        <v>0</v>
      </c>
      <c r="AB1105" s="13">
        <f t="shared" si="3197"/>
        <v>350</v>
      </c>
      <c r="AC1105" s="13">
        <f t="shared" si="3197"/>
        <v>0</v>
      </c>
      <c r="AD1105" s="13">
        <f t="shared" si="3197"/>
        <v>0</v>
      </c>
      <c r="AE1105" s="13">
        <f t="shared" si="3197"/>
        <v>166761</v>
      </c>
      <c r="AF1105" s="13">
        <f t="shared" si="3197"/>
        <v>1777</v>
      </c>
      <c r="AG1105" s="13">
        <f t="shared" si="3197"/>
        <v>0</v>
      </c>
      <c r="AH1105" s="13">
        <f t="shared" si="3197"/>
        <v>0</v>
      </c>
      <c r="AI1105" s="13">
        <f t="shared" si="3197"/>
        <v>0</v>
      </c>
      <c r="AJ1105" s="13">
        <f t="shared" si="3197"/>
        <v>0</v>
      </c>
      <c r="AK1105" s="90">
        <f t="shared" si="3197"/>
        <v>166761</v>
      </c>
      <c r="AL1105" s="90">
        <f t="shared" si="3197"/>
        <v>1777</v>
      </c>
      <c r="AM1105" s="13">
        <f t="shared" si="3197"/>
        <v>0</v>
      </c>
      <c r="AN1105" s="13">
        <f t="shared" si="3197"/>
        <v>1648</v>
      </c>
      <c r="AO1105" s="13">
        <f t="shared" si="3197"/>
        <v>-20</v>
      </c>
      <c r="AP1105" s="13">
        <f t="shared" si="3197"/>
        <v>0</v>
      </c>
      <c r="AQ1105" s="13">
        <f t="shared" si="3197"/>
        <v>168389</v>
      </c>
      <c r="AR1105" s="13">
        <f t="shared" si="3197"/>
        <v>1777</v>
      </c>
    </row>
    <row r="1106" spans="1:44" ht="52.5" hidden="1" customHeight="1">
      <c r="A1106" s="29" t="s">
        <v>596</v>
      </c>
      <c r="B1106" s="31" t="s">
        <v>256</v>
      </c>
      <c r="C1106" s="31" t="s">
        <v>22</v>
      </c>
      <c r="D1106" s="31" t="s">
        <v>60</v>
      </c>
      <c r="E1106" s="31" t="s">
        <v>70</v>
      </c>
      <c r="F1106" s="31"/>
      <c r="G1106" s="9">
        <f>G1107+G1111</f>
        <v>159332</v>
      </c>
      <c r="H1106" s="9">
        <f>H1107+H1111</f>
        <v>0</v>
      </c>
      <c r="I1106" s="9">
        <f t="shared" ref="I1106:N1106" si="3198">I1107+I1111+I1120</f>
        <v>0</v>
      </c>
      <c r="J1106" s="9">
        <f t="shared" si="3198"/>
        <v>5034</v>
      </c>
      <c r="K1106" s="9">
        <f t="shared" si="3198"/>
        <v>0</v>
      </c>
      <c r="L1106" s="9">
        <f t="shared" si="3198"/>
        <v>1213</v>
      </c>
      <c r="M1106" s="9">
        <f t="shared" si="3198"/>
        <v>165579</v>
      </c>
      <c r="N1106" s="9">
        <f t="shared" si="3198"/>
        <v>1213</v>
      </c>
      <c r="O1106" s="9">
        <f>O1107+O1111+O1120+O1130</f>
        <v>0</v>
      </c>
      <c r="P1106" s="9">
        <f t="shared" ref="P1106:T1106" si="3199">P1107+P1111+P1120+P1130</f>
        <v>41</v>
      </c>
      <c r="Q1106" s="9">
        <f t="shared" si="3199"/>
        <v>0</v>
      </c>
      <c r="R1106" s="9">
        <f t="shared" si="3199"/>
        <v>564</v>
      </c>
      <c r="S1106" s="9">
        <f t="shared" si="3199"/>
        <v>166184</v>
      </c>
      <c r="T1106" s="9">
        <f t="shared" si="3199"/>
        <v>1777</v>
      </c>
      <c r="U1106" s="9">
        <f>U1107+U1111+U1120+U1130</f>
        <v>0</v>
      </c>
      <c r="V1106" s="9">
        <f t="shared" ref="V1106:Z1106" si="3200">V1107+V1111+V1120+V1130</f>
        <v>227</v>
      </c>
      <c r="W1106" s="9">
        <f t="shared" si="3200"/>
        <v>0</v>
      </c>
      <c r="X1106" s="9">
        <f t="shared" si="3200"/>
        <v>0</v>
      </c>
      <c r="Y1106" s="9">
        <f t="shared" si="3200"/>
        <v>166411</v>
      </c>
      <c r="Z1106" s="9">
        <f t="shared" si="3200"/>
        <v>1777</v>
      </c>
      <c r="AA1106" s="9">
        <f>AA1107+AA1111+AA1120+AA1130</f>
        <v>0</v>
      </c>
      <c r="AB1106" s="9">
        <f t="shared" ref="AB1106:AF1106" si="3201">AB1107+AB1111+AB1120+AB1130</f>
        <v>350</v>
      </c>
      <c r="AC1106" s="9">
        <f t="shared" si="3201"/>
        <v>0</v>
      </c>
      <c r="AD1106" s="9">
        <f t="shared" si="3201"/>
        <v>0</v>
      </c>
      <c r="AE1106" s="9">
        <f t="shared" si="3201"/>
        <v>166761</v>
      </c>
      <c r="AF1106" s="9">
        <f t="shared" si="3201"/>
        <v>1777</v>
      </c>
      <c r="AG1106" s="9">
        <f>AG1107+AG1111+AG1120+AG1130</f>
        <v>0</v>
      </c>
      <c r="AH1106" s="9">
        <f t="shared" ref="AH1106:AL1106" si="3202">AH1107+AH1111+AH1120+AH1130</f>
        <v>0</v>
      </c>
      <c r="AI1106" s="9">
        <f t="shared" si="3202"/>
        <v>0</v>
      </c>
      <c r="AJ1106" s="9">
        <f t="shared" si="3202"/>
        <v>0</v>
      </c>
      <c r="AK1106" s="86">
        <f t="shared" si="3202"/>
        <v>166761</v>
      </c>
      <c r="AL1106" s="86">
        <f t="shared" si="3202"/>
        <v>1777</v>
      </c>
      <c r="AM1106" s="9">
        <f>AM1107+AM1111+AM1120+AM1130</f>
        <v>0</v>
      </c>
      <c r="AN1106" s="9">
        <f t="shared" ref="AN1106:AR1106" si="3203">AN1107+AN1111+AN1120+AN1130</f>
        <v>1648</v>
      </c>
      <c r="AO1106" s="9">
        <f t="shared" si="3203"/>
        <v>-20</v>
      </c>
      <c r="AP1106" s="9">
        <f t="shared" si="3203"/>
        <v>0</v>
      </c>
      <c r="AQ1106" s="9">
        <f t="shared" si="3203"/>
        <v>168389</v>
      </c>
      <c r="AR1106" s="9">
        <f t="shared" si="3203"/>
        <v>1777</v>
      </c>
    </row>
    <row r="1107" spans="1:44" ht="36" hidden="1" customHeight="1">
      <c r="A1107" s="29" t="s">
        <v>77</v>
      </c>
      <c r="B1107" s="31" t="s">
        <v>256</v>
      </c>
      <c r="C1107" s="31" t="s">
        <v>22</v>
      </c>
      <c r="D1107" s="31" t="s">
        <v>60</v>
      </c>
      <c r="E1107" s="31" t="s">
        <v>257</v>
      </c>
      <c r="F1107" s="31"/>
      <c r="G1107" s="11">
        <f t="shared" ref="G1107:V1109" si="3204">G1108</f>
        <v>139859</v>
      </c>
      <c r="H1107" s="11">
        <f t="shared" si="3204"/>
        <v>0</v>
      </c>
      <c r="I1107" s="11">
        <f t="shared" si="3204"/>
        <v>0</v>
      </c>
      <c r="J1107" s="11">
        <f t="shared" si="3204"/>
        <v>5034</v>
      </c>
      <c r="K1107" s="11">
        <f t="shared" si="3204"/>
        <v>0</v>
      </c>
      <c r="L1107" s="11">
        <f t="shared" si="3204"/>
        <v>0</v>
      </c>
      <c r="M1107" s="11">
        <f t="shared" si="3204"/>
        <v>144893</v>
      </c>
      <c r="N1107" s="11">
        <f t="shared" si="3204"/>
        <v>0</v>
      </c>
      <c r="O1107" s="11">
        <f t="shared" si="3204"/>
        <v>0</v>
      </c>
      <c r="P1107" s="11">
        <f t="shared" si="3204"/>
        <v>0</v>
      </c>
      <c r="Q1107" s="11">
        <f t="shared" si="3204"/>
        <v>0</v>
      </c>
      <c r="R1107" s="11">
        <f t="shared" si="3204"/>
        <v>0</v>
      </c>
      <c r="S1107" s="11">
        <f t="shared" si="3204"/>
        <v>144893</v>
      </c>
      <c r="T1107" s="11">
        <f t="shared" si="3204"/>
        <v>0</v>
      </c>
      <c r="U1107" s="11">
        <f t="shared" si="3204"/>
        <v>0</v>
      </c>
      <c r="V1107" s="11">
        <f t="shared" si="3204"/>
        <v>227</v>
      </c>
      <c r="W1107" s="11">
        <f t="shared" ref="U1107:AJ1109" si="3205">W1108</f>
        <v>0</v>
      </c>
      <c r="X1107" s="11">
        <f t="shared" si="3205"/>
        <v>0</v>
      </c>
      <c r="Y1107" s="11">
        <f t="shared" si="3205"/>
        <v>145120</v>
      </c>
      <c r="Z1107" s="11">
        <f t="shared" si="3205"/>
        <v>0</v>
      </c>
      <c r="AA1107" s="11">
        <f t="shared" si="3205"/>
        <v>0</v>
      </c>
      <c r="AB1107" s="11">
        <f t="shared" si="3205"/>
        <v>0</v>
      </c>
      <c r="AC1107" s="11">
        <f t="shared" si="3205"/>
        <v>0</v>
      </c>
      <c r="AD1107" s="11">
        <f t="shared" si="3205"/>
        <v>0</v>
      </c>
      <c r="AE1107" s="11">
        <f t="shared" si="3205"/>
        <v>145120</v>
      </c>
      <c r="AF1107" s="11">
        <f t="shared" si="3205"/>
        <v>0</v>
      </c>
      <c r="AG1107" s="11">
        <f t="shared" si="3205"/>
        <v>0</v>
      </c>
      <c r="AH1107" s="11">
        <f t="shared" si="3205"/>
        <v>0</v>
      </c>
      <c r="AI1107" s="11">
        <f t="shared" si="3205"/>
        <v>0</v>
      </c>
      <c r="AJ1107" s="11">
        <f t="shared" si="3205"/>
        <v>0</v>
      </c>
      <c r="AK1107" s="88">
        <f t="shared" ref="AG1107:AR1109" si="3206">AK1108</f>
        <v>145120</v>
      </c>
      <c r="AL1107" s="88">
        <f t="shared" si="3206"/>
        <v>0</v>
      </c>
      <c r="AM1107" s="11">
        <f t="shared" si="3206"/>
        <v>0</v>
      </c>
      <c r="AN1107" s="11">
        <f t="shared" si="3206"/>
        <v>753</v>
      </c>
      <c r="AO1107" s="11">
        <f t="shared" si="3206"/>
        <v>0</v>
      </c>
      <c r="AP1107" s="11">
        <f t="shared" si="3206"/>
        <v>0</v>
      </c>
      <c r="AQ1107" s="11">
        <f t="shared" si="3206"/>
        <v>145873</v>
      </c>
      <c r="AR1107" s="11">
        <f t="shared" si="3206"/>
        <v>0</v>
      </c>
    </row>
    <row r="1108" spans="1:44" ht="36" hidden="1" customHeight="1">
      <c r="A1108" s="50" t="s">
        <v>258</v>
      </c>
      <c r="B1108" s="31" t="s">
        <v>256</v>
      </c>
      <c r="C1108" s="31" t="s">
        <v>22</v>
      </c>
      <c r="D1108" s="31" t="s">
        <v>60</v>
      </c>
      <c r="E1108" s="31" t="s">
        <v>259</v>
      </c>
      <c r="F1108" s="31"/>
      <c r="G1108" s="11">
        <f t="shared" si="3204"/>
        <v>139859</v>
      </c>
      <c r="H1108" s="11">
        <f t="shared" si="3204"/>
        <v>0</v>
      </c>
      <c r="I1108" s="11">
        <f t="shared" si="3204"/>
        <v>0</v>
      </c>
      <c r="J1108" s="11">
        <f t="shared" si="3204"/>
        <v>5034</v>
      </c>
      <c r="K1108" s="11">
        <f t="shared" si="3204"/>
        <v>0</v>
      </c>
      <c r="L1108" s="11">
        <f t="shared" si="3204"/>
        <v>0</v>
      </c>
      <c r="M1108" s="11">
        <f t="shared" si="3204"/>
        <v>144893</v>
      </c>
      <c r="N1108" s="11">
        <f t="shared" si="3204"/>
        <v>0</v>
      </c>
      <c r="O1108" s="11">
        <f t="shared" si="3204"/>
        <v>0</v>
      </c>
      <c r="P1108" s="11">
        <f t="shared" si="3204"/>
        <v>0</v>
      </c>
      <c r="Q1108" s="11">
        <f t="shared" si="3204"/>
        <v>0</v>
      </c>
      <c r="R1108" s="11">
        <f t="shared" si="3204"/>
        <v>0</v>
      </c>
      <c r="S1108" s="11">
        <f t="shared" si="3204"/>
        <v>144893</v>
      </c>
      <c r="T1108" s="11">
        <f t="shared" si="3204"/>
        <v>0</v>
      </c>
      <c r="U1108" s="11">
        <f t="shared" si="3205"/>
        <v>0</v>
      </c>
      <c r="V1108" s="11">
        <f t="shared" si="3205"/>
        <v>227</v>
      </c>
      <c r="W1108" s="11">
        <f t="shared" si="3205"/>
        <v>0</v>
      </c>
      <c r="X1108" s="11">
        <f t="shared" si="3205"/>
        <v>0</v>
      </c>
      <c r="Y1108" s="11">
        <f t="shared" si="3205"/>
        <v>145120</v>
      </c>
      <c r="Z1108" s="11">
        <f t="shared" si="3205"/>
        <v>0</v>
      </c>
      <c r="AA1108" s="11">
        <f t="shared" si="3205"/>
        <v>0</v>
      </c>
      <c r="AB1108" s="11">
        <f t="shared" si="3205"/>
        <v>0</v>
      </c>
      <c r="AC1108" s="11">
        <f t="shared" si="3205"/>
        <v>0</v>
      </c>
      <c r="AD1108" s="11">
        <f t="shared" si="3205"/>
        <v>0</v>
      </c>
      <c r="AE1108" s="11">
        <f t="shared" si="3205"/>
        <v>145120</v>
      </c>
      <c r="AF1108" s="11">
        <f t="shared" si="3205"/>
        <v>0</v>
      </c>
      <c r="AG1108" s="11">
        <f t="shared" si="3206"/>
        <v>0</v>
      </c>
      <c r="AH1108" s="11">
        <f t="shared" si="3206"/>
        <v>0</v>
      </c>
      <c r="AI1108" s="11">
        <f t="shared" si="3206"/>
        <v>0</v>
      </c>
      <c r="AJ1108" s="11">
        <f t="shared" si="3206"/>
        <v>0</v>
      </c>
      <c r="AK1108" s="88">
        <f t="shared" si="3206"/>
        <v>145120</v>
      </c>
      <c r="AL1108" s="88">
        <f t="shared" si="3206"/>
        <v>0</v>
      </c>
      <c r="AM1108" s="11">
        <f t="shared" si="3206"/>
        <v>0</v>
      </c>
      <c r="AN1108" s="11">
        <f t="shared" si="3206"/>
        <v>753</v>
      </c>
      <c r="AO1108" s="11">
        <f t="shared" si="3206"/>
        <v>0</v>
      </c>
      <c r="AP1108" s="11">
        <f t="shared" si="3206"/>
        <v>0</v>
      </c>
      <c r="AQ1108" s="11">
        <f t="shared" si="3206"/>
        <v>145873</v>
      </c>
      <c r="AR1108" s="11">
        <f t="shared" si="3206"/>
        <v>0</v>
      </c>
    </row>
    <row r="1109" spans="1:44" ht="33.6" hidden="1">
      <c r="A1109" s="50" t="s">
        <v>12</v>
      </c>
      <c r="B1109" s="31" t="s">
        <v>256</v>
      </c>
      <c r="C1109" s="31" t="s">
        <v>22</v>
      </c>
      <c r="D1109" s="31" t="s">
        <v>60</v>
      </c>
      <c r="E1109" s="31" t="s">
        <v>259</v>
      </c>
      <c r="F1109" s="31" t="s">
        <v>13</v>
      </c>
      <c r="G1109" s="11">
        <f t="shared" si="3204"/>
        <v>139859</v>
      </c>
      <c r="H1109" s="11">
        <f t="shared" si="3204"/>
        <v>0</v>
      </c>
      <c r="I1109" s="11">
        <f t="shared" si="3204"/>
        <v>0</v>
      </c>
      <c r="J1109" s="11">
        <f t="shared" si="3204"/>
        <v>5034</v>
      </c>
      <c r="K1109" s="11">
        <f t="shared" si="3204"/>
        <v>0</v>
      </c>
      <c r="L1109" s="11">
        <f t="shared" si="3204"/>
        <v>0</v>
      </c>
      <c r="M1109" s="11">
        <f t="shared" si="3204"/>
        <v>144893</v>
      </c>
      <c r="N1109" s="11">
        <f t="shared" si="3204"/>
        <v>0</v>
      </c>
      <c r="O1109" s="11">
        <f t="shared" si="3204"/>
        <v>0</v>
      </c>
      <c r="P1109" s="11">
        <f t="shared" si="3204"/>
        <v>0</v>
      </c>
      <c r="Q1109" s="11">
        <f t="shared" si="3204"/>
        <v>0</v>
      </c>
      <c r="R1109" s="11">
        <f t="shared" si="3204"/>
        <v>0</v>
      </c>
      <c r="S1109" s="11">
        <f t="shared" si="3204"/>
        <v>144893</v>
      </c>
      <c r="T1109" s="11">
        <f t="shared" si="3204"/>
        <v>0</v>
      </c>
      <c r="U1109" s="11">
        <f t="shared" si="3205"/>
        <v>0</v>
      </c>
      <c r="V1109" s="11">
        <f t="shared" si="3205"/>
        <v>227</v>
      </c>
      <c r="W1109" s="11">
        <f t="shared" si="3205"/>
        <v>0</v>
      </c>
      <c r="X1109" s="11">
        <f t="shared" si="3205"/>
        <v>0</v>
      </c>
      <c r="Y1109" s="11">
        <f t="shared" si="3205"/>
        <v>145120</v>
      </c>
      <c r="Z1109" s="11">
        <f t="shared" si="3205"/>
        <v>0</v>
      </c>
      <c r="AA1109" s="11">
        <f t="shared" si="3205"/>
        <v>0</v>
      </c>
      <c r="AB1109" s="11">
        <f t="shared" si="3205"/>
        <v>0</v>
      </c>
      <c r="AC1109" s="11">
        <f t="shared" si="3205"/>
        <v>0</v>
      </c>
      <c r="AD1109" s="11">
        <f t="shared" si="3205"/>
        <v>0</v>
      </c>
      <c r="AE1109" s="11">
        <f t="shared" si="3205"/>
        <v>145120</v>
      </c>
      <c r="AF1109" s="11">
        <f t="shared" si="3205"/>
        <v>0</v>
      </c>
      <c r="AG1109" s="11">
        <f t="shared" si="3206"/>
        <v>0</v>
      </c>
      <c r="AH1109" s="11">
        <f t="shared" si="3206"/>
        <v>0</v>
      </c>
      <c r="AI1109" s="11">
        <f t="shared" si="3206"/>
        <v>0</v>
      </c>
      <c r="AJ1109" s="11">
        <f t="shared" si="3206"/>
        <v>0</v>
      </c>
      <c r="AK1109" s="88">
        <f t="shared" si="3206"/>
        <v>145120</v>
      </c>
      <c r="AL1109" s="88">
        <f t="shared" si="3206"/>
        <v>0</v>
      </c>
      <c r="AM1109" s="11">
        <f t="shared" si="3206"/>
        <v>0</v>
      </c>
      <c r="AN1109" s="11">
        <f t="shared" si="3206"/>
        <v>753</v>
      </c>
      <c r="AO1109" s="11">
        <f t="shared" si="3206"/>
        <v>0</v>
      </c>
      <c r="AP1109" s="11">
        <f t="shared" si="3206"/>
        <v>0</v>
      </c>
      <c r="AQ1109" s="11">
        <f t="shared" si="3206"/>
        <v>145873</v>
      </c>
      <c r="AR1109" s="11">
        <f t="shared" si="3206"/>
        <v>0</v>
      </c>
    </row>
    <row r="1110" spans="1:44" hidden="1">
      <c r="A1110" s="50" t="s">
        <v>24</v>
      </c>
      <c r="B1110" s="31" t="s">
        <v>256</v>
      </c>
      <c r="C1110" s="31" t="s">
        <v>22</v>
      </c>
      <c r="D1110" s="31" t="s">
        <v>60</v>
      </c>
      <c r="E1110" s="31" t="s">
        <v>259</v>
      </c>
      <c r="F1110" s="27" t="s">
        <v>36</v>
      </c>
      <c r="G1110" s="9">
        <v>139859</v>
      </c>
      <c r="H1110" s="9"/>
      <c r="I1110" s="9"/>
      <c r="J1110" s="9">
        <v>5034</v>
      </c>
      <c r="K1110" s="9"/>
      <c r="L1110" s="9"/>
      <c r="M1110" s="9">
        <f t="shared" ref="M1110" si="3207">G1110+I1110+J1110+K1110+L1110</f>
        <v>144893</v>
      </c>
      <c r="N1110" s="9">
        <f t="shared" ref="N1110" si="3208">H1110+L1110</f>
        <v>0</v>
      </c>
      <c r="O1110" s="9"/>
      <c r="P1110" s="9"/>
      <c r="Q1110" s="9"/>
      <c r="R1110" s="9"/>
      <c r="S1110" s="9">
        <f t="shared" ref="S1110" si="3209">M1110+O1110+P1110+Q1110+R1110</f>
        <v>144893</v>
      </c>
      <c r="T1110" s="9">
        <f t="shared" ref="T1110" si="3210">N1110+R1110</f>
        <v>0</v>
      </c>
      <c r="U1110" s="9"/>
      <c r="V1110" s="9">
        <v>227</v>
      </c>
      <c r="W1110" s="9"/>
      <c r="X1110" s="9"/>
      <c r="Y1110" s="9">
        <f t="shared" ref="Y1110" si="3211">S1110+U1110+V1110+W1110+X1110</f>
        <v>145120</v>
      </c>
      <c r="Z1110" s="9">
        <f t="shared" ref="Z1110" si="3212">T1110+X1110</f>
        <v>0</v>
      </c>
      <c r="AA1110" s="9"/>
      <c r="AB1110" s="9"/>
      <c r="AC1110" s="9"/>
      <c r="AD1110" s="9"/>
      <c r="AE1110" s="9">
        <f t="shared" ref="AE1110" si="3213">Y1110+AA1110+AB1110+AC1110+AD1110</f>
        <v>145120</v>
      </c>
      <c r="AF1110" s="9">
        <f t="shared" ref="AF1110" si="3214">Z1110+AD1110</f>
        <v>0</v>
      </c>
      <c r="AG1110" s="9"/>
      <c r="AH1110" s="9"/>
      <c r="AI1110" s="9"/>
      <c r="AJ1110" s="9"/>
      <c r="AK1110" s="86">
        <f t="shared" ref="AK1110" si="3215">AE1110+AG1110+AH1110+AI1110+AJ1110</f>
        <v>145120</v>
      </c>
      <c r="AL1110" s="86">
        <f t="shared" ref="AL1110" si="3216">AF1110+AJ1110</f>
        <v>0</v>
      </c>
      <c r="AM1110" s="9"/>
      <c r="AN1110" s="9">
        <v>753</v>
      </c>
      <c r="AO1110" s="9"/>
      <c r="AP1110" s="9"/>
      <c r="AQ1110" s="9">
        <f t="shared" ref="AQ1110" si="3217">AK1110+AM1110+AN1110+AO1110+AP1110</f>
        <v>145873</v>
      </c>
      <c r="AR1110" s="9">
        <f t="shared" ref="AR1110" si="3218">AL1110+AP1110</f>
        <v>0</v>
      </c>
    </row>
    <row r="1111" spans="1:44" hidden="1">
      <c r="A1111" s="50" t="s">
        <v>15</v>
      </c>
      <c r="B1111" s="31" t="s">
        <v>256</v>
      </c>
      <c r="C1111" s="31" t="s">
        <v>22</v>
      </c>
      <c r="D1111" s="31" t="s">
        <v>60</v>
      </c>
      <c r="E1111" s="31" t="s">
        <v>71</v>
      </c>
      <c r="F1111" s="31"/>
      <c r="G1111" s="11">
        <f t="shared" ref="G1111:H1111" si="3219">G1112+G1117</f>
        <v>19473</v>
      </c>
      <c r="H1111" s="11">
        <f t="shared" si="3219"/>
        <v>0</v>
      </c>
      <c r="I1111" s="11">
        <f t="shared" ref="I1111:N1111" si="3220">I1112+I1117</f>
        <v>0</v>
      </c>
      <c r="J1111" s="11">
        <f t="shared" si="3220"/>
        <v>0</v>
      </c>
      <c r="K1111" s="11">
        <f t="shared" si="3220"/>
        <v>0</v>
      </c>
      <c r="L1111" s="11">
        <f t="shared" si="3220"/>
        <v>0</v>
      </c>
      <c r="M1111" s="11">
        <f t="shared" si="3220"/>
        <v>19473</v>
      </c>
      <c r="N1111" s="11">
        <f t="shared" si="3220"/>
        <v>0</v>
      </c>
      <c r="O1111" s="11">
        <f t="shared" ref="O1111:T1111" si="3221">O1112+O1117</f>
        <v>0</v>
      </c>
      <c r="P1111" s="11">
        <f t="shared" si="3221"/>
        <v>0</v>
      </c>
      <c r="Q1111" s="11">
        <f t="shared" si="3221"/>
        <v>0</v>
      </c>
      <c r="R1111" s="11">
        <f t="shared" si="3221"/>
        <v>0</v>
      </c>
      <c r="S1111" s="11">
        <f t="shared" si="3221"/>
        <v>19473</v>
      </c>
      <c r="T1111" s="11">
        <f t="shared" si="3221"/>
        <v>0</v>
      </c>
      <c r="U1111" s="11">
        <f t="shared" ref="U1111:Z1111" si="3222">U1112+U1117</f>
        <v>0</v>
      </c>
      <c r="V1111" s="11">
        <f t="shared" si="3222"/>
        <v>0</v>
      </c>
      <c r="W1111" s="11">
        <f t="shared" si="3222"/>
        <v>0</v>
      </c>
      <c r="X1111" s="11">
        <f t="shared" si="3222"/>
        <v>0</v>
      </c>
      <c r="Y1111" s="11">
        <f t="shared" si="3222"/>
        <v>19473</v>
      </c>
      <c r="Z1111" s="11">
        <f t="shared" si="3222"/>
        <v>0</v>
      </c>
      <c r="AA1111" s="11">
        <f t="shared" ref="AA1111:AF1111" si="3223">AA1112+AA1117</f>
        <v>0</v>
      </c>
      <c r="AB1111" s="11">
        <f t="shared" si="3223"/>
        <v>350</v>
      </c>
      <c r="AC1111" s="11">
        <f t="shared" si="3223"/>
        <v>0</v>
      </c>
      <c r="AD1111" s="11">
        <f t="shared" si="3223"/>
        <v>0</v>
      </c>
      <c r="AE1111" s="11">
        <f t="shared" si="3223"/>
        <v>19823</v>
      </c>
      <c r="AF1111" s="11">
        <f t="shared" si="3223"/>
        <v>0</v>
      </c>
      <c r="AG1111" s="11">
        <f t="shared" ref="AG1111:AL1111" si="3224">AG1112+AG1117</f>
        <v>0</v>
      </c>
      <c r="AH1111" s="11">
        <f t="shared" si="3224"/>
        <v>0</v>
      </c>
      <c r="AI1111" s="11">
        <f t="shared" si="3224"/>
        <v>0</v>
      </c>
      <c r="AJ1111" s="11">
        <f t="shared" si="3224"/>
        <v>0</v>
      </c>
      <c r="AK1111" s="88">
        <f t="shared" si="3224"/>
        <v>19823</v>
      </c>
      <c r="AL1111" s="88">
        <f t="shared" si="3224"/>
        <v>0</v>
      </c>
      <c r="AM1111" s="11">
        <f t="shared" ref="AM1111:AR1111" si="3225">AM1112+AM1117</f>
        <v>0</v>
      </c>
      <c r="AN1111" s="11">
        <f t="shared" si="3225"/>
        <v>895</v>
      </c>
      <c r="AO1111" s="11">
        <f t="shared" si="3225"/>
        <v>-20</v>
      </c>
      <c r="AP1111" s="11">
        <f t="shared" si="3225"/>
        <v>0</v>
      </c>
      <c r="AQ1111" s="11">
        <f t="shared" si="3225"/>
        <v>20698</v>
      </c>
      <c r="AR1111" s="11">
        <f t="shared" si="3225"/>
        <v>0</v>
      </c>
    </row>
    <row r="1112" spans="1:44" ht="33.75" hidden="1" customHeight="1">
      <c r="A1112" s="50" t="s">
        <v>72</v>
      </c>
      <c r="B1112" s="31" t="s">
        <v>256</v>
      </c>
      <c r="C1112" s="31" t="s">
        <v>22</v>
      </c>
      <c r="D1112" s="31" t="s">
        <v>60</v>
      </c>
      <c r="E1112" s="31" t="s">
        <v>73</v>
      </c>
      <c r="F1112" s="31"/>
      <c r="G1112" s="11">
        <f t="shared" ref="G1112:H1112" si="3226">G1113+G1115</f>
        <v>19153</v>
      </c>
      <c r="H1112" s="11">
        <f t="shared" si="3226"/>
        <v>0</v>
      </c>
      <c r="I1112" s="11">
        <f t="shared" ref="I1112:N1112" si="3227">I1113+I1115</f>
        <v>0</v>
      </c>
      <c r="J1112" s="11">
        <f t="shared" si="3227"/>
        <v>0</v>
      </c>
      <c r="K1112" s="11">
        <f t="shared" si="3227"/>
        <v>0</v>
      </c>
      <c r="L1112" s="11">
        <f t="shared" si="3227"/>
        <v>0</v>
      </c>
      <c r="M1112" s="11">
        <f t="shared" si="3227"/>
        <v>19153</v>
      </c>
      <c r="N1112" s="11">
        <f t="shared" si="3227"/>
        <v>0</v>
      </c>
      <c r="O1112" s="11">
        <f t="shared" ref="O1112:T1112" si="3228">O1113+O1115</f>
        <v>0</v>
      </c>
      <c r="P1112" s="11">
        <f t="shared" si="3228"/>
        <v>0</v>
      </c>
      <c r="Q1112" s="11">
        <f t="shared" si="3228"/>
        <v>0</v>
      </c>
      <c r="R1112" s="11">
        <f t="shared" si="3228"/>
        <v>0</v>
      </c>
      <c r="S1112" s="11">
        <f t="shared" si="3228"/>
        <v>19153</v>
      </c>
      <c r="T1112" s="11">
        <f t="shared" si="3228"/>
        <v>0</v>
      </c>
      <c r="U1112" s="11">
        <f t="shared" ref="U1112:Z1112" si="3229">U1113+U1115</f>
        <v>0</v>
      </c>
      <c r="V1112" s="11">
        <f t="shared" si="3229"/>
        <v>0</v>
      </c>
      <c r="W1112" s="11">
        <f t="shared" si="3229"/>
        <v>0</v>
      </c>
      <c r="X1112" s="11">
        <f t="shared" si="3229"/>
        <v>0</v>
      </c>
      <c r="Y1112" s="11">
        <f t="shared" si="3229"/>
        <v>19153</v>
      </c>
      <c r="Z1112" s="11">
        <f t="shared" si="3229"/>
        <v>0</v>
      </c>
      <c r="AA1112" s="11">
        <f t="shared" ref="AA1112:AF1112" si="3230">AA1113+AA1115</f>
        <v>0</v>
      </c>
      <c r="AB1112" s="11">
        <f t="shared" si="3230"/>
        <v>0</v>
      </c>
      <c r="AC1112" s="11">
        <f t="shared" si="3230"/>
        <v>0</v>
      </c>
      <c r="AD1112" s="11">
        <f t="shared" si="3230"/>
        <v>0</v>
      </c>
      <c r="AE1112" s="11">
        <f t="shared" si="3230"/>
        <v>19153</v>
      </c>
      <c r="AF1112" s="11">
        <f t="shared" si="3230"/>
        <v>0</v>
      </c>
      <c r="AG1112" s="11">
        <f t="shared" ref="AG1112:AL1112" si="3231">AG1113+AG1115</f>
        <v>0</v>
      </c>
      <c r="AH1112" s="11">
        <f t="shared" si="3231"/>
        <v>0</v>
      </c>
      <c r="AI1112" s="11">
        <f t="shared" si="3231"/>
        <v>0</v>
      </c>
      <c r="AJ1112" s="11">
        <f t="shared" si="3231"/>
        <v>0</v>
      </c>
      <c r="AK1112" s="88">
        <f t="shared" si="3231"/>
        <v>19153</v>
      </c>
      <c r="AL1112" s="88">
        <f t="shared" si="3231"/>
        <v>0</v>
      </c>
      <c r="AM1112" s="11">
        <f t="shared" ref="AM1112:AR1112" si="3232">AM1113+AM1115</f>
        <v>0</v>
      </c>
      <c r="AN1112" s="11">
        <f t="shared" si="3232"/>
        <v>0</v>
      </c>
      <c r="AO1112" s="11">
        <f t="shared" si="3232"/>
        <v>-20</v>
      </c>
      <c r="AP1112" s="11">
        <f t="shared" si="3232"/>
        <v>0</v>
      </c>
      <c r="AQ1112" s="11">
        <f t="shared" si="3232"/>
        <v>19133</v>
      </c>
      <c r="AR1112" s="11">
        <f t="shared" si="3232"/>
        <v>0</v>
      </c>
    </row>
    <row r="1113" spans="1:44" ht="33.6" hidden="1">
      <c r="A1113" s="26" t="s">
        <v>244</v>
      </c>
      <c r="B1113" s="31" t="s">
        <v>256</v>
      </c>
      <c r="C1113" s="31" t="s">
        <v>22</v>
      </c>
      <c r="D1113" s="31" t="s">
        <v>60</v>
      </c>
      <c r="E1113" s="31" t="s">
        <v>73</v>
      </c>
      <c r="F1113" s="31" t="s">
        <v>31</v>
      </c>
      <c r="G1113" s="11">
        <f t="shared" ref="G1113:AR1113" si="3233">G1114</f>
        <v>19103</v>
      </c>
      <c r="H1113" s="11">
        <f t="shared" si="3233"/>
        <v>0</v>
      </c>
      <c r="I1113" s="11">
        <f t="shared" si="3233"/>
        <v>0</v>
      </c>
      <c r="J1113" s="11">
        <f t="shared" si="3233"/>
        <v>0</v>
      </c>
      <c r="K1113" s="11">
        <f t="shared" si="3233"/>
        <v>0</v>
      </c>
      <c r="L1113" s="11">
        <f t="shared" si="3233"/>
        <v>0</v>
      </c>
      <c r="M1113" s="11">
        <f t="shared" si="3233"/>
        <v>19103</v>
      </c>
      <c r="N1113" s="11">
        <f t="shared" si="3233"/>
        <v>0</v>
      </c>
      <c r="O1113" s="11">
        <f t="shared" si="3233"/>
        <v>0</v>
      </c>
      <c r="P1113" s="11">
        <f t="shared" si="3233"/>
        <v>0</v>
      </c>
      <c r="Q1113" s="11">
        <f t="shared" si="3233"/>
        <v>0</v>
      </c>
      <c r="R1113" s="11">
        <f t="shared" si="3233"/>
        <v>0</v>
      </c>
      <c r="S1113" s="11">
        <f t="shared" si="3233"/>
        <v>19103</v>
      </c>
      <c r="T1113" s="11">
        <f t="shared" si="3233"/>
        <v>0</v>
      </c>
      <c r="U1113" s="11">
        <f t="shared" si="3233"/>
        <v>0</v>
      </c>
      <c r="V1113" s="11">
        <f t="shared" si="3233"/>
        <v>0</v>
      </c>
      <c r="W1113" s="11">
        <f t="shared" si="3233"/>
        <v>0</v>
      </c>
      <c r="X1113" s="11">
        <f t="shared" si="3233"/>
        <v>0</v>
      </c>
      <c r="Y1113" s="11">
        <f t="shared" si="3233"/>
        <v>19103</v>
      </c>
      <c r="Z1113" s="11">
        <f t="shared" si="3233"/>
        <v>0</v>
      </c>
      <c r="AA1113" s="11">
        <f t="shared" si="3233"/>
        <v>0</v>
      </c>
      <c r="AB1113" s="11">
        <f t="shared" si="3233"/>
        <v>0</v>
      </c>
      <c r="AC1113" s="11">
        <f t="shared" si="3233"/>
        <v>0</v>
      </c>
      <c r="AD1113" s="11">
        <f t="shared" si="3233"/>
        <v>0</v>
      </c>
      <c r="AE1113" s="11">
        <f t="shared" si="3233"/>
        <v>19103</v>
      </c>
      <c r="AF1113" s="11">
        <f t="shared" si="3233"/>
        <v>0</v>
      </c>
      <c r="AG1113" s="11">
        <f t="shared" si="3233"/>
        <v>0</v>
      </c>
      <c r="AH1113" s="11">
        <f t="shared" si="3233"/>
        <v>0</v>
      </c>
      <c r="AI1113" s="11">
        <f t="shared" si="3233"/>
        <v>0</v>
      </c>
      <c r="AJ1113" s="11">
        <f t="shared" si="3233"/>
        <v>0</v>
      </c>
      <c r="AK1113" s="88">
        <f t="shared" si="3233"/>
        <v>19103</v>
      </c>
      <c r="AL1113" s="88">
        <f t="shared" si="3233"/>
        <v>0</v>
      </c>
      <c r="AM1113" s="11">
        <f t="shared" si="3233"/>
        <v>0</v>
      </c>
      <c r="AN1113" s="11">
        <f t="shared" si="3233"/>
        <v>0</v>
      </c>
      <c r="AO1113" s="11">
        <f t="shared" si="3233"/>
        <v>-20</v>
      </c>
      <c r="AP1113" s="11">
        <f t="shared" si="3233"/>
        <v>0</v>
      </c>
      <c r="AQ1113" s="11">
        <f t="shared" si="3233"/>
        <v>19083</v>
      </c>
      <c r="AR1113" s="11">
        <f t="shared" si="3233"/>
        <v>0</v>
      </c>
    </row>
    <row r="1114" spans="1:44" ht="33.6" hidden="1">
      <c r="A1114" s="46" t="s">
        <v>37</v>
      </c>
      <c r="B1114" s="31" t="s">
        <v>256</v>
      </c>
      <c r="C1114" s="31" t="s">
        <v>22</v>
      </c>
      <c r="D1114" s="31" t="s">
        <v>60</v>
      </c>
      <c r="E1114" s="31" t="s">
        <v>73</v>
      </c>
      <c r="F1114" s="27" t="s">
        <v>38</v>
      </c>
      <c r="G1114" s="9">
        <v>19103</v>
      </c>
      <c r="H1114" s="9"/>
      <c r="I1114" s="9"/>
      <c r="J1114" s="9"/>
      <c r="K1114" s="9"/>
      <c r="L1114" s="9"/>
      <c r="M1114" s="9">
        <f t="shared" ref="M1114" si="3234">G1114+I1114+J1114+K1114+L1114</f>
        <v>19103</v>
      </c>
      <c r="N1114" s="9">
        <f t="shared" ref="N1114" si="3235">H1114+L1114</f>
        <v>0</v>
      </c>
      <c r="O1114" s="9"/>
      <c r="P1114" s="9"/>
      <c r="Q1114" s="9"/>
      <c r="R1114" s="9"/>
      <c r="S1114" s="9">
        <f t="shared" ref="S1114" si="3236">M1114+O1114+P1114+Q1114+R1114</f>
        <v>19103</v>
      </c>
      <c r="T1114" s="9">
        <f t="shared" ref="T1114" si="3237">N1114+R1114</f>
        <v>0</v>
      </c>
      <c r="U1114" s="9"/>
      <c r="V1114" s="9"/>
      <c r="W1114" s="9"/>
      <c r="X1114" s="9"/>
      <c r="Y1114" s="9">
        <f t="shared" ref="Y1114" si="3238">S1114+U1114+V1114+W1114+X1114</f>
        <v>19103</v>
      </c>
      <c r="Z1114" s="9">
        <f t="shared" ref="Z1114" si="3239">T1114+X1114</f>
        <v>0</v>
      </c>
      <c r="AA1114" s="9"/>
      <c r="AB1114" s="9"/>
      <c r="AC1114" s="9"/>
      <c r="AD1114" s="9"/>
      <c r="AE1114" s="9">
        <f t="shared" ref="AE1114" si="3240">Y1114+AA1114+AB1114+AC1114+AD1114</f>
        <v>19103</v>
      </c>
      <c r="AF1114" s="9">
        <f t="shared" ref="AF1114" si="3241">Z1114+AD1114</f>
        <v>0</v>
      </c>
      <c r="AG1114" s="9"/>
      <c r="AH1114" s="9"/>
      <c r="AI1114" s="9"/>
      <c r="AJ1114" s="9"/>
      <c r="AK1114" s="86">
        <f t="shared" ref="AK1114" si="3242">AE1114+AG1114+AH1114+AI1114+AJ1114</f>
        <v>19103</v>
      </c>
      <c r="AL1114" s="86">
        <f t="shared" ref="AL1114" si="3243">AF1114+AJ1114</f>
        <v>0</v>
      </c>
      <c r="AM1114" s="9"/>
      <c r="AN1114" s="9"/>
      <c r="AO1114" s="9">
        <v>-20</v>
      </c>
      <c r="AP1114" s="9"/>
      <c r="AQ1114" s="9">
        <f t="shared" ref="AQ1114" si="3244">AK1114+AM1114+AN1114+AO1114+AP1114</f>
        <v>19083</v>
      </c>
      <c r="AR1114" s="9">
        <f t="shared" ref="AR1114" si="3245">AL1114+AP1114</f>
        <v>0</v>
      </c>
    </row>
    <row r="1115" spans="1:44" hidden="1">
      <c r="A1115" s="50" t="s">
        <v>66</v>
      </c>
      <c r="B1115" s="31" t="s">
        <v>256</v>
      </c>
      <c r="C1115" s="31" t="s">
        <v>22</v>
      </c>
      <c r="D1115" s="31" t="s">
        <v>60</v>
      </c>
      <c r="E1115" s="31" t="s">
        <v>73</v>
      </c>
      <c r="F1115" s="31" t="s">
        <v>67</v>
      </c>
      <c r="G1115" s="11">
        <f t="shared" ref="G1115:AR1115" si="3246">G1116</f>
        <v>50</v>
      </c>
      <c r="H1115" s="11">
        <f t="shared" si="3246"/>
        <v>0</v>
      </c>
      <c r="I1115" s="11">
        <f t="shared" si="3246"/>
        <v>0</v>
      </c>
      <c r="J1115" s="11">
        <f t="shared" si="3246"/>
        <v>0</v>
      </c>
      <c r="K1115" s="11">
        <f t="shared" si="3246"/>
        <v>0</v>
      </c>
      <c r="L1115" s="11">
        <f t="shared" si="3246"/>
        <v>0</v>
      </c>
      <c r="M1115" s="11">
        <f t="shared" si="3246"/>
        <v>50</v>
      </c>
      <c r="N1115" s="11">
        <f t="shared" si="3246"/>
        <v>0</v>
      </c>
      <c r="O1115" s="11">
        <f t="shared" si="3246"/>
        <v>0</v>
      </c>
      <c r="P1115" s="11">
        <f t="shared" si="3246"/>
        <v>0</v>
      </c>
      <c r="Q1115" s="11">
        <f t="shared" si="3246"/>
        <v>0</v>
      </c>
      <c r="R1115" s="11">
        <f t="shared" si="3246"/>
        <v>0</v>
      </c>
      <c r="S1115" s="11">
        <f t="shared" si="3246"/>
        <v>50</v>
      </c>
      <c r="T1115" s="11">
        <f t="shared" si="3246"/>
        <v>0</v>
      </c>
      <c r="U1115" s="11">
        <f t="shared" si="3246"/>
        <v>0</v>
      </c>
      <c r="V1115" s="11">
        <f t="shared" si="3246"/>
        <v>0</v>
      </c>
      <c r="W1115" s="11">
        <f t="shared" si="3246"/>
        <v>0</v>
      </c>
      <c r="X1115" s="11">
        <f t="shared" si="3246"/>
        <v>0</v>
      </c>
      <c r="Y1115" s="11">
        <f t="shared" si="3246"/>
        <v>50</v>
      </c>
      <c r="Z1115" s="11">
        <f t="shared" si="3246"/>
        <v>0</v>
      </c>
      <c r="AA1115" s="11">
        <f t="shared" si="3246"/>
        <v>0</v>
      </c>
      <c r="AB1115" s="11">
        <f t="shared" si="3246"/>
        <v>0</v>
      </c>
      <c r="AC1115" s="11">
        <f t="shared" si="3246"/>
        <v>0</v>
      </c>
      <c r="AD1115" s="11">
        <f t="shared" si="3246"/>
        <v>0</v>
      </c>
      <c r="AE1115" s="11">
        <f t="shared" si="3246"/>
        <v>50</v>
      </c>
      <c r="AF1115" s="11">
        <f t="shared" si="3246"/>
        <v>0</v>
      </c>
      <c r="AG1115" s="11">
        <f t="shared" si="3246"/>
        <v>0</v>
      </c>
      <c r="AH1115" s="11">
        <f t="shared" si="3246"/>
        <v>0</v>
      </c>
      <c r="AI1115" s="11">
        <f t="shared" si="3246"/>
        <v>0</v>
      </c>
      <c r="AJ1115" s="11">
        <f t="shared" si="3246"/>
        <v>0</v>
      </c>
      <c r="AK1115" s="88">
        <f t="shared" si="3246"/>
        <v>50</v>
      </c>
      <c r="AL1115" s="88">
        <f t="shared" si="3246"/>
        <v>0</v>
      </c>
      <c r="AM1115" s="11">
        <f t="shared" si="3246"/>
        <v>0</v>
      </c>
      <c r="AN1115" s="11">
        <f t="shared" si="3246"/>
        <v>0</v>
      </c>
      <c r="AO1115" s="11">
        <f t="shared" si="3246"/>
        <v>0</v>
      </c>
      <c r="AP1115" s="11">
        <f t="shared" si="3246"/>
        <v>0</v>
      </c>
      <c r="AQ1115" s="11">
        <f t="shared" si="3246"/>
        <v>50</v>
      </c>
      <c r="AR1115" s="11">
        <f t="shared" si="3246"/>
        <v>0</v>
      </c>
    </row>
    <row r="1116" spans="1:44" hidden="1">
      <c r="A1116" s="50" t="s">
        <v>68</v>
      </c>
      <c r="B1116" s="31" t="s">
        <v>256</v>
      </c>
      <c r="C1116" s="31" t="s">
        <v>22</v>
      </c>
      <c r="D1116" s="31" t="s">
        <v>60</v>
      </c>
      <c r="E1116" s="31" t="s">
        <v>73</v>
      </c>
      <c r="F1116" s="27" t="s">
        <v>69</v>
      </c>
      <c r="G1116" s="9">
        <v>50</v>
      </c>
      <c r="H1116" s="9"/>
      <c r="I1116" s="9"/>
      <c r="J1116" s="9"/>
      <c r="K1116" s="9"/>
      <c r="L1116" s="9"/>
      <c r="M1116" s="9">
        <f t="shared" ref="M1116" si="3247">G1116+I1116+J1116+K1116+L1116</f>
        <v>50</v>
      </c>
      <c r="N1116" s="9">
        <f t="shared" ref="N1116" si="3248">H1116+L1116</f>
        <v>0</v>
      </c>
      <c r="O1116" s="9"/>
      <c r="P1116" s="9"/>
      <c r="Q1116" s="9"/>
      <c r="R1116" s="9"/>
      <c r="S1116" s="9">
        <f t="shared" ref="S1116" si="3249">M1116+O1116+P1116+Q1116+R1116</f>
        <v>50</v>
      </c>
      <c r="T1116" s="9">
        <f t="shared" ref="T1116" si="3250">N1116+R1116</f>
        <v>0</v>
      </c>
      <c r="U1116" s="9"/>
      <c r="V1116" s="9"/>
      <c r="W1116" s="9"/>
      <c r="X1116" s="9"/>
      <c r="Y1116" s="9">
        <f t="shared" ref="Y1116" si="3251">S1116+U1116+V1116+W1116+X1116</f>
        <v>50</v>
      </c>
      <c r="Z1116" s="9">
        <f t="shared" ref="Z1116" si="3252">T1116+X1116</f>
        <v>0</v>
      </c>
      <c r="AA1116" s="9"/>
      <c r="AB1116" s="9"/>
      <c r="AC1116" s="9"/>
      <c r="AD1116" s="9"/>
      <c r="AE1116" s="9">
        <f t="shared" ref="AE1116" si="3253">Y1116+AA1116+AB1116+AC1116+AD1116</f>
        <v>50</v>
      </c>
      <c r="AF1116" s="9">
        <f t="shared" ref="AF1116" si="3254">Z1116+AD1116</f>
        <v>0</v>
      </c>
      <c r="AG1116" s="9"/>
      <c r="AH1116" s="9"/>
      <c r="AI1116" s="9"/>
      <c r="AJ1116" s="9"/>
      <c r="AK1116" s="86">
        <f t="shared" ref="AK1116" si="3255">AE1116+AG1116+AH1116+AI1116+AJ1116</f>
        <v>50</v>
      </c>
      <c r="AL1116" s="86">
        <f t="shared" ref="AL1116" si="3256">AF1116+AJ1116</f>
        <v>0</v>
      </c>
      <c r="AM1116" s="9"/>
      <c r="AN1116" s="9"/>
      <c r="AO1116" s="9"/>
      <c r="AP1116" s="9"/>
      <c r="AQ1116" s="9">
        <f t="shared" ref="AQ1116" si="3257">AK1116+AM1116+AN1116+AO1116+AP1116</f>
        <v>50</v>
      </c>
      <c r="AR1116" s="9">
        <f t="shared" ref="AR1116" si="3258">AL1116+AP1116</f>
        <v>0</v>
      </c>
    </row>
    <row r="1117" spans="1:44" ht="36" hidden="1" customHeight="1">
      <c r="A1117" s="50" t="s">
        <v>260</v>
      </c>
      <c r="B1117" s="31" t="s">
        <v>256</v>
      </c>
      <c r="C1117" s="31" t="s">
        <v>22</v>
      </c>
      <c r="D1117" s="31" t="s">
        <v>60</v>
      </c>
      <c r="E1117" s="31" t="s">
        <v>261</v>
      </c>
      <c r="F1117" s="31"/>
      <c r="G1117" s="11">
        <f>G1118</f>
        <v>320</v>
      </c>
      <c r="H1117" s="11">
        <f>H1118</f>
        <v>0</v>
      </c>
      <c r="I1117" s="11">
        <f t="shared" ref="I1117:X1118" si="3259">I1118</f>
        <v>0</v>
      </c>
      <c r="J1117" s="11">
        <f t="shared" si="3259"/>
        <v>0</v>
      </c>
      <c r="K1117" s="11">
        <f t="shared" si="3259"/>
        <v>0</v>
      </c>
      <c r="L1117" s="11">
        <f t="shared" si="3259"/>
        <v>0</v>
      </c>
      <c r="M1117" s="11">
        <f t="shared" si="3259"/>
        <v>320</v>
      </c>
      <c r="N1117" s="11">
        <f t="shared" si="3259"/>
        <v>0</v>
      </c>
      <c r="O1117" s="11">
        <f t="shared" si="3259"/>
        <v>0</v>
      </c>
      <c r="P1117" s="11">
        <f t="shared" si="3259"/>
        <v>0</v>
      </c>
      <c r="Q1117" s="11">
        <f t="shared" si="3259"/>
        <v>0</v>
      </c>
      <c r="R1117" s="11">
        <f t="shared" si="3259"/>
        <v>0</v>
      </c>
      <c r="S1117" s="11">
        <f t="shared" si="3259"/>
        <v>320</v>
      </c>
      <c r="T1117" s="11">
        <f t="shared" si="3259"/>
        <v>0</v>
      </c>
      <c r="U1117" s="11">
        <f t="shared" si="3259"/>
        <v>0</v>
      </c>
      <c r="V1117" s="11">
        <f t="shared" si="3259"/>
        <v>0</v>
      </c>
      <c r="W1117" s="11">
        <f t="shared" si="3259"/>
        <v>0</v>
      </c>
      <c r="X1117" s="11">
        <f t="shared" si="3259"/>
        <v>0</v>
      </c>
      <c r="Y1117" s="11">
        <f t="shared" ref="U1117:AJ1118" si="3260">Y1118</f>
        <v>320</v>
      </c>
      <c r="Z1117" s="11">
        <f t="shared" si="3260"/>
        <v>0</v>
      </c>
      <c r="AA1117" s="11">
        <f t="shared" si="3260"/>
        <v>0</v>
      </c>
      <c r="AB1117" s="11">
        <f t="shared" si="3260"/>
        <v>350</v>
      </c>
      <c r="AC1117" s="11">
        <f t="shared" si="3260"/>
        <v>0</v>
      </c>
      <c r="AD1117" s="11">
        <f t="shared" si="3260"/>
        <v>0</v>
      </c>
      <c r="AE1117" s="11">
        <f t="shared" si="3260"/>
        <v>670</v>
      </c>
      <c r="AF1117" s="11">
        <f t="shared" si="3260"/>
        <v>0</v>
      </c>
      <c r="AG1117" s="11">
        <f t="shared" si="3260"/>
        <v>0</v>
      </c>
      <c r="AH1117" s="11">
        <f t="shared" si="3260"/>
        <v>0</v>
      </c>
      <c r="AI1117" s="11">
        <f t="shared" si="3260"/>
        <v>0</v>
      </c>
      <c r="AJ1117" s="11">
        <f t="shared" si="3260"/>
        <v>0</v>
      </c>
      <c r="AK1117" s="88">
        <f t="shared" ref="AG1117:AR1118" si="3261">AK1118</f>
        <v>670</v>
      </c>
      <c r="AL1117" s="88">
        <f t="shared" si="3261"/>
        <v>0</v>
      </c>
      <c r="AM1117" s="11">
        <f t="shared" si="3261"/>
        <v>0</v>
      </c>
      <c r="AN1117" s="11">
        <f t="shared" si="3261"/>
        <v>895</v>
      </c>
      <c r="AO1117" s="11">
        <f t="shared" si="3261"/>
        <v>0</v>
      </c>
      <c r="AP1117" s="11">
        <f t="shared" si="3261"/>
        <v>0</v>
      </c>
      <c r="AQ1117" s="11">
        <f t="shared" si="3261"/>
        <v>1565</v>
      </c>
      <c r="AR1117" s="11">
        <f t="shared" si="3261"/>
        <v>0</v>
      </c>
    </row>
    <row r="1118" spans="1:44" ht="35.25" hidden="1" customHeight="1">
      <c r="A1118" s="50" t="s">
        <v>12</v>
      </c>
      <c r="B1118" s="31" t="s">
        <v>256</v>
      </c>
      <c r="C1118" s="31" t="s">
        <v>22</v>
      </c>
      <c r="D1118" s="31" t="s">
        <v>60</v>
      </c>
      <c r="E1118" s="31" t="s">
        <v>261</v>
      </c>
      <c r="F1118" s="31" t="s">
        <v>13</v>
      </c>
      <c r="G1118" s="11">
        <f>G1119</f>
        <v>320</v>
      </c>
      <c r="H1118" s="11">
        <f>H1119</f>
        <v>0</v>
      </c>
      <c r="I1118" s="11">
        <f t="shared" si="3259"/>
        <v>0</v>
      </c>
      <c r="J1118" s="11">
        <f t="shared" si="3259"/>
        <v>0</v>
      </c>
      <c r="K1118" s="11">
        <f t="shared" si="3259"/>
        <v>0</v>
      </c>
      <c r="L1118" s="11">
        <f t="shared" si="3259"/>
        <v>0</v>
      </c>
      <c r="M1118" s="11">
        <f t="shared" si="3259"/>
        <v>320</v>
      </c>
      <c r="N1118" s="11">
        <f t="shared" si="3259"/>
        <v>0</v>
      </c>
      <c r="O1118" s="11">
        <f t="shared" si="3259"/>
        <v>0</v>
      </c>
      <c r="P1118" s="11">
        <f t="shared" si="3259"/>
        <v>0</v>
      </c>
      <c r="Q1118" s="11">
        <f t="shared" si="3259"/>
        <v>0</v>
      </c>
      <c r="R1118" s="11">
        <f t="shared" si="3259"/>
        <v>0</v>
      </c>
      <c r="S1118" s="11">
        <f t="shared" si="3259"/>
        <v>320</v>
      </c>
      <c r="T1118" s="11">
        <f t="shared" si="3259"/>
        <v>0</v>
      </c>
      <c r="U1118" s="11">
        <f t="shared" si="3260"/>
        <v>0</v>
      </c>
      <c r="V1118" s="11">
        <f t="shared" si="3260"/>
        <v>0</v>
      </c>
      <c r="W1118" s="11">
        <f t="shared" si="3260"/>
        <v>0</v>
      </c>
      <c r="X1118" s="11">
        <f t="shared" si="3260"/>
        <v>0</v>
      </c>
      <c r="Y1118" s="11">
        <f t="shared" si="3260"/>
        <v>320</v>
      </c>
      <c r="Z1118" s="11">
        <f t="shared" si="3260"/>
        <v>0</v>
      </c>
      <c r="AA1118" s="11">
        <f t="shared" si="3260"/>
        <v>0</v>
      </c>
      <c r="AB1118" s="11">
        <f t="shared" si="3260"/>
        <v>350</v>
      </c>
      <c r="AC1118" s="11">
        <f t="shared" si="3260"/>
        <v>0</v>
      </c>
      <c r="AD1118" s="11">
        <f t="shared" si="3260"/>
        <v>0</v>
      </c>
      <c r="AE1118" s="11">
        <f t="shared" si="3260"/>
        <v>670</v>
      </c>
      <c r="AF1118" s="11">
        <f t="shared" si="3260"/>
        <v>0</v>
      </c>
      <c r="AG1118" s="11">
        <f t="shared" si="3261"/>
        <v>0</v>
      </c>
      <c r="AH1118" s="11">
        <f t="shared" si="3261"/>
        <v>0</v>
      </c>
      <c r="AI1118" s="11">
        <f t="shared" si="3261"/>
        <v>0</v>
      </c>
      <c r="AJ1118" s="11">
        <f t="shared" si="3261"/>
        <v>0</v>
      </c>
      <c r="AK1118" s="88">
        <f t="shared" si="3261"/>
        <v>670</v>
      </c>
      <c r="AL1118" s="88">
        <f t="shared" si="3261"/>
        <v>0</v>
      </c>
      <c r="AM1118" s="11">
        <f t="shared" si="3261"/>
        <v>0</v>
      </c>
      <c r="AN1118" s="11">
        <f t="shared" si="3261"/>
        <v>895</v>
      </c>
      <c r="AO1118" s="11">
        <f t="shared" si="3261"/>
        <v>0</v>
      </c>
      <c r="AP1118" s="11">
        <f t="shared" si="3261"/>
        <v>0</v>
      </c>
      <c r="AQ1118" s="11">
        <f t="shared" si="3261"/>
        <v>1565</v>
      </c>
      <c r="AR1118" s="11">
        <f t="shared" si="3261"/>
        <v>0</v>
      </c>
    </row>
    <row r="1119" spans="1:44" hidden="1">
      <c r="A1119" s="50" t="s">
        <v>24</v>
      </c>
      <c r="B1119" s="31" t="s">
        <v>256</v>
      </c>
      <c r="C1119" s="31" t="s">
        <v>22</v>
      </c>
      <c r="D1119" s="31" t="s">
        <v>60</v>
      </c>
      <c r="E1119" s="31" t="s">
        <v>261</v>
      </c>
      <c r="F1119" s="27" t="s">
        <v>36</v>
      </c>
      <c r="G1119" s="9">
        <v>320</v>
      </c>
      <c r="H1119" s="9"/>
      <c r="I1119" s="9"/>
      <c r="J1119" s="9"/>
      <c r="K1119" s="9"/>
      <c r="L1119" s="9"/>
      <c r="M1119" s="9">
        <f t="shared" ref="M1119" si="3262">G1119+I1119+J1119+K1119+L1119</f>
        <v>320</v>
      </c>
      <c r="N1119" s="9">
        <f t="shared" ref="N1119" si="3263">H1119+L1119</f>
        <v>0</v>
      </c>
      <c r="O1119" s="9"/>
      <c r="P1119" s="9"/>
      <c r="Q1119" s="9"/>
      <c r="R1119" s="9"/>
      <c r="S1119" s="9">
        <f t="shared" ref="S1119" si="3264">M1119+O1119+P1119+Q1119+R1119</f>
        <v>320</v>
      </c>
      <c r="T1119" s="9">
        <f t="shared" ref="T1119" si="3265">N1119+R1119</f>
        <v>0</v>
      </c>
      <c r="U1119" s="9"/>
      <c r="V1119" s="9"/>
      <c r="W1119" s="9"/>
      <c r="X1119" s="9"/>
      <c r="Y1119" s="9">
        <f t="shared" ref="Y1119" si="3266">S1119+U1119+V1119+W1119+X1119</f>
        <v>320</v>
      </c>
      <c r="Z1119" s="9">
        <f t="shared" ref="Z1119" si="3267">T1119+X1119</f>
        <v>0</v>
      </c>
      <c r="AA1119" s="9"/>
      <c r="AB1119" s="9">
        <v>350</v>
      </c>
      <c r="AC1119" s="9"/>
      <c r="AD1119" s="9"/>
      <c r="AE1119" s="9">
        <f t="shared" ref="AE1119" si="3268">Y1119+AA1119+AB1119+AC1119+AD1119</f>
        <v>670</v>
      </c>
      <c r="AF1119" s="9">
        <f t="shared" ref="AF1119" si="3269">Z1119+AD1119</f>
        <v>0</v>
      </c>
      <c r="AG1119" s="9"/>
      <c r="AH1119" s="9"/>
      <c r="AI1119" s="9"/>
      <c r="AJ1119" s="9"/>
      <c r="AK1119" s="86">
        <f t="shared" ref="AK1119" si="3270">AE1119+AG1119+AH1119+AI1119+AJ1119</f>
        <v>670</v>
      </c>
      <c r="AL1119" s="86">
        <f t="shared" ref="AL1119" si="3271">AF1119+AJ1119</f>
        <v>0</v>
      </c>
      <c r="AM1119" s="9"/>
      <c r="AN1119" s="9">
        <v>895</v>
      </c>
      <c r="AO1119" s="9"/>
      <c r="AP1119" s="9"/>
      <c r="AQ1119" s="9">
        <f t="shared" ref="AQ1119" si="3272">AK1119+AM1119+AN1119+AO1119+AP1119</f>
        <v>1565</v>
      </c>
      <c r="AR1119" s="9">
        <f t="shared" ref="AR1119" si="3273">AL1119+AP1119</f>
        <v>0</v>
      </c>
    </row>
    <row r="1120" spans="1:44" hidden="1">
      <c r="A1120" s="50" t="s">
        <v>603</v>
      </c>
      <c r="B1120" s="31" t="s">
        <v>256</v>
      </c>
      <c r="C1120" s="31" t="s">
        <v>22</v>
      </c>
      <c r="D1120" s="31" t="s">
        <v>60</v>
      </c>
      <c r="E1120" s="31" t="s">
        <v>627</v>
      </c>
      <c r="F1120" s="27"/>
      <c r="G1120" s="9"/>
      <c r="H1120" s="9"/>
      <c r="I1120" s="9">
        <f>I1121+I1124+I1127</f>
        <v>0</v>
      </c>
      <c r="J1120" s="9">
        <f t="shared" ref="J1120:N1120" si="3274">J1121+J1124+J1127</f>
        <v>0</v>
      </c>
      <c r="K1120" s="9">
        <f t="shared" si="3274"/>
        <v>0</v>
      </c>
      <c r="L1120" s="9">
        <f t="shared" si="3274"/>
        <v>1213</v>
      </c>
      <c r="M1120" s="9">
        <f t="shared" si="3274"/>
        <v>1213</v>
      </c>
      <c r="N1120" s="9">
        <f t="shared" si="3274"/>
        <v>1213</v>
      </c>
      <c r="O1120" s="9">
        <f>O1121+O1124+O1127</f>
        <v>0</v>
      </c>
      <c r="P1120" s="9">
        <f t="shared" ref="P1120:T1120" si="3275">P1121+P1124+P1127</f>
        <v>0</v>
      </c>
      <c r="Q1120" s="9">
        <f t="shared" si="3275"/>
        <v>0</v>
      </c>
      <c r="R1120" s="9">
        <f t="shared" si="3275"/>
        <v>0</v>
      </c>
      <c r="S1120" s="9">
        <f t="shared" si="3275"/>
        <v>1213</v>
      </c>
      <c r="T1120" s="9">
        <f t="shared" si="3275"/>
        <v>1213</v>
      </c>
      <c r="U1120" s="9">
        <f>U1121+U1124+U1127</f>
        <v>0</v>
      </c>
      <c r="V1120" s="9">
        <f t="shared" ref="V1120:Z1120" si="3276">V1121+V1124+V1127</f>
        <v>0</v>
      </c>
      <c r="W1120" s="9">
        <f t="shared" si="3276"/>
        <v>0</v>
      </c>
      <c r="X1120" s="9">
        <f t="shared" si="3276"/>
        <v>0</v>
      </c>
      <c r="Y1120" s="9">
        <f t="shared" si="3276"/>
        <v>1213</v>
      </c>
      <c r="Z1120" s="9">
        <f t="shared" si="3276"/>
        <v>1213</v>
      </c>
      <c r="AA1120" s="9">
        <f>AA1121+AA1124+AA1127</f>
        <v>0</v>
      </c>
      <c r="AB1120" s="9">
        <f t="shared" ref="AB1120:AF1120" si="3277">AB1121+AB1124+AB1127</f>
        <v>0</v>
      </c>
      <c r="AC1120" s="9">
        <f t="shared" si="3277"/>
        <v>0</v>
      </c>
      <c r="AD1120" s="9">
        <f t="shared" si="3277"/>
        <v>0</v>
      </c>
      <c r="AE1120" s="9">
        <f t="shared" si="3277"/>
        <v>1213</v>
      </c>
      <c r="AF1120" s="9">
        <f t="shared" si="3277"/>
        <v>1213</v>
      </c>
      <c r="AG1120" s="9">
        <f>AG1121+AG1124+AG1127</f>
        <v>0</v>
      </c>
      <c r="AH1120" s="9">
        <f t="shared" ref="AH1120:AL1120" si="3278">AH1121+AH1124+AH1127</f>
        <v>0</v>
      </c>
      <c r="AI1120" s="9">
        <f t="shared" si="3278"/>
        <v>0</v>
      </c>
      <c r="AJ1120" s="9">
        <f t="shared" si="3278"/>
        <v>0</v>
      </c>
      <c r="AK1120" s="86">
        <f t="shared" si="3278"/>
        <v>1213</v>
      </c>
      <c r="AL1120" s="86">
        <f t="shared" si="3278"/>
        <v>1213</v>
      </c>
      <c r="AM1120" s="9">
        <f>AM1121+AM1124+AM1127</f>
        <v>0</v>
      </c>
      <c r="AN1120" s="9">
        <f t="shared" ref="AN1120:AR1120" si="3279">AN1121+AN1124+AN1127</f>
        <v>0</v>
      </c>
      <c r="AO1120" s="9">
        <f t="shared" si="3279"/>
        <v>0</v>
      </c>
      <c r="AP1120" s="9">
        <f t="shared" si="3279"/>
        <v>0</v>
      </c>
      <c r="AQ1120" s="9">
        <f t="shared" si="3279"/>
        <v>1213</v>
      </c>
      <c r="AR1120" s="9">
        <f t="shared" si="3279"/>
        <v>1213</v>
      </c>
    </row>
    <row r="1121" spans="1:44" ht="33" hidden="1" customHeight="1">
      <c r="A1121" s="50" t="s">
        <v>607</v>
      </c>
      <c r="B1121" s="31" t="s">
        <v>256</v>
      </c>
      <c r="C1121" s="31" t="s">
        <v>22</v>
      </c>
      <c r="D1121" s="31" t="s">
        <v>60</v>
      </c>
      <c r="E1121" s="31" t="s">
        <v>628</v>
      </c>
      <c r="F1121" s="27"/>
      <c r="G1121" s="9"/>
      <c r="H1121" s="9"/>
      <c r="I1121" s="9">
        <f>I1122</f>
        <v>0</v>
      </c>
      <c r="J1121" s="9">
        <f t="shared" ref="J1121:Y1122" si="3280">J1122</f>
        <v>0</v>
      </c>
      <c r="K1121" s="9">
        <f t="shared" si="3280"/>
        <v>0</v>
      </c>
      <c r="L1121" s="9">
        <f t="shared" si="3280"/>
        <v>19</v>
      </c>
      <c r="M1121" s="9">
        <f t="shared" si="3280"/>
        <v>19</v>
      </c>
      <c r="N1121" s="9">
        <f t="shared" si="3280"/>
        <v>19</v>
      </c>
      <c r="O1121" s="9">
        <f>O1122</f>
        <v>0</v>
      </c>
      <c r="P1121" s="9">
        <f t="shared" si="3280"/>
        <v>0</v>
      </c>
      <c r="Q1121" s="9">
        <f t="shared" si="3280"/>
        <v>0</v>
      </c>
      <c r="R1121" s="9">
        <f t="shared" si="3280"/>
        <v>0</v>
      </c>
      <c r="S1121" s="9">
        <f t="shared" si="3280"/>
        <v>19</v>
      </c>
      <c r="T1121" s="9">
        <f t="shared" si="3280"/>
        <v>19</v>
      </c>
      <c r="U1121" s="9">
        <f>U1122</f>
        <v>0</v>
      </c>
      <c r="V1121" s="9">
        <f t="shared" si="3280"/>
        <v>0</v>
      </c>
      <c r="W1121" s="9">
        <f t="shared" si="3280"/>
        <v>0</v>
      </c>
      <c r="X1121" s="9">
        <f t="shared" si="3280"/>
        <v>0</v>
      </c>
      <c r="Y1121" s="9">
        <f t="shared" si="3280"/>
        <v>19</v>
      </c>
      <c r="Z1121" s="9">
        <f t="shared" ref="V1121:Z1122" si="3281">Z1122</f>
        <v>19</v>
      </c>
      <c r="AA1121" s="9">
        <f>AA1122</f>
        <v>0</v>
      </c>
      <c r="AB1121" s="9">
        <f t="shared" ref="AB1121:AQ1122" si="3282">AB1122</f>
        <v>0</v>
      </c>
      <c r="AC1121" s="9">
        <f t="shared" si="3282"/>
        <v>0</v>
      </c>
      <c r="AD1121" s="9">
        <f t="shared" si="3282"/>
        <v>0</v>
      </c>
      <c r="AE1121" s="9">
        <f t="shared" si="3282"/>
        <v>19</v>
      </c>
      <c r="AF1121" s="9">
        <f t="shared" si="3282"/>
        <v>19</v>
      </c>
      <c r="AG1121" s="9">
        <f>AG1122</f>
        <v>0</v>
      </c>
      <c r="AH1121" s="9">
        <f t="shared" si="3282"/>
        <v>0</v>
      </c>
      <c r="AI1121" s="9">
        <f t="shared" si="3282"/>
        <v>0</v>
      </c>
      <c r="AJ1121" s="9">
        <f t="shared" si="3282"/>
        <v>0</v>
      </c>
      <c r="AK1121" s="86">
        <f t="shared" si="3282"/>
        <v>19</v>
      </c>
      <c r="AL1121" s="86">
        <f t="shared" si="3282"/>
        <v>19</v>
      </c>
      <c r="AM1121" s="9">
        <f>AM1122</f>
        <v>0</v>
      </c>
      <c r="AN1121" s="9">
        <f t="shared" si="3282"/>
        <v>0</v>
      </c>
      <c r="AO1121" s="9">
        <f t="shared" si="3282"/>
        <v>0</v>
      </c>
      <c r="AP1121" s="9">
        <f t="shared" si="3282"/>
        <v>0</v>
      </c>
      <c r="AQ1121" s="9">
        <f t="shared" si="3282"/>
        <v>19</v>
      </c>
      <c r="AR1121" s="9">
        <f t="shared" ref="AN1121:AR1122" si="3283">AR1122</f>
        <v>19</v>
      </c>
    </row>
    <row r="1122" spans="1:44" ht="33.6" hidden="1">
      <c r="A1122" s="26" t="s">
        <v>244</v>
      </c>
      <c r="B1122" s="31" t="s">
        <v>256</v>
      </c>
      <c r="C1122" s="31" t="s">
        <v>22</v>
      </c>
      <c r="D1122" s="31" t="s">
        <v>60</v>
      </c>
      <c r="E1122" s="31" t="s">
        <v>628</v>
      </c>
      <c r="F1122" s="27" t="s">
        <v>31</v>
      </c>
      <c r="G1122" s="9"/>
      <c r="H1122" s="9"/>
      <c r="I1122" s="9">
        <f>I1123</f>
        <v>0</v>
      </c>
      <c r="J1122" s="9">
        <f t="shared" si="3280"/>
        <v>0</v>
      </c>
      <c r="K1122" s="9">
        <f t="shared" si="3280"/>
        <v>0</v>
      </c>
      <c r="L1122" s="9">
        <f t="shared" si="3280"/>
        <v>19</v>
      </c>
      <c r="M1122" s="9">
        <f t="shared" si="3280"/>
        <v>19</v>
      </c>
      <c r="N1122" s="9">
        <f t="shared" si="3280"/>
        <v>19</v>
      </c>
      <c r="O1122" s="9">
        <f>O1123</f>
        <v>0</v>
      </c>
      <c r="P1122" s="9">
        <f t="shared" si="3280"/>
        <v>0</v>
      </c>
      <c r="Q1122" s="9">
        <f t="shared" si="3280"/>
        <v>0</v>
      </c>
      <c r="R1122" s="9">
        <f t="shared" si="3280"/>
        <v>0</v>
      </c>
      <c r="S1122" s="9">
        <f t="shared" si="3280"/>
        <v>19</v>
      </c>
      <c r="T1122" s="9">
        <f t="shared" si="3280"/>
        <v>19</v>
      </c>
      <c r="U1122" s="9">
        <f>U1123</f>
        <v>0</v>
      </c>
      <c r="V1122" s="9">
        <f t="shared" si="3281"/>
        <v>0</v>
      </c>
      <c r="W1122" s="9">
        <f t="shared" si="3281"/>
        <v>0</v>
      </c>
      <c r="X1122" s="9">
        <f t="shared" si="3281"/>
        <v>0</v>
      </c>
      <c r="Y1122" s="9">
        <f t="shared" si="3281"/>
        <v>19</v>
      </c>
      <c r="Z1122" s="9">
        <f t="shared" si="3281"/>
        <v>19</v>
      </c>
      <c r="AA1122" s="9">
        <f>AA1123</f>
        <v>0</v>
      </c>
      <c r="AB1122" s="9">
        <f t="shared" si="3282"/>
        <v>0</v>
      </c>
      <c r="AC1122" s="9">
        <f t="shared" si="3282"/>
        <v>0</v>
      </c>
      <c r="AD1122" s="9">
        <f t="shared" si="3282"/>
        <v>0</v>
      </c>
      <c r="AE1122" s="9">
        <f t="shared" si="3282"/>
        <v>19</v>
      </c>
      <c r="AF1122" s="9">
        <f t="shared" si="3282"/>
        <v>19</v>
      </c>
      <c r="AG1122" s="9">
        <f>AG1123</f>
        <v>0</v>
      </c>
      <c r="AH1122" s="9">
        <f t="shared" si="3282"/>
        <v>0</v>
      </c>
      <c r="AI1122" s="9">
        <f t="shared" si="3282"/>
        <v>0</v>
      </c>
      <c r="AJ1122" s="9">
        <f t="shared" si="3282"/>
        <v>0</v>
      </c>
      <c r="AK1122" s="86">
        <f t="shared" si="3282"/>
        <v>19</v>
      </c>
      <c r="AL1122" s="86">
        <f t="shared" si="3282"/>
        <v>19</v>
      </c>
      <c r="AM1122" s="9">
        <f>AM1123</f>
        <v>0</v>
      </c>
      <c r="AN1122" s="9">
        <f t="shared" si="3283"/>
        <v>0</v>
      </c>
      <c r="AO1122" s="9">
        <f t="shared" si="3283"/>
        <v>0</v>
      </c>
      <c r="AP1122" s="9">
        <f t="shared" si="3283"/>
        <v>0</v>
      </c>
      <c r="AQ1122" s="9">
        <f t="shared" si="3283"/>
        <v>19</v>
      </c>
      <c r="AR1122" s="9">
        <f t="shared" si="3283"/>
        <v>19</v>
      </c>
    </row>
    <row r="1123" spans="1:44" ht="33.6" hidden="1">
      <c r="A1123" s="46" t="s">
        <v>37</v>
      </c>
      <c r="B1123" s="31" t="s">
        <v>256</v>
      </c>
      <c r="C1123" s="31" t="s">
        <v>22</v>
      </c>
      <c r="D1123" s="31" t="s">
        <v>60</v>
      </c>
      <c r="E1123" s="31" t="s">
        <v>628</v>
      </c>
      <c r="F1123" s="27" t="s">
        <v>38</v>
      </c>
      <c r="G1123" s="9"/>
      <c r="H1123" s="9"/>
      <c r="I1123" s="9"/>
      <c r="J1123" s="9"/>
      <c r="K1123" s="9"/>
      <c r="L1123" s="9">
        <v>19</v>
      </c>
      <c r="M1123" s="9">
        <f t="shared" ref="M1123" si="3284">G1123+I1123+J1123+K1123+L1123</f>
        <v>19</v>
      </c>
      <c r="N1123" s="9">
        <f t="shared" ref="N1123" si="3285">H1123+L1123</f>
        <v>19</v>
      </c>
      <c r="O1123" s="9"/>
      <c r="P1123" s="9"/>
      <c r="Q1123" s="9"/>
      <c r="R1123" s="9"/>
      <c r="S1123" s="9">
        <f t="shared" ref="S1123" si="3286">M1123+O1123+P1123+Q1123+R1123</f>
        <v>19</v>
      </c>
      <c r="T1123" s="9">
        <f t="shared" ref="T1123" si="3287">N1123+R1123</f>
        <v>19</v>
      </c>
      <c r="U1123" s="9"/>
      <c r="V1123" s="9"/>
      <c r="W1123" s="9"/>
      <c r="X1123" s="9"/>
      <c r="Y1123" s="9">
        <f t="shared" ref="Y1123" si="3288">S1123+U1123+V1123+W1123+X1123</f>
        <v>19</v>
      </c>
      <c r="Z1123" s="9">
        <f t="shared" ref="Z1123" si="3289">T1123+X1123</f>
        <v>19</v>
      </c>
      <c r="AA1123" s="9"/>
      <c r="AB1123" s="9"/>
      <c r="AC1123" s="9"/>
      <c r="AD1123" s="9"/>
      <c r="AE1123" s="9">
        <f t="shared" ref="AE1123" si="3290">Y1123+AA1123+AB1123+AC1123+AD1123</f>
        <v>19</v>
      </c>
      <c r="AF1123" s="9">
        <f t="shared" ref="AF1123" si="3291">Z1123+AD1123</f>
        <v>19</v>
      </c>
      <c r="AG1123" s="9"/>
      <c r="AH1123" s="9"/>
      <c r="AI1123" s="9"/>
      <c r="AJ1123" s="9"/>
      <c r="AK1123" s="86">
        <f t="shared" ref="AK1123" si="3292">AE1123+AG1123+AH1123+AI1123+AJ1123</f>
        <v>19</v>
      </c>
      <c r="AL1123" s="86">
        <f t="shared" ref="AL1123" si="3293">AF1123+AJ1123</f>
        <v>19</v>
      </c>
      <c r="AM1123" s="9"/>
      <c r="AN1123" s="9"/>
      <c r="AO1123" s="9"/>
      <c r="AP1123" s="9"/>
      <c r="AQ1123" s="9">
        <f t="shared" ref="AQ1123" si="3294">AK1123+AM1123+AN1123+AO1123+AP1123</f>
        <v>19</v>
      </c>
      <c r="AR1123" s="9">
        <f t="shared" ref="AR1123" si="3295">AL1123+AP1123</f>
        <v>19</v>
      </c>
    </row>
    <row r="1124" spans="1:44" ht="54" hidden="1" customHeight="1">
      <c r="A1124" s="46" t="s">
        <v>629</v>
      </c>
      <c r="B1124" s="31" t="s">
        <v>256</v>
      </c>
      <c r="C1124" s="31" t="s">
        <v>22</v>
      </c>
      <c r="D1124" s="31" t="s">
        <v>60</v>
      </c>
      <c r="E1124" s="31" t="s">
        <v>630</v>
      </c>
      <c r="F1124" s="27"/>
      <c r="G1124" s="9"/>
      <c r="H1124" s="9"/>
      <c r="I1124" s="9">
        <f>I1125</f>
        <v>0</v>
      </c>
      <c r="J1124" s="9">
        <f t="shared" ref="J1124:Y1125" si="3296">J1125</f>
        <v>0</v>
      </c>
      <c r="K1124" s="9">
        <f t="shared" si="3296"/>
        <v>0</v>
      </c>
      <c r="L1124" s="9">
        <f t="shared" si="3296"/>
        <v>1047</v>
      </c>
      <c r="M1124" s="9">
        <f t="shared" si="3296"/>
        <v>1047</v>
      </c>
      <c r="N1124" s="9">
        <f t="shared" si="3296"/>
        <v>1047</v>
      </c>
      <c r="O1124" s="9">
        <f>O1125</f>
        <v>0</v>
      </c>
      <c r="P1124" s="9">
        <f t="shared" si="3296"/>
        <v>0</v>
      </c>
      <c r="Q1124" s="9">
        <f t="shared" si="3296"/>
        <v>0</v>
      </c>
      <c r="R1124" s="9">
        <f t="shared" si="3296"/>
        <v>0</v>
      </c>
      <c r="S1124" s="9">
        <f t="shared" si="3296"/>
        <v>1047</v>
      </c>
      <c r="T1124" s="9">
        <f t="shared" si="3296"/>
        <v>1047</v>
      </c>
      <c r="U1124" s="9">
        <f>U1125</f>
        <v>0</v>
      </c>
      <c r="V1124" s="9">
        <f t="shared" si="3296"/>
        <v>0</v>
      </c>
      <c r="W1124" s="9">
        <f t="shared" si="3296"/>
        <v>0</v>
      </c>
      <c r="X1124" s="9">
        <f t="shared" si="3296"/>
        <v>0</v>
      </c>
      <c r="Y1124" s="9">
        <f t="shared" si="3296"/>
        <v>1047</v>
      </c>
      <c r="Z1124" s="9">
        <f t="shared" ref="V1124:Z1125" si="3297">Z1125</f>
        <v>1047</v>
      </c>
      <c r="AA1124" s="9">
        <f>AA1125</f>
        <v>0</v>
      </c>
      <c r="AB1124" s="9">
        <f t="shared" ref="AB1124:AQ1125" si="3298">AB1125</f>
        <v>0</v>
      </c>
      <c r="AC1124" s="9">
        <f t="shared" si="3298"/>
        <v>0</v>
      </c>
      <c r="AD1124" s="9">
        <f t="shared" si="3298"/>
        <v>0</v>
      </c>
      <c r="AE1124" s="9">
        <f t="shared" si="3298"/>
        <v>1047</v>
      </c>
      <c r="AF1124" s="9">
        <f t="shared" si="3298"/>
        <v>1047</v>
      </c>
      <c r="AG1124" s="9">
        <f>AG1125</f>
        <v>0</v>
      </c>
      <c r="AH1124" s="9">
        <f t="shared" si="3298"/>
        <v>0</v>
      </c>
      <c r="AI1124" s="9">
        <f t="shared" si="3298"/>
        <v>0</v>
      </c>
      <c r="AJ1124" s="9">
        <f t="shared" si="3298"/>
        <v>0</v>
      </c>
      <c r="AK1124" s="86">
        <f t="shared" si="3298"/>
        <v>1047</v>
      </c>
      <c r="AL1124" s="86">
        <f t="shared" si="3298"/>
        <v>1047</v>
      </c>
      <c r="AM1124" s="9">
        <f>AM1125</f>
        <v>0</v>
      </c>
      <c r="AN1124" s="9">
        <f t="shared" si="3298"/>
        <v>0</v>
      </c>
      <c r="AO1124" s="9">
        <f t="shared" si="3298"/>
        <v>0</v>
      </c>
      <c r="AP1124" s="9">
        <f t="shared" si="3298"/>
        <v>0</v>
      </c>
      <c r="AQ1124" s="9">
        <f t="shared" si="3298"/>
        <v>1047</v>
      </c>
      <c r="AR1124" s="9">
        <f t="shared" ref="AN1124:AR1125" si="3299">AR1125</f>
        <v>1047</v>
      </c>
    </row>
    <row r="1125" spans="1:44" ht="33.6" hidden="1">
      <c r="A1125" s="26" t="s">
        <v>244</v>
      </c>
      <c r="B1125" s="31" t="s">
        <v>256</v>
      </c>
      <c r="C1125" s="31" t="s">
        <v>22</v>
      </c>
      <c r="D1125" s="31" t="s">
        <v>60</v>
      </c>
      <c r="E1125" s="31" t="s">
        <v>630</v>
      </c>
      <c r="F1125" s="27" t="s">
        <v>31</v>
      </c>
      <c r="G1125" s="9"/>
      <c r="H1125" s="9"/>
      <c r="I1125" s="9">
        <f>I1126</f>
        <v>0</v>
      </c>
      <c r="J1125" s="9">
        <f t="shared" si="3296"/>
        <v>0</v>
      </c>
      <c r="K1125" s="9">
        <f t="shared" si="3296"/>
        <v>0</v>
      </c>
      <c r="L1125" s="9">
        <f t="shared" si="3296"/>
        <v>1047</v>
      </c>
      <c r="M1125" s="9">
        <f t="shared" si="3296"/>
        <v>1047</v>
      </c>
      <c r="N1125" s="9">
        <f t="shared" si="3296"/>
        <v>1047</v>
      </c>
      <c r="O1125" s="9">
        <f>O1126</f>
        <v>0</v>
      </c>
      <c r="P1125" s="9">
        <f t="shared" si="3296"/>
        <v>0</v>
      </c>
      <c r="Q1125" s="9">
        <f t="shared" si="3296"/>
        <v>0</v>
      </c>
      <c r="R1125" s="9">
        <f t="shared" si="3296"/>
        <v>0</v>
      </c>
      <c r="S1125" s="9">
        <f t="shared" si="3296"/>
        <v>1047</v>
      </c>
      <c r="T1125" s="9">
        <f t="shared" si="3296"/>
        <v>1047</v>
      </c>
      <c r="U1125" s="9">
        <f>U1126</f>
        <v>0</v>
      </c>
      <c r="V1125" s="9">
        <f t="shared" si="3297"/>
        <v>0</v>
      </c>
      <c r="W1125" s="9">
        <f t="shared" si="3297"/>
        <v>0</v>
      </c>
      <c r="X1125" s="9">
        <f t="shared" si="3297"/>
        <v>0</v>
      </c>
      <c r="Y1125" s="9">
        <f t="shared" si="3297"/>
        <v>1047</v>
      </c>
      <c r="Z1125" s="9">
        <f t="shared" si="3297"/>
        <v>1047</v>
      </c>
      <c r="AA1125" s="9">
        <f>AA1126</f>
        <v>0</v>
      </c>
      <c r="AB1125" s="9">
        <f t="shared" si="3298"/>
        <v>0</v>
      </c>
      <c r="AC1125" s="9">
        <f t="shared" si="3298"/>
        <v>0</v>
      </c>
      <c r="AD1125" s="9">
        <f t="shared" si="3298"/>
        <v>0</v>
      </c>
      <c r="AE1125" s="9">
        <f t="shared" si="3298"/>
        <v>1047</v>
      </c>
      <c r="AF1125" s="9">
        <f t="shared" si="3298"/>
        <v>1047</v>
      </c>
      <c r="AG1125" s="9">
        <f>AG1126</f>
        <v>0</v>
      </c>
      <c r="AH1125" s="9">
        <f t="shared" si="3298"/>
        <v>0</v>
      </c>
      <c r="AI1125" s="9">
        <f t="shared" si="3298"/>
        <v>0</v>
      </c>
      <c r="AJ1125" s="9">
        <f t="shared" si="3298"/>
        <v>0</v>
      </c>
      <c r="AK1125" s="86">
        <f t="shared" si="3298"/>
        <v>1047</v>
      </c>
      <c r="AL1125" s="86">
        <f t="shared" si="3298"/>
        <v>1047</v>
      </c>
      <c r="AM1125" s="9">
        <f>AM1126</f>
        <v>0</v>
      </c>
      <c r="AN1125" s="9">
        <f t="shared" si="3299"/>
        <v>0</v>
      </c>
      <c r="AO1125" s="9">
        <f t="shared" si="3299"/>
        <v>0</v>
      </c>
      <c r="AP1125" s="9">
        <f t="shared" si="3299"/>
        <v>0</v>
      </c>
      <c r="AQ1125" s="9">
        <f t="shared" si="3299"/>
        <v>1047</v>
      </c>
      <c r="AR1125" s="9">
        <f t="shared" si="3299"/>
        <v>1047</v>
      </c>
    </row>
    <row r="1126" spans="1:44" ht="33.6" hidden="1">
      <c r="A1126" s="46" t="s">
        <v>37</v>
      </c>
      <c r="B1126" s="31" t="s">
        <v>256</v>
      </c>
      <c r="C1126" s="31" t="s">
        <v>22</v>
      </c>
      <c r="D1126" s="31" t="s">
        <v>60</v>
      </c>
      <c r="E1126" s="31" t="s">
        <v>630</v>
      </c>
      <c r="F1126" s="27" t="s">
        <v>38</v>
      </c>
      <c r="G1126" s="9"/>
      <c r="H1126" s="9"/>
      <c r="I1126" s="9"/>
      <c r="J1126" s="9"/>
      <c r="K1126" s="9"/>
      <c r="L1126" s="9">
        <v>1047</v>
      </c>
      <c r="M1126" s="9">
        <f t="shared" ref="M1126" si="3300">G1126+I1126+J1126+K1126+L1126</f>
        <v>1047</v>
      </c>
      <c r="N1126" s="9">
        <f t="shared" ref="N1126" si="3301">H1126+L1126</f>
        <v>1047</v>
      </c>
      <c r="O1126" s="9"/>
      <c r="P1126" s="9"/>
      <c r="Q1126" s="9"/>
      <c r="R1126" s="9"/>
      <c r="S1126" s="9">
        <f t="shared" ref="S1126" si="3302">M1126+O1126+P1126+Q1126+R1126</f>
        <v>1047</v>
      </c>
      <c r="T1126" s="9">
        <f t="shared" ref="T1126" si="3303">N1126+R1126</f>
        <v>1047</v>
      </c>
      <c r="U1126" s="9"/>
      <c r="V1126" s="9"/>
      <c r="W1126" s="9"/>
      <c r="X1126" s="9"/>
      <c r="Y1126" s="9">
        <f t="shared" ref="Y1126" si="3304">S1126+U1126+V1126+W1126+X1126</f>
        <v>1047</v>
      </c>
      <c r="Z1126" s="9">
        <f t="shared" ref="Z1126" si="3305">T1126+X1126</f>
        <v>1047</v>
      </c>
      <c r="AA1126" s="9"/>
      <c r="AB1126" s="9"/>
      <c r="AC1126" s="9"/>
      <c r="AD1126" s="9"/>
      <c r="AE1126" s="9">
        <f t="shared" ref="AE1126" si="3306">Y1126+AA1126+AB1126+AC1126+AD1126</f>
        <v>1047</v>
      </c>
      <c r="AF1126" s="9">
        <f t="shared" ref="AF1126" si="3307">Z1126+AD1126</f>
        <v>1047</v>
      </c>
      <c r="AG1126" s="9"/>
      <c r="AH1126" s="9"/>
      <c r="AI1126" s="9"/>
      <c r="AJ1126" s="9"/>
      <c r="AK1126" s="86">
        <f t="shared" ref="AK1126" si="3308">AE1126+AG1126+AH1126+AI1126+AJ1126</f>
        <v>1047</v>
      </c>
      <c r="AL1126" s="86">
        <f t="shared" ref="AL1126" si="3309">AF1126+AJ1126</f>
        <v>1047</v>
      </c>
      <c r="AM1126" s="9"/>
      <c r="AN1126" s="9"/>
      <c r="AO1126" s="9"/>
      <c r="AP1126" s="9"/>
      <c r="AQ1126" s="9">
        <f t="shared" ref="AQ1126" si="3310">AK1126+AM1126+AN1126+AO1126+AP1126</f>
        <v>1047</v>
      </c>
      <c r="AR1126" s="9">
        <f t="shared" ref="AR1126" si="3311">AL1126+AP1126</f>
        <v>1047</v>
      </c>
    </row>
    <row r="1127" spans="1:44" ht="36.75" hidden="1" customHeight="1">
      <c r="A1127" s="50" t="s">
        <v>614</v>
      </c>
      <c r="B1127" s="31" t="s">
        <v>256</v>
      </c>
      <c r="C1127" s="31" t="s">
        <v>22</v>
      </c>
      <c r="D1127" s="31" t="s">
        <v>60</v>
      </c>
      <c r="E1127" s="31" t="s">
        <v>631</v>
      </c>
      <c r="F1127" s="27"/>
      <c r="G1127" s="9"/>
      <c r="H1127" s="9"/>
      <c r="I1127" s="9">
        <f>I1128</f>
        <v>0</v>
      </c>
      <c r="J1127" s="9">
        <f t="shared" ref="J1127:Y1128" si="3312">J1128</f>
        <v>0</v>
      </c>
      <c r="K1127" s="9">
        <f t="shared" si="3312"/>
        <v>0</v>
      </c>
      <c r="L1127" s="9">
        <f t="shared" si="3312"/>
        <v>147</v>
      </c>
      <c r="M1127" s="9">
        <f t="shared" si="3312"/>
        <v>147</v>
      </c>
      <c r="N1127" s="9">
        <f t="shared" si="3312"/>
        <v>147</v>
      </c>
      <c r="O1127" s="9">
        <f>O1128</f>
        <v>0</v>
      </c>
      <c r="P1127" s="9">
        <f t="shared" si="3312"/>
        <v>0</v>
      </c>
      <c r="Q1127" s="9">
        <f t="shared" si="3312"/>
        <v>0</v>
      </c>
      <c r="R1127" s="9">
        <f t="shared" si="3312"/>
        <v>0</v>
      </c>
      <c r="S1127" s="9">
        <f t="shared" si="3312"/>
        <v>147</v>
      </c>
      <c r="T1127" s="9">
        <f t="shared" si="3312"/>
        <v>147</v>
      </c>
      <c r="U1127" s="9">
        <f>U1128</f>
        <v>0</v>
      </c>
      <c r="V1127" s="9">
        <f t="shared" si="3312"/>
        <v>0</v>
      </c>
      <c r="W1127" s="9">
        <f t="shared" si="3312"/>
        <v>0</v>
      </c>
      <c r="X1127" s="9">
        <f t="shared" si="3312"/>
        <v>0</v>
      </c>
      <c r="Y1127" s="9">
        <f t="shared" si="3312"/>
        <v>147</v>
      </c>
      <c r="Z1127" s="9">
        <f t="shared" ref="V1127:Z1128" si="3313">Z1128</f>
        <v>147</v>
      </c>
      <c r="AA1127" s="9">
        <f>AA1128</f>
        <v>0</v>
      </c>
      <c r="AB1127" s="9">
        <f t="shared" ref="AB1127:AQ1128" si="3314">AB1128</f>
        <v>0</v>
      </c>
      <c r="AC1127" s="9">
        <f t="shared" si="3314"/>
        <v>0</v>
      </c>
      <c r="AD1127" s="9">
        <f t="shared" si="3314"/>
        <v>0</v>
      </c>
      <c r="AE1127" s="9">
        <f t="shared" si="3314"/>
        <v>147</v>
      </c>
      <c r="AF1127" s="9">
        <f t="shared" si="3314"/>
        <v>147</v>
      </c>
      <c r="AG1127" s="9">
        <f>AG1128</f>
        <v>0</v>
      </c>
      <c r="AH1127" s="9">
        <f t="shared" si="3314"/>
        <v>0</v>
      </c>
      <c r="AI1127" s="9">
        <f t="shared" si="3314"/>
        <v>0</v>
      </c>
      <c r="AJ1127" s="9">
        <f t="shared" si="3314"/>
        <v>0</v>
      </c>
      <c r="AK1127" s="86">
        <f t="shared" si="3314"/>
        <v>147</v>
      </c>
      <c r="AL1127" s="86">
        <f t="shared" si="3314"/>
        <v>147</v>
      </c>
      <c r="AM1127" s="9">
        <f>AM1128</f>
        <v>0</v>
      </c>
      <c r="AN1127" s="9">
        <f t="shared" si="3314"/>
        <v>0</v>
      </c>
      <c r="AO1127" s="9">
        <f t="shared" si="3314"/>
        <v>0</v>
      </c>
      <c r="AP1127" s="9">
        <f t="shared" si="3314"/>
        <v>0</v>
      </c>
      <c r="AQ1127" s="9">
        <f t="shared" si="3314"/>
        <v>147</v>
      </c>
      <c r="AR1127" s="9">
        <f t="shared" ref="AN1127:AR1128" si="3315">AR1128</f>
        <v>147</v>
      </c>
    </row>
    <row r="1128" spans="1:44" ht="33.6" hidden="1">
      <c r="A1128" s="26" t="s">
        <v>244</v>
      </c>
      <c r="B1128" s="31" t="s">
        <v>256</v>
      </c>
      <c r="C1128" s="31" t="s">
        <v>22</v>
      </c>
      <c r="D1128" s="31" t="s">
        <v>60</v>
      </c>
      <c r="E1128" s="31" t="s">
        <v>631</v>
      </c>
      <c r="F1128" s="27" t="s">
        <v>31</v>
      </c>
      <c r="G1128" s="9"/>
      <c r="H1128" s="9"/>
      <c r="I1128" s="9">
        <f>I1129</f>
        <v>0</v>
      </c>
      <c r="J1128" s="9">
        <f t="shared" si="3312"/>
        <v>0</v>
      </c>
      <c r="K1128" s="9">
        <f t="shared" si="3312"/>
        <v>0</v>
      </c>
      <c r="L1128" s="9">
        <f t="shared" si="3312"/>
        <v>147</v>
      </c>
      <c r="M1128" s="9">
        <f t="shared" si="3312"/>
        <v>147</v>
      </c>
      <c r="N1128" s="9">
        <f t="shared" si="3312"/>
        <v>147</v>
      </c>
      <c r="O1128" s="9">
        <f>O1129</f>
        <v>0</v>
      </c>
      <c r="P1128" s="9">
        <f t="shared" si="3312"/>
        <v>0</v>
      </c>
      <c r="Q1128" s="9">
        <f t="shared" si="3312"/>
        <v>0</v>
      </c>
      <c r="R1128" s="9">
        <f t="shared" si="3312"/>
        <v>0</v>
      </c>
      <c r="S1128" s="9">
        <f t="shared" si="3312"/>
        <v>147</v>
      </c>
      <c r="T1128" s="9">
        <f t="shared" si="3312"/>
        <v>147</v>
      </c>
      <c r="U1128" s="9">
        <f>U1129</f>
        <v>0</v>
      </c>
      <c r="V1128" s="9">
        <f t="shared" si="3313"/>
        <v>0</v>
      </c>
      <c r="W1128" s="9">
        <f t="shared" si="3313"/>
        <v>0</v>
      </c>
      <c r="X1128" s="9">
        <f t="shared" si="3313"/>
        <v>0</v>
      </c>
      <c r="Y1128" s="9">
        <f t="shared" si="3313"/>
        <v>147</v>
      </c>
      <c r="Z1128" s="9">
        <f t="shared" si="3313"/>
        <v>147</v>
      </c>
      <c r="AA1128" s="9">
        <f>AA1129</f>
        <v>0</v>
      </c>
      <c r="AB1128" s="9">
        <f t="shared" si="3314"/>
        <v>0</v>
      </c>
      <c r="AC1128" s="9">
        <f t="shared" si="3314"/>
        <v>0</v>
      </c>
      <c r="AD1128" s="9">
        <f t="shared" si="3314"/>
        <v>0</v>
      </c>
      <c r="AE1128" s="9">
        <f t="shared" si="3314"/>
        <v>147</v>
      </c>
      <c r="AF1128" s="9">
        <f t="shared" si="3314"/>
        <v>147</v>
      </c>
      <c r="AG1128" s="9">
        <f>AG1129</f>
        <v>0</v>
      </c>
      <c r="AH1128" s="9">
        <f t="shared" si="3314"/>
        <v>0</v>
      </c>
      <c r="AI1128" s="9">
        <f t="shared" si="3314"/>
        <v>0</v>
      </c>
      <c r="AJ1128" s="9">
        <f t="shared" si="3314"/>
        <v>0</v>
      </c>
      <c r="AK1128" s="86">
        <f t="shared" si="3314"/>
        <v>147</v>
      </c>
      <c r="AL1128" s="86">
        <f t="shared" si="3314"/>
        <v>147</v>
      </c>
      <c r="AM1128" s="9">
        <f>AM1129</f>
        <v>0</v>
      </c>
      <c r="AN1128" s="9">
        <f t="shared" si="3315"/>
        <v>0</v>
      </c>
      <c r="AO1128" s="9">
        <f t="shared" si="3315"/>
        <v>0</v>
      </c>
      <c r="AP1128" s="9">
        <f t="shared" si="3315"/>
        <v>0</v>
      </c>
      <c r="AQ1128" s="9">
        <f t="shared" si="3315"/>
        <v>147</v>
      </c>
      <c r="AR1128" s="9">
        <f t="shared" si="3315"/>
        <v>147</v>
      </c>
    </row>
    <row r="1129" spans="1:44" ht="33.6" hidden="1">
      <c r="A1129" s="46" t="s">
        <v>37</v>
      </c>
      <c r="B1129" s="31" t="s">
        <v>256</v>
      </c>
      <c r="C1129" s="31" t="s">
        <v>22</v>
      </c>
      <c r="D1129" s="31" t="s">
        <v>60</v>
      </c>
      <c r="E1129" s="31" t="s">
        <v>631</v>
      </c>
      <c r="F1129" s="27" t="s">
        <v>38</v>
      </c>
      <c r="G1129" s="9"/>
      <c r="H1129" s="9"/>
      <c r="I1129" s="9"/>
      <c r="J1129" s="9"/>
      <c r="K1129" s="9"/>
      <c r="L1129" s="9">
        <v>147</v>
      </c>
      <c r="M1129" s="9">
        <f t="shared" ref="M1129" si="3316">G1129+I1129+J1129+K1129+L1129</f>
        <v>147</v>
      </c>
      <c r="N1129" s="9">
        <f t="shared" ref="N1129" si="3317">H1129+L1129</f>
        <v>147</v>
      </c>
      <c r="O1129" s="9"/>
      <c r="P1129" s="9"/>
      <c r="Q1129" s="9"/>
      <c r="R1129" s="9"/>
      <c r="S1129" s="9">
        <f t="shared" ref="S1129" si="3318">M1129+O1129+P1129+Q1129+R1129</f>
        <v>147</v>
      </c>
      <c r="T1129" s="9">
        <f t="shared" ref="T1129" si="3319">N1129+R1129</f>
        <v>147</v>
      </c>
      <c r="U1129" s="9"/>
      <c r="V1129" s="9"/>
      <c r="W1129" s="9"/>
      <c r="X1129" s="9"/>
      <c r="Y1129" s="9">
        <f t="shared" ref="Y1129" si="3320">S1129+U1129+V1129+W1129+X1129</f>
        <v>147</v>
      </c>
      <c r="Z1129" s="9">
        <f t="shared" ref="Z1129" si="3321">T1129+X1129</f>
        <v>147</v>
      </c>
      <c r="AA1129" s="9"/>
      <c r="AB1129" s="9"/>
      <c r="AC1129" s="9"/>
      <c r="AD1129" s="9"/>
      <c r="AE1129" s="9">
        <f t="shared" ref="AE1129" si="3322">Y1129+AA1129+AB1129+AC1129+AD1129</f>
        <v>147</v>
      </c>
      <c r="AF1129" s="9">
        <f t="shared" ref="AF1129" si="3323">Z1129+AD1129</f>
        <v>147</v>
      </c>
      <c r="AG1129" s="9"/>
      <c r="AH1129" s="9"/>
      <c r="AI1129" s="9"/>
      <c r="AJ1129" s="9"/>
      <c r="AK1129" s="86">
        <f t="shared" ref="AK1129" si="3324">AE1129+AG1129+AH1129+AI1129+AJ1129</f>
        <v>147</v>
      </c>
      <c r="AL1129" s="86">
        <f t="shared" ref="AL1129" si="3325">AF1129+AJ1129</f>
        <v>147</v>
      </c>
      <c r="AM1129" s="9"/>
      <c r="AN1129" s="9"/>
      <c r="AO1129" s="9"/>
      <c r="AP1129" s="9"/>
      <c r="AQ1129" s="9">
        <f t="shared" ref="AQ1129" si="3326">AK1129+AM1129+AN1129+AO1129+AP1129</f>
        <v>147</v>
      </c>
      <c r="AR1129" s="9">
        <f t="shared" ref="AR1129" si="3327">AL1129+AP1129</f>
        <v>147</v>
      </c>
    </row>
    <row r="1130" spans="1:44" hidden="1">
      <c r="A1130" s="29" t="s">
        <v>659</v>
      </c>
      <c r="B1130" s="31" t="s">
        <v>256</v>
      </c>
      <c r="C1130" s="31" t="s">
        <v>22</v>
      </c>
      <c r="D1130" s="31" t="s">
        <v>60</v>
      </c>
      <c r="E1130" s="31" t="s">
        <v>666</v>
      </c>
      <c r="F1130" s="27"/>
      <c r="G1130" s="9"/>
      <c r="H1130" s="9"/>
      <c r="I1130" s="9"/>
      <c r="J1130" s="9"/>
      <c r="K1130" s="9"/>
      <c r="L1130" s="9"/>
      <c r="M1130" s="9"/>
      <c r="N1130" s="9"/>
      <c r="O1130" s="9">
        <f>O1131</f>
        <v>0</v>
      </c>
      <c r="P1130" s="9">
        <f t="shared" ref="P1130:AE1132" si="3328">P1131</f>
        <v>41</v>
      </c>
      <c r="Q1130" s="9">
        <f t="shared" si="3328"/>
        <v>0</v>
      </c>
      <c r="R1130" s="9">
        <f t="shared" si="3328"/>
        <v>564</v>
      </c>
      <c r="S1130" s="9">
        <f t="shared" si="3328"/>
        <v>605</v>
      </c>
      <c r="T1130" s="9">
        <f t="shared" si="3328"/>
        <v>564</v>
      </c>
      <c r="U1130" s="9">
        <f>U1131</f>
        <v>0</v>
      </c>
      <c r="V1130" s="9">
        <f t="shared" si="3328"/>
        <v>0</v>
      </c>
      <c r="W1130" s="9">
        <f t="shared" si="3328"/>
        <v>0</v>
      </c>
      <c r="X1130" s="9">
        <f t="shared" si="3328"/>
        <v>0</v>
      </c>
      <c r="Y1130" s="9">
        <f t="shared" si="3328"/>
        <v>605</v>
      </c>
      <c r="Z1130" s="9">
        <f t="shared" si="3328"/>
        <v>564</v>
      </c>
      <c r="AA1130" s="9">
        <f>AA1131</f>
        <v>0</v>
      </c>
      <c r="AB1130" s="9">
        <f t="shared" si="3328"/>
        <v>0</v>
      </c>
      <c r="AC1130" s="9">
        <f t="shared" si="3328"/>
        <v>0</v>
      </c>
      <c r="AD1130" s="9">
        <f t="shared" si="3328"/>
        <v>0</v>
      </c>
      <c r="AE1130" s="9">
        <f t="shared" si="3328"/>
        <v>605</v>
      </c>
      <c r="AF1130" s="9">
        <f t="shared" ref="AB1130:AF1132" si="3329">AF1131</f>
        <v>564</v>
      </c>
      <c r="AG1130" s="9">
        <f>AG1131</f>
        <v>0</v>
      </c>
      <c r="AH1130" s="9">
        <f t="shared" ref="AH1130:AR1132" si="3330">AH1131</f>
        <v>0</v>
      </c>
      <c r="AI1130" s="9">
        <f t="shared" si="3330"/>
        <v>0</v>
      </c>
      <c r="AJ1130" s="9">
        <f t="shared" si="3330"/>
        <v>0</v>
      </c>
      <c r="AK1130" s="86">
        <f t="shared" si="3330"/>
        <v>605</v>
      </c>
      <c r="AL1130" s="86">
        <f t="shared" si="3330"/>
        <v>564</v>
      </c>
      <c r="AM1130" s="9">
        <f>AM1131</f>
        <v>0</v>
      </c>
      <c r="AN1130" s="9">
        <f t="shared" si="3330"/>
        <v>0</v>
      </c>
      <c r="AO1130" s="9">
        <f t="shared" si="3330"/>
        <v>0</v>
      </c>
      <c r="AP1130" s="9">
        <f t="shared" si="3330"/>
        <v>0</v>
      </c>
      <c r="AQ1130" s="9">
        <f t="shared" si="3330"/>
        <v>605</v>
      </c>
      <c r="AR1130" s="9">
        <f t="shared" si="3330"/>
        <v>564</v>
      </c>
    </row>
    <row r="1131" spans="1:44" ht="53.25" hidden="1" customHeight="1">
      <c r="A1131" s="50" t="s">
        <v>660</v>
      </c>
      <c r="B1131" s="31" t="s">
        <v>256</v>
      </c>
      <c r="C1131" s="31" t="s">
        <v>22</v>
      </c>
      <c r="D1131" s="31" t="s">
        <v>60</v>
      </c>
      <c r="E1131" s="31" t="s">
        <v>665</v>
      </c>
      <c r="F1131" s="27"/>
      <c r="G1131" s="9"/>
      <c r="H1131" s="9"/>
      <c r="I1131" s="9"/>
      <c r="J1131" s="9"/>
      <c r="K1131" s="9"/>
      <c r="L1131" s="9"/>
      <c r="M1131" s="9"/>
      <c r="N1131" s="9"/>
      <c r="O1131" s="9">
        <f>O1132</f>
        <v>0</v>
      </c>
      <c r="P1131" s="9">
        <f t="shared" si="3328"/>
        <v>41</v>
      </c>
      <c r="Q1131" s="9">
        <f t="shared" si="3328"/>
        <v>0</v>
      </c>
      <c r="R1131" s="9">
        <f t="shared" si="3328"/>
        <v>564</v>
      </c>
      <c r="S1131" s="9">
        <f t="shared" si="3328"/>
        <v>605</v>
      </c>
      <c r="T1131" s="9">
        <f t="shared" si="3328"/>
        <v>564</v>
      </c>
      <c r="U1131" s="9">
        <f>U1132</f>
        <v>0</v>
      </c>
      <c r="V1131" s="9">
        <f t="shared" si="3328"/>
        <v>0</v>
      </c>
      <c r="W1131" s="9">
        <f t="shared" si="3328"/>
        <v>0</v>
      </c>
      <c r="X1131" s="9">
        <f t="shared" si="3328"/>
        <v>0</v>
      </c>
      <c r="Y1131" s="9">
        <f t="shared" si="3328"/>
        <v>605</v>
      </c>
      <c r="Z1131" s="9">
        <f t="shared" si="3328"/>
        <v>564</v>
      </c>
      <c r="AA1131" s="9">
        <f>AA1132</f>
        <v>0</v>
      </c>
      <c r="AB1131" s="9">
        <f t="shared" si="3329"/>
        <v>0</v>
      </c>
      <c r="AC1131" s="9">
        <f t="shared" si="3329"/>
        <v>0</v>
      </c>
      <c r="AD1131" s="9">
        <f t="shared" si="3329"/>
        <v>0</v>
      </c>
      <c r="AE1131" s="9">
        <f t="shared" si="3329"/>
        <v>605</v>
      </c>
      <c r="AF1131" s="9">
        <f t="shared" si="3329"/>
        <v>564</v>
      </c>
      <c r="AG1131" s="9">
        <f>AG1132</f>
        <v>0</v>
      </c>
      <c r="AH1131" s="9">
        <f t="shared" si="3330"/>
        <v>0</v>
      </c>
      <c r="AI1131" s="9">
        <f t="shared" si="3330"/>
        <v>0</v>
      </c>
      <c r="AJ1131" s="9">
        <f t="shared" si="3330"/>
        <v>0</v>
      </c>
      <c r="AK1131" s="86">
        <f t="shared" si="3330"/>
        <v>605</v>
      </c>
      <c r="AL1131" s="86">
        <f t="shared" si="3330"/>
        <v>564</v>
      </c>
      <c r="AM1131" s="9">
        <f>AM1132</f>
        <v>0</v>
      </c>
      <c r="AN1131" s="9">
        <f t="shared" si="3330"/>
        <v>0</v>
      </c>
      <c r="AO1131" s="9">
        <f t="shared" si="3330"/>
        <v>0</v>
      </c>
      <c r="AP1131" s="9">
        <f t="shared" si="3330"/>
        <v>0</v>
      </c>
      <c r="AQ1131" s="9">
        <f t="shared" si="3330"/>
        <v>605</v>
      </c>
      <c r="AR1131" s="9">
        <f t="shared" si="3330"/>
        <v>564</v>
      </c>
    </row>
    <row r="1132" spans="1:44" ht="33.6" hidden="1">
      <c r="A1132" s="50" t="s">
        <v>12</v>
      </c>
      <c r="B1132" s="31" t="s">
        <v>256</v>
      </c>
      <c r="C1132" s="31" t="s">
        <v>22</v>
      </c>
      <c r="D1132" s="31" t="s">
        <v>60</v>
      </c>
      <c r="E1132" s="31" t="s">
        <v>665</v>
      </c>
      <c r="F1132" s="27" t="s">
        <v>13</v>
      </c>
      <c r="G1132" s="9"/>
      <c r="H1132" s="9"/>
      <c r="I1132" s="9"/>
      <c r="J1132" s="9"/>
      <c r="K1132" s="9"/>
      <c r="L1132" s="9"/>
      <c r="M1132" s="9"/>
      <c r="N1132" s="9"/>
      <c r="O1132" s="9">
        <f>O1133</f>
        <v>0</v>
      </c>
      <c r="P1132" s="9">
        <f t="shared" si="3328"/>
        <v>41</v>
      </c>
      <c r="Q1132" s="9">
        <f t="shared" si="3328"/>
        <v>0</v>
      </c>
      <c r="R1132" s="9">
        <f t="shared" si="3328"/>
        <v>564</v>
      </c>
      <c r="S1132" s="9">
        <f t="shared" si="3328"/>
        <v>605</v>
      </c>
      <c r="T1132" s="9">
        <f t="shared" si="3328"/>
        <v>564</v>
      </c>
      <c r="U1132" s="9">
        <f>U1133</f>
        <v>0</v>
      </c>
      <c r="V1132" s="9">
        <f t="shared" si="3328"/>
        <v>0</v>
      </c>
      <c r="W1132" s="9">
        <f t="shared" si="3328"/>
        <v>0</v>
      </c>
      <c r="X1132" s="9">
        <f t="shared" si="3328"/>
        <v>0</v>
      </c>
      <c r="Y1132" s="9">
        <f t="shared" si="3328"/>
        <v>605</v>
      </c>
      <c r="Z1132" s="9">
        <f t="shared" si="3328"/>
        <v>564</v>
      </c>
      <c r="AA1132" s="9">
        <f>AA1133</f>
        <v>0</v>
      </c>
      <c r="AB1132" s="9">
        <f t="shared" si="3329"/>
        <v>0</v>
      </c>
      <c r="AC1132" s="9">
        <f t="shared" si="3329"/>
        <v>0</v>
      </c>
      <c r="AD1132" s="9">
        <f t="shared" si="3329"/>
        <v>0</v>
      </c>
      <c r="AE1132" s="9">
        <f t="shared" si="3329"/>
        <v>605</v>
      </c>
      <c r="AF1132" s="9">
        <f t="shared" si="3329"/>
        <v>564</v>
      </c>
      <c r="AG1132" s="9">
        <f>AG1133</f>
        <v>0</v>
      </c>
      <c r="AH1132" s="9">
        <f t="shared" si="3330"/>
        <v>0</v>
      </c>
      <c r="AI1132" s="9">
        <f t="shared" si="3330"/>
        <v>0</v>
      </c>
      <c r="AJ1132" s="9">
        <f t="shared" si="3330"/>
        <v>0</v>
      </c>
      <c r="AK1132" s="86">
        <f t="shared" si="3330"/>
        <v>605</v>
      </c>
      <c r="AL1132" s="86">
        <f t="shared" si="3330"/>
        <v>564</v>
      </c>
      <c r="AM1132" s="9">
        <f>AM1133</f>
        <v>0</v>
      </c>
      <c r="AN1132" s="9">
        <f t="shared" si="3330"/>
        <v>0</v>
      </c>
      <c r="AO1132" s="9">
        <f t="shared" si="3330"/>
        <v>0</v>
      </c>
      <c r="AP1132" s="9">
        <f t="shared" si="3330"/>
        <v>0</v>
      </c>
      <c r="AQ1132" s="9">
        <f t="shared" si="3330"/>
        <v>605</v>
      </c>
      <c r="AR1132" s="9">
        <f t="shared" si="3330"/>
        <v>564</v>
      </c>
    </row>
    <row r="1133" spans="1:44" hidden="1">
      <c r="A1133" s="50" t="s">
        <v>24</v>
      </c>
      <c r="B1133" s="31" t="s">
        <v>256</v>
      </c>
      <c r="C1133" s="31" t="s">
        <v>22</v>
      </c>
      <c r="D1133" s="31" t="s">
        <v>60</v>
      </c>
      <c r="E1133" s="31" t="s">
        <v>665</v>
      </c>
      <c r="F1133" s="27" t="s">
        <v>36</v>
      </c>
      <c r="G1133" s="9"/>
      <c r="H1133" s="9"/>
      <c r="I1133" s="9"/>
      <c r="J1133" s="9"/>
      <c r="K1133" s="9"/>
      <c r="L1133" s="9"/>
      <c r="M1133" s="9"/>
      <c r="N1133" s="9"/>
      <c r="O1133" s="9"/>
      <c r="P1133" s="9">
        <v>41</v>
      </c>
      <c r="Q1133" s="9"/>
      <c r="R1133" s="9">
        <v>564</v>
      </c>
      <c r="S1133" s="9">
        <f t="shared" ref="S1133" si="3331">M1133+O1133+P1133+Q1133+R1133</f>
        <v>605</v>
      </c>
      <c r="T1133" s="9">
        <f t="shared" ref="T1133" si="3332">N1133+R1133</f>
        <v>564</v>
      </c>
      <c r="U1133" s="9"/>
      <c r="V1133" s="9"/>
      <c r="W1133" s="9"/>
      <c r="X1133" s="9"/>
      <c r="Y1133" s="9">
        <f t="shared" ref="Y1133" si="3333">S1133+U1133+V1133+W1133+X1133</f>
        <v>605</v>
      </c>
      <c r="Z1133" s="9">
        <f t="shared" ref="Z1133" si="3334">T1133+X1133</f>
        <v>564</v>
      </c>
      <c r="AA1133" s="9"/>
      <c r="AB1133" s="9"/>
      <c r="AC1133" s="9"/>
      <c r="AD1133" s="9"/>
      <c r="AE1133" s="9">
        <f t="shared" ref="AE1133" si="3335">Y1133+AA1133+AB1133+AC1133+AD1133</f>
        <v>605</v>
      </c>
      <c r="AF1133" s="9">
        <f t="shared" ref="AF1133" si="3336">Z1133+AD1133</f>
        <v>564</v>
      </c>
      <c r="AG1133" s="9"/>
      <c r="AH1133" s="9"/>
      <c r="AI1133" s="9"/>
      <c r="AJ1133" s="9"/>
      <c r="AK1133" s="86">
        <f t="shared" ref="AK1133" si="3337">AE1133+AG1133+AH1133+AI1133+AJ1133</f>
        <v>605</v>
      </c>
      <c r="AL1133" s="86">
        <f t="shared" ref="AL1133" si="3338">AF1133+AJ1133</f>
        <v>564</v>
      </c>
      <c r="AM1133" s="9"/>
      <c r="AN1133" s="9"/>
      <c r="AO1133" s="9"/>
      <c r="AP1133" s="9"/>
      <c r="AQ1133" s="9">
        <f t="shared" ref="AQ1133" si="3339">AK1133+AM1133+AN1133+AO1133+AP1133</f>
        <v>605</v>
      </c>
      <c r="AR1133" s="9">
        <f t="shared" ref="AR1133" si="3340">AL1133+AP1133</f>
        <v>564</v>
      </c>
    </row>
    <row r="1134" spans="1:44" hidden="1">
      <c r="A1134" s="50"/>
      <c r="B1134" s="31"/>
      <c r="C1134" s="31"/>
      <c r="D1134" s="31"/>
      <c r="E1134" s="31"/>
      <c r="F1134" s="27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86"/>
      <c r="AL1134" s="86"/>
      <c r="AM1134" s="9"/>
      <c r="AN1134" s="9"/>
      <c r="AO1134" s="9"/>
      <c r="AP1134" s="9"/>
      <c r="AQ1134" s="9"/>
      <c r="AR1134" s="9"/>
    </row>
    <row r="1135" spans="1:44" ht="17.399999999999999" hidden="1">
      <c r="A1135" s="69" t="s">
        <v>262</v>
      </c>
      <c r="B1135" s="36" t="s">
        <v>256</v>
      </c>
      <c r="C1135" s="36" t="s">
        <v>29</v>
      </c>
      <c r="D1135" s="36" t="s">
        <v>33</v>
      </c>
      <c r="E1135" s="36"/>
      <c r="F1135" s="36"/>
      <c r="G1135" s="13">
        <f t="shared" ref="G1135:V1139" si="3341">G1136</f>
        <v>3075</v>
      </c>
      <c r="H1135" s="13">
        <f t="shared" si="3341"/>
        <v>0</v>
      </c>
      <c r="I1135" s="13">
        <f t="shared" si="3341"/>
        <v>0</v>
      </c>
      <c r="J1135" s="13">
        <f t="shared" si="3341"/>
        <v>116</v>
      </c>
      <c r="K1135" s="13">
        <f t="shared" si="3341"/>
        <v>0</v>
      </c>
      <c r="L1135" s="13">
        <f t="shared" si="3341"/>
        <v>0</v>
      </c>
      <c r="M1135" s="13">
        <f t="shared" si="3341"/>
        <v>3191</v>
      </c>
      <c r="N1135" s="13">
        <f t="shared" si="3341"/>
        <v>0</v>
      </c>
      <c r="O1135" s="13">
        <f t="shared" si="3341"/>
        <v>0</v>
      </c>
      <c r="P1135" s="13">
        <f t="shared" si="3341"/>
        <v>0</v>
      </c>
      <c r="Q1135" s="13">
        <f t="shared" si="3341"/>
        <v>0</v>
      </c>
      <c r="R1135" s="13">
        <f t="shared" si="3341"/>
        <v>0</v>
      </c>
      <c r="S1135" s="13">
        <f t="shared" si="3341"/>
        <v>3191</v>
      </c>
      <c r="T1135" s="13">
        <f t="shared" si="3341"/>
        <v>0</v>
      </c>
      <c r="U1135" s="13">
        <f t="shared" si="3341"/>
        <v>0</v>
      </c>
      <c r="V1135" s="13">
        <f t="shared" si="3341"/>
        <v>5</v>
      </c>
      <c r="W1135" s="13">
        <f t="shared" ref="U1135:AJ1139" si="3342">W1136</f>
        <v>0</v>
      </c>
      <c r="X1135" s="13">
        <f t="shared" si="3342"/>
        <v>0</v>
      </c>
      <c r="Y1135" s="13">
        <f t="shared" si="3342"/>
        <v>3196</v>
      </c>
      <c r="Z1135" s="13">
        <f t="shared" si="3342"/>
        <v>0</v>
      </c>
      <c r="AA1135" s="13">
        <f t="shared" si="3342"/>
        <v>0</v>
      </c>
      <c r="AB1135" s="13">
        <f t="shared" si="3342"/>
        <v>0</v>
      </c>
      <c r="AC1135" s="13">
        <f t="shared" si="3342"/>
        <v>0</v>
      </c>
      <c r="AD1135" s="13">
        <f t="shared" si="3342"/>
        <v>0</v>
      </c>
      <c r="AE1135" s="13">
        <f t="shared" si="3342"/>
        <v>3196</v>
      </c>
      <c r="AF1135" s="13">
        <f t="shared" si="3342"/>
        <v>0</v>
      </c>
      <c r="AG1135" s="13">
        <f t="shared" si="3342"/>
        <v>0</v>
      </c>
      <c r="AH1135" s="13">
        <f t="shared" si="3342"/>
        <v>0</v>
      </c>
      <c r="AI1135" s="13">
        <f t="shared" si="3342"/>
        <v>0</v>
      </c>
      <c r="AJ1135" s="13">
        <f t="shared" si="3342"/>
        <v>0</v>
      </c>
      <c r="AK1135" s="90">
        <f t="shared" ref="AG1135:AR1139" si="3343">AK1136</f>
        <v>3196</v>
      </c>
      <c r="AL1135" s="90">
        <f t="shared" si="3343"/>
        <v>0</v>
      </c>
      <c r="AM1135" s="13">
        <f t="shared" si="3343"/>
        <v>0</v>
      </c>
      <c r="AN1135" s="13">
        <f t="shared" si="3343"/>
        <v>0</v>
      </c>
      <c r="AO1135" s="13">
        <f t="shared" si="3343"/>
        <v>0</v>
      </c>
      <c r="AP1135" s="13">
        <f t="shared" si="3343"/>
        <v>0</v>
      </c>
      <c r="AQ1135" s="13">
        <f t="shared" si="3343"/>
        <v>3196</v>
      </c>
      <c r="AR1135" s="13">
        <f t="shared" si="3343"/>
        <v>0</v>
      </c>
    </row>
    <row r="1136" spans="1:44" ht="51.75" hidden="1" customHeight="1">
      <c r="A1136" s="29" t="s">
        <v>596</v>
      </c>
      <c r="B1136" s="31" t="s">
        <v>256</v>
      </c>
      <c r="C1136" s="31" t="s">
        <v>29</v>
      </c>
      <c r="D1136" s="31" t="s">
        <v>33</v>
      </c>
      <c r="E1136" s="31" t="s">
        <v>70</v>
      </c>
      <c r="F1136" s="31"/>
      <c r="G1136" s="11">
        <f t="shared" si="3341"/>
        <v>3075</v>
      </c>
      <c r="H1136" s="11">
        <f t="shared" si="3341"/>
        <v>0</v>
      </c>
      <c r="I1136" s="11">
        <f t="shared" si="3341"/>
        <v>0</v>
      </c>
      <c r="J1136" s="11">
        <f t="shared" si="3341"/>
        <v>116</v>
      </c>
      <c r="K1136" s="11">
        <f t="shared" si="3341"/>
        <v>0</v>
      </c>
      <c r="L1136" s="11">
        <f t="shared" si="3341"/>
        <v>0</v>
      </c>
      <c r="M1136" s="11">
        <f t="shared" si="3341"/>
        <v>3191</v>
      </c>
      <c r="N1136" s="11">
        <f t="shared" si="3341"/>
        <v>0</v>
      </c>
      <c r="O1136" s="11">
        <f t="shared" si="3341"/>
        <v>0</v>
      </c>
      <c r="P1136" s="11">
        <f t="shared" si="3341"/>
        <v>0</v>
      </c>
      <c r="Q1136" s="11">
        <f t="shared" si="3341"/>
        <v>0</v>
      </c>
      <c r="R1136" s="11">
        <f t="shared" si="3341"/>
        <v>0</v>
      </c>
      <c r="S1136" s="11">
        <f t="shared" si="3341"/>
        <v>3191</v>
      </c>
      <c r="T1136" s="11">
        <f t="shared" si="3341"/>
        <v>0</v>
      </c>
      <c r="U1136" s="11">
        <f t="shared" si="3342"/>
        <v>0</v>
      </c>
      <c r="V1136" s="11">
        <f t="shared" si="3342"/>
        <v>5</v>
      </c>
      <c r="W1136" s="11">
        <f t="shared" si="3342"/>
        <v>0</v>
      </c>
      <c r="X1136" s="11">
        <f t="shared" si="3342"/>
        <v>0</v>
      </c>
      <c r="Y1136" s="11">
        <f t="shared" si="3342"/>
        <v>3196</v>
      </c>
      <c r="Z1136" s="11">
        <f t="shared" si="3342"/>
        <v>0</v>
      </c>
      <c r="AA1136" s="11">
        <f t="shared" si="3342"/>
        <v>0</v>
      </c>
      <c r="AB1136" s="11">
        <f t="shared" si="3342"/>
        <v>0</v>
      </c>
      <c r="AC1136" s="11">
        <f t="shared" si="3342"/>
        <v>0</v>
      </c>
      <c r="AD1136" s="11">
        <f t="shared" si="3342"/>
        <v>0</v>
      </c>
      <c r="AE1136" s="11">
        <f t="shared" si="3342"/>
        <v>3196</v>
      </c>
      <c r="AF1136" s="11">
        <f t="shared" si="3342"/>
        <v>0</v>
      </c>
      <c r="AG1136" s="11">
        <f t="shared" si="3343"/>
        <v>0</v>
      </c>
      <c r="AH1136" s="11">
        <f t="shared" si="3343"/>
        <v>0</v>
      </c>
      <c r="AI1136" s="11">
        <f t="shared" si="3343"/>
        <v>0</v>
      </c>
      <c r="AJ1136" s="11">
        <f t="shared" si="3343"/>
        <v>0</v>
      </c>
      <c r="AK1136" s="88">
        <f t="shared" si="3343"/>
        <v>3196</v>
      </c>
      <c r="AL1136" s="88">
        <f t="shared" si="3343"/>
        <v>0</v>
      </c>
      <c r="AM1136" s="11">
        <f t="shared" si="3343"/>
        <v>0</v>
      </c>
      <c r="AN1136" s="11">
        <f t="shared" si="3343"/>
        <v>0</v>
      </c>
      <c r="AO1136" s="11">
        <f t="shared" si="3343"/>
        <v>0</v>
      </c>
      <c r="AP1136" s="11">
        <f t="shared" si="3343"/>
        <v>0</v>
      </c>
      <c r="AQ1136" s="11">
        <f t="shared" si="3343"/>
        <v>3196</v>
      </c>
      <c r="AR1136" s="11">
        <f t="shared" si="3343"/>
        <v>0</v>
      </c>
    </row>
    <row r="1137" spans="1:44" ht="33.6" hidden="1">
      <c r="A1137" s="29" t="s">
        <v>77</v>
      </c>
      <c r="B1137" s="31" t="s">
        <v>256</v>
      </c>
      <c r="C1137" s="31" t="s">
        <v>29</v>
      </c>
      <c r="D1137" s="31" t="s">
        <v>33</v>
      </c>
      <c r="E1137" s="31" t="s">
        <v>257</v>
      </c>
      <c r="F1137" s="31"/>
      <c r="G1137" s="11">
        <f t="shared" si="3341"/>
        <v>3075</v>
      </c>
      <c r="H1137" s="11">
        <f t="shared" si="3341"/>
        <v>0</v>
      </c>
      <c r="I1137" s="11">
        <f t="shared" si="3341"/>
        <v>0</v>
      </c>
      <c r="J1137" s="11">
        <f t="shared" si="3341"/>
        <v>116</v>
      </c>
      <c r="K1137" s="11">
        <f t="shared" si="3341"/>
        <v>0</v>
      </c>
      <c r="L1137" s="11">
        <f t="shared" si="3341"/>
        <v>0</v>
      </c>
      <c r="M1137" s="11">
        <f t="shared" si="3341"/>
        <v>3191</v>
      </c>
      <c r="N1137" s="11">
        <f t="shared" si="3341"/>
        <v>0</v>
      </c>
      <c r="O1137" s="11">
        <f t="shared" si="3341"/>
        <v>0</v>
      </c>
      <c r="P1137" s="11">
        <f t="shared" si="3341"/>
        <v>0</v>
      </c>
      <c r="Q1137" s="11">
        <f t="shared" si="3341"/>
        <v>0</v>
      </c>
      <c r="R1137" s="11">
        <f t="shared" si="3341"/>
        <v>0</v>
      </c>
      <c r="S1137" s="11">
        <f t="shared" si="3341"/>
        <v>3191</v>
      </c>
      <c r="T1137" s="11">
        <f t="shared" si="3341"/>
        <v>0</v>
      </c>
      <c r="U1137" s="11">
        <f t="shared" si="3342"/>
        <v>0</v>
      </c>
      <c r="V1137" s="11">
        <f t="shared" si="3342"/>
        <v>5</v>
      </c>
      <c r="W1137" s="11">
        <f t="shared" si="3342"/>
        <v>0</v>
      </c>
      <c r="X1137" s="11">
        <f t="shared" si="3342"/>
        <v>0</v>
      </c>
      <c r="Y1137" s="11">
        <f t="shared" si="3342"/>
        <v>3196</v>
      </c>
      <c r="Z1137" s="11">
        <f t="shared" si="3342"/>
        <v>0</v>
      </c>
      <c r="AA1137" s="11">
        <f t="shared" si="3342"/>
        <v>0</v>
      </c>
      <c r="AB1137" s="11">
        <f t="shared" si="3342"/>
        <v>0</v>
      </c>
      <c r="AC1137" s="11">
        <f t="shared" si="3342"/>
        <v>0</v>
      </c>
      <c r="AD1137" s="11">
        <f t="shared" si="3342"/>
        <v>0</v>
      </c>
      <c r="AE1137" s="11">
        <f t="shared" si="3342"/>
        <v>3196</v>
      </c>
      <c r="AF1137" s="11">
        <f t="shared" si="3342"/>
        <v>0</v>
      </c>
      <c r="AG1137" s="11">
        <f t="shared" si="3343"/>
        <v>0</v>
      </c>
      <c r="AH1137" s="11">
        <f t="shared" si="3343"/>
        <v>0</v>
      </c>
      <c r="AI1137" s="11">
        <f t="shared" si="3343"/>
        <v>0</v>
      </c>
      <c r="AJ1137" s="11">
        <f t="shared" si="3343"/>
        <v>0</v>
      </c>
      <c r="AK1137" s="88">
        <f t="shared" si="3343"/>
        <v>3196</v>
      </c>
      <c r="AL1137" s="88">
        <f t="shared" si="3343"/>
        <v>0</v>
      </c>
      <c r="AM1137" s="11">
        <f t="shared" si="3343"/>
        <v>0</v>
      </c>
      <c r="AN1137" s="11">
        <f t="shared" si="3343"/>
        <v>0</v>
      </c>
      <c r="AO1137" s="11">
        <f t="shared" si="3343"/>
        <v>0</v>
      </c>
      <c r="AP1137" s="11">
        <f t="shared" si="3343"/>
        <v>0</v>
      </c>
      <c r="AQ1137" s="11">
        <f t="shared" si="3343"/>
        <v>3196</v>
      </c>
      <c r="AR1137" s="11">
        <f t="shared" si="3343"/>
        <v>0</v>
      </c>
    </row>
    <row r="1138" spans="1:44" ht="36" hidden="1" customHeight="1">
      <c r="A1138" s="50" t="s">
        <v>263</v>
      </c>
      <c r="B1138" s="31" t="s">
        <v>256</v>
      </c>
      <c r="C1138" s="31" t="s">
        <v>29</v>
      </c>
      <c r="D1138" s="31" t="s">
        <v>33</v>
      </c>
      <c r="E1138" s="31" t="s">
        <v>264</v>
      </c>
      <c r="F1138" s="31"/>
      <c r="G1138" s="11">
        <f t="shared" si="3341"/>
        <v>3075</v>
      </c>
      <c r="H1138" s="11">
        <f t="shared" si="3341"/>
        <v>0</v>
      </c>
      <c r="I1138" s="11">
        <f t="shared" si="3341"/>
        <v>0</v>
      </c>
      <c r="J1138" s="11">
        <f t="shared" si="3341"/>
        <v>116</v>
      </c>
      <c r="K1138" s="11">
        <f t="shared" si="3341"/>
        <v>0</v>
      </c>
      <c r="L1138" s="11">
        <f t="shared" si="3341"/>
        <v>0</v>
      </c>
      <c r="M1138" s="11">
        <f t="shared" si="3341"/>
        <v>3191</v>
      </c>
      <c r="N1138" s="11">
        <f t="shared" si="3341"/>
        <v>0</v>
      </c>
      <c r="O1138" s="11">
        <f t="shared" si="3341"/>
        <v>0</v>
      </c>
      <c r="P1138" s="11">
        <f t="shared" si="3341"/>
        <v>0</v>
      </c>
      <c r="Q1138" s="11">
        <f t="shared" si="3341"/>
        <v>0</v>
      </c>
      <c r="R1138" s="11">
        <f t="shared" si="3341"/>
        <v>0</v>
      </c>
      <c r="S1138" s="11">
        <f t="shared" si="3341"/>
        <v>3191</v>
      </c>
      <c r="T1138" s="11">
        <f t="shared" si="3341"/>
        <v>0</v>
      </c>
      <c r="U1138" s="11">
        <f t="shared" si="3342"/>
        <v>0</v>
      </c>
      <c r="V1138" s="11">
        <f t="shared" si="3342"/>
        <v>5</v>
      </c>
      <c r="W1138" s="11">
        <f t="shared" si="3342"/>
        <v>0</v>
      </c>
      <c r="X1138" s="11">
        <f t="shared" si="3342"/>
        <v>0</v>
      </c>
      <c r="Y1138" s="11">
        <f t="shared" si="3342"/>
        <v>3196</v>
      </c>
      <c r="Z1138" s="11">
        <f t="shared" si="3342"/>
        <v>0</v>
      </c>
      <c r="AA1138" s="11">
        <f t="shared" si="3342"/>
        <v>0</v>
      </c>
      <c r="AB1138" s="11">
        <f t="shared" si="3342"/>
        <v>0</v>
      </c>
      <c r="AC1138" s="11">
        <f t="shared" si="3342"/>
        <v>0</v>
      </c>
      <c r="AD1138" s="11">
        <f t="shared" si="3342"/>
        <v>0</v>
      </c>
      <c r="AE1138" s="11">
        <f t="shared" si="3342"/>
        <v>3196</v>
      </c>
      <c r="AF1138" s="11">
        <f t="shared" si="3342"/>
        <v>0</v>
      </c>
      <c r="AG1138" s="11">
        <f t="shared" si="3343"/>
        <v>0</v>
      </c>
      <c r="AH1138" s="11">
        <f t="shared" si="3343"/>
        <v>0</v>
      </c>
      <c r="AI1138" s="11">
        <f t="shared" si="3343"/>
        <v>0</v>
      </c>
      <c r="AJ1138" s="11">
        <f t="shared" si="3343"/>
        <v>0</v>
      </c>
      <c r="AK1138" s="88">
        <f t="shared" si="3343"/>
        <v>3196</v>
      </c>
      <c r="AL1138" s="88">
        <f t="shared" si="3343"/>
        <v>0</v>
      </c>
      <c r="AM1138" s="11">
        <f t="shared" si="3343"/>
        <v>0</v>
      </c>
      <c r="AN1138" s="11">
        <f t="shared" si="3343"/>
        <v>0</v>
      </c>
      <c r="AO1138" s="11">
        <f t="shared" si="3343"/>
        <v>0</v>
      </c>
      <c r="AP1138" s="11">
        <f t="shared" si="3343"/>
        <v>0</v>
      </c>
      <c r="AQ1138" s="11">
        <f t="shared" si="3343"/>
        <v>3196</v>
      </c>
      <c r="AR1138" s="11">
        <f t="shared" si="3343"/>
        <v>0</v>
      </c>
    </row>
    <row r="1139" spans="1:44" ht="35.25" hidden="1" customHeight="1">
      <c r="A1139" s="50" t="s">
        <v>12</v>
      </c>
      <c r="B1139" s="31" t="s">
        <v>256</v>
      </c>
      <c r="C1139" s="31" t="s">
        <v>29</v>
      </c>
      <c r="D1139" s="31" t="s">
        <v>33</v>
      </c>
      <c r="E1139" s="31" t="s">
        <v>264</v>
      </c>
      <c r="F1139" s="31" t="s">
        <v>13</v>
      </c>
      <c r="G1139" s="11">
        <f t="shared" si="3341"/>
        <v>3075</v>
      </c>
      <c r="H1139" s="11">
        <f t="shared" si="3341"/>
        <v>0</v>
      </c>
      <c r="I1139" s="11">
        <f t="shared" si="3341"/>
        <v>0</v>
      </c>
      <c r="J1139" s="11">
        <f t="shared" si="3341"/>
        <v>116</v>
      </c>
      <c r="K1139" s="11">
        <f t="shared" si="3341"/>
        <v>0</v>
      </c>
      <c r="L1139" s="11">
        <f t="shared" si="3341"/>
        <v>0</v>
      </c>
      <c r="M1139" s="11">
        <f t="shared" si="3341"/>
        <v>3191</v>
      </c>
      <c r="N1139" s="11">
        <f t="shared" si="3341"/>
        <v>0</v>
      </c>
      <c r="O1139" s="11">
        <f t="shared" si="3341"/>
        <v>0</v>
      </c>
      <c r="P1139" s="11">
        <f t="shared" si="3341"/>
        <v>0</v>
      </c>
      <c r="Q1139" s="11">
        <f t="shared" si="3341"/>
        <v>0</v>
      </c>
      <c r="R1139" s="11">
        <f t="shared" si="3341"/>
        <v>0</v>
      </c>
      <c r="S1139" s="11">
        <f t="shared" si="3341"/>
        <v>3191</v>
      </c>
      <c r="T1139" s="11">
        <f t="shared" si="3341"/>
        <v>0</v>
      </c>
      <c r="U1139" s="11">
        <f t="shared" si="3342"/>
        <v>0</v>
      </c>
      <c r="V1139" s="11">
        <f t="shared" si="3342"/>
        <v>5</v>
      </c>
      <c r="W1139" s="11">
        <f t="shared" si="3342"/>
        <v>0</v>
      </c>
      <c r="X1139" s="11">
        <f t="shared" si="3342"/>
        <v>0</v>
      </c>
      <c r="Y1139" s="11">
        <f t="shared" si="3342"/>
        <v>3196</v>
      </c>
      <c r="Z1139" s="11">
        <f t="shared" si="3342"/>
        <v>0</v>
      </c>
      <c r="AA1139" s="11">
        <f t="shared" si="3342"/>
        <v>0</v>
      </c>
      <c r="AB1139" s="11">
        <f t="shared" si="3342"/>
        <v>0</v>
      </c>
      <c r="AC1139" s="11">
        <f t="shared" si="3342"/>
        <v>0</v>
      </c>
      <c r="AD1139" s="11">
        <f t="shared" si="3342"/>
        <v>0</v>
      </c>
      <c r="AE1139" s="11">
        <f t="shared" si="3342"/>
        <v>3196</v>
      </c>
      <c r="AF1139" s="11">
        <f t="shared" si="3342"/>
        <v>0</v>
      </c>
      <c r="AG1139" s="11">
        <f t="shared" si="3343"/>
        <v>0</v>
      </c>
      <c r="AH1139" s="11">
        <f t="shared" si="3343"/>
        <v>0</v>
      </c>
      <c r="AI1139" s="11">
        <f t="shared" si="3343"/>
        <v>0</v>
      </c>
      <c r="AJ1139" s="11">
        <f t="shared" si="3343"/>
        <v>0</v>
      </c>
      <c r="AK1139" s="88">
        <f t="shared" si="3343"/>
        <v>3196</v>
      </c>
      <c r="AL1139" s="88">
        <f t="shared" si="3343"/>
        <v>0</v>
      </c>
      <c r="AM1139" s="11">
        <f t="shared" si="3343"/>
        <v>0</v>
      </c>
      <c r="AN1139" s="11">
        <f t="shared" si="3343"/>
        <v>0</v>
      </c>
      <c r="AO1139" s="11">
        <f t="shared" si="3343"/>
        <v>0</v>
      </c>
      <c r="AP1139" s="11">
        <f t="shared" si="3343"/>
        <v>0</v>
      </c>
      <c r="AQ1139" s="11">
        <f t="shared" si="3343"/>
        <v>3196</v>
      </c>
      <c r="AR1139" s="11">
        <f t="shared" si="3343"/>
        <v>0</v>
      </c>
    </row>
    <row r="1140" spans="1:44" hidden="1">
      <c r="A1140" s="50" t="s">
        <v>14</v>
      </c>
      <c r="B1140" s="31" t="s">
        <v>256</v>
      </c>
      <c r="C1140" s="31" t="s">
        <v>29</v>
      </c>
      <c r="D1140" s="31" t="s">
        <v>33</v>
      </c>
      <c r="E1140" s="31" t="s">
        <v>264</v>
      </c>
      <c r="F1140" s="27" t="s">
        <v>35</v>
      </c>
      <c r="G1140" s="9">
        <v>3075</v>
      </c>
      <c r="H1140" s="9"/>
      <c r="I1140" s="9"/>
      <c r="J1140" s="9">
        <v>116</v>
      </c>
      <c r="K1140" s="9"/>
      <c r="L1140" s="9"/>
      <c r="M1140" s="9">
        <f t="shared" ref="M1140" si="3344">G1140+I1140+J1140+K1140+L1140</f>
        <v>3191</v>
      </c>
      <c r="N1140" s="9">
        <f t="shared" ref="N1140" si="3345">H1140+L1140</f>
        <v>0</v>
      </c>
      <c r="O1140" s="9"/>
      <c r="P1140" s="9"/>
      <c r="Q1140" s="9"/>
      <c r="R1140" s="9"/>
      <c r="S1140" s="9">
        <f t="shared" ref="S1140" si="3346">M1140+O1140+P1140+Q1140+R1140</f>
        <v>3191</v>
      </c>
      <c r="T1140" s="9">
        <f t="shared" ref="T1140" si="3347">N1140+R1140</f>
        <v>0</v>
      </c>
      <c r="U1140" s="9"/>
      <c r="V1140" s="9">
        <v>5</v>
      </c>
      <c r="W1140" s="9"/>
      <c r="X1140" s="9"/>
      <c r="Y1140" s="9">
        <f t="shared" ref="Y1140" si="3348">S1140+U1140+V1140+W1140+X1140</f>
        <v>3196</v>
      </c>
      <c r="Z1140" s="9">
        <f t="shared" ref="Z1140" si="3349">T1140+X1140</f>
        <v>0</v>
      </c>
      <c r="AA1140" s="9"/>
      <c r="AB1140" s="9"/>
      <c r="AC1140" s="9"/>
      <c r="AD1140" s="9"/>
      <c r="AE1140" s="9">
        <f t="shared" ref="AE1140" si="3350">Y1140+AA1140+AB1140+AC1140+AD1140</f>
        <v>3196</v>
      </c>
      <c r="AF1140" s="9">
        <f t="shared" ref="AF1140" si="3351">Z1140+AD1140</f>
        <v>0</v>
      </c>
      <c r="AG1140" s="9"/>
      <c r="AH1140" s="9"/>
      <c r="AI1140" s="9"/>
      <c r="AJ1140" s="9"/>
      <c r="AK1140" s="86">
        <f t="shared" ref="AK1140" si="3352">AE1140+AG1140+AH1140+AI1140+AJ1140</f>
        <v>3196</v>
      </c>
      <c r="AL1140" s="86">
        <f t="shared" ref="AL1140" si="3353">AF1140+AJ1140</f>
        <v>0</v>
      </c>
      <c r="AM1140" s="9"/>
      <c r="AN1140" s="9"/>
      <c r="AO1140" s="9"/>
      <c r="AP1140" s="9"/>
      <c r="AQ1140" s="9">
        <f t="shared" ref="AQ1140" si="3354">AK1140+AM1140+AN1140+AO1140+AP1140</f>
        <v>3196</v>
      </c>
      <c r="AR1140" s="9">
        <f t="shared" ref="AR1140" si="3355">AL1140+AP1140</f>
        <v>0</v>
      </c>
    </row>
    <row r="1141" spans="1:44" hidden="1">
      <c r="A1141" s="50"/>
      <c r="B1141" s="31"/>
      <c r="C1141" s="31"/>
      <c r="D1141" s="31"/>
      <c r="E1141" s="31"/>
      <c r="F1141" s="27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86"/>
      <c r="AL1141" s="86"/>
      <c r="AM1141" s="9"/>
      <c r="AN1141" s="9"/>
      <c r="AO1141" s="9"/>
      <c r="AP1141" s="9"/>
      <c r="AQ1141" s="9"/>
      <c r="AR1141" s="9"/>
    </row>
    <row r="1142" spans="1:44" ht="17.399999999999999" hidden="1">
      <c r="A1142" s="69" t="s">
        <v>265</v>
      </c>
      <c r="B1142" s="36" t="s">
        <v>256</v>
      </c>
      <c r="C1142" s="36" t="s">
        <v>33</v>
      </c>
      <c r="D1142" s="36" t="s">
        <v>22</v>
      </c>
      <c r="E1142" s="36"/>
      <c r="F1142" s="36"/>
      <c r="G1142" s="13">
        <f t="shared" ref="G1142:V1148" si="3356">G1143</f>
        <v>41423</v>
      </c>
      <c r="H1142" s="13">
        <f t="shared" si="3356"/>
        <v>0</v>
      </c>
      <c r="I1142" s="13">
        <f t="shared" si="3356"/>
        <v>0</v>
      </c>
      <c r="J1142" s="13">
        <f t="shared" si="3356"/>
        <v>0</v>
      </c>
      <c r="K1142" s="13">
        <f t="shared" si="3356"/>
        <v>0</v>
      </c>
      <c r="L1142" s="13">
        <f t="shared" si="3356"/>
        <v>0</v>
      </c>
      <c r="M1142" s="13">
        <f t="shared" si="3356"/>
        <v>41423</v>
      </c>
      <c r="N1142" s="13">
        <f t="shared" si="3356"/>
        <v>0</v>
      </c>
      <c r="O1142" s="13">
        <f t="shared" si="3356"/>
        <v>0</v>
      </c>
      <c r="P1142" s="13">
        <f t="shared" si="3356"/>
        <v>0</v>
      </c>
      <c r="Q1142" s="13">
        <f t="shared" si="3356"/>
        <v>0</v>
      </c>
      <c r="R1142" s="13">
        <f t="shared" si="3356"/>
        <v>0</v>
      </c>
      <c r="S1142" s="13">
        <f t="shared" si="3356"/>
        <v>41423</v>
      </c>
      <c r="T1142" s="13">
        <f t="shared" si="3356"/>
        <v>0</v>
      </c>
      <c r="U1142" s="13">
        <f t="shared" si="3356"/>
        <v>0</v>
      </c>
      <c r="V1142" s="13">
        <f t="shared" si="3356"/>
        <v>0</v>
      </c>
      <c r="W1142" s="13">
        <f t="shared" ref="U1142:AJ1148" si="3357">W1143</f>
        <v>0</v>
      </c>
      <c r="X1142" s="13">
        <f t="shared" si="3357"/>
        <v>0</v>
      </c>
      <c r="Y1142" s="13">
        <f t="shared" si="3357"/>
        <v>41423</v>
      </c>
      <c r="Z1142" s="13">
        <f t="shared" si="3357"/>
        <v>0</v>
      </c>
      <c r="AA1142" s="13">
        <f t="shared" si="3357"/>
        <v>0</v>
      </c>
      <c r="AB1142" s="13">
        <f t="shared" si="3357"/>
        <v>1021</v>
      </c>
      <c r="AC1142" s="13">
        <f t="shared" si="3357"/>
        <v>0</v>
      </c>
      <c r="AD1142" s="13">
        <f t="shared" si="3357"/>
        <v>0</v>
      </c>
      <c r="AE1142" s="13">
        <f t="shared" si="3357"/>
        <v>42444</v>
      </c>
      <c r="AF1142" s="13">
        <f t="shared" si="3357"/>
        <v>0</v>
      </c>
      <c r="AG1142" s="13">
        <f t="shared" si="3357"/>
        <v>0</v>
      </c>
      <c r="AH1142" s="13">
        <f t="shared" si="3357"/>
        <v>0</v>
      </c>
      <c r="AI1142" s="13">
        <f t="shared" si="3357"/>
        <v>0</v>
      </c>
      <c r="AJ1142" s="13">
        <f t="shared" si="3357"/>
        <v>0</v>
      </c>
      <c r="AK1142" s="90">
        <f t="shared" ref="AG1142:AR1148" si="3358">AK1143</f>
        <v>42444</v>
      </c>
      <c r="AL1142" s="90">
        <f t="shared" si="3358"/>
        <v>0</v>
      </c>
      <c r="AM1142" s="13">
        <f t="shared" si="3358"/>
        <v>0</v>
      </c>
      <c r="AN1142" s="13">
        <f t="shared" si="3358"/>
        <v>0</v>
      </c>
      <c r="AO1142" s="13">
        <f t="shared" si="3358"/>
        <v>0</v>
      </c>
      <c r="AP1142" s="13">
        <f t="shared" si="3358"/>
        <v>0</v>
      </c>
      <c r="AQ1142" s="13">
        <f t="shared" si="3358"/>
        <v>42444</v>
      </c>
      <c r="AR1142" s="13">
        <f t="shared" si="3358"/>
        <v>0</v>
      </c>
    </row>
    <row r="1143" spans="1:44" ht="51.75" hidden="1" customHeight="1">
      <c r="A1143" s="29" t="s">
        <v>436</v>
      </c>
      <c r="B1143" s="70" t="s">
        <v>256</v>
      </c>
      <c r="C1143" s="70" t="s">
        <v>33</v>
      </c>
      <c r="D1143" s="70" t="s">
        <v>22</v>
      </c>
      <c r="E1143" s="70" t="s">
        <v>74</v>
      </c>
      <c r="F1143" s="70"/>
      <c r="G1143" s="20">
        <f>G1144</f>
        <v>41423</v>
      </c>
      <c r="H1143" s="20">
        <f>H1144</f>
        <v>0</v>
      </c>
      <c r="I1143" s="20">
        <f t="shared" si="3356"/>
        <v>0</v>
      </c>
      <c r="J1143" s="20">
        <f t="shared" si="3356"/>
        <v>0</v>
      </c>
      <c r="K1143" s="20">
        <f t="shared" si="3356"/>
        <v>0</v>
      </c>
      <c r="L1143" s="20">
        <f t="shared" si="3356"/>
        <v>0</v>
      </c>
      <c r="M1143" s="20">
        <f t="shared" si="3356"/>
        <v>41423</v>
      </c>
      <c r="N1143" s="20">
        <f t="shared" si="3356"/>
        <v>0</v>
      </c>
      <c r="O1143" s="20">
        <f t="shared" si="3356"/>
        <v>0</v>
      </c>
      <c r="P1143" s="20">
        <f t="shared" si="3356"/>
        <v>0</v>
      </c>
      <c r="Q1143" s="20">
        <f t="shared" si="3356"/>
        <v>0</v>
      </c>
      <c r="R1143" s="20">
        <f t="shared" si="3356"/>
        <v>0</v>
      </c>
      <c r="S1143" s="20">
        <f t="shared" si="3356"/>
        <v>41423</v>
      </c>
      <c r="T1143" s="20">
        <f t="shared" si="3356"/>
        <v>0</v>
      </c>
      <c r="U1143" s="20">
        <f t="shared" si="3357"/>
        <v>0</v>
      </c>
      <c r="V1143" s="20">
        <f t="shared" si="3357"/>
        <v>0</v>
      </c>
      <c r="W1143" s="20">
        <f t="shared" si="3357"/>
        <v>0</v>
      </c>
      <c r="X1143" s="20">
        <f t="shared" si="3357"/>
        <v>0</v>
      </c>
      <c r="Y1143" s="20">
        <f t="shared" si="3357"/>
        <v>41423</v>
      </c>
      <c r="Z1143" s="20">
        <f t="shared" si="3357"/>
        <v>0</v>
      </c>
      <c r="AA1143" s="20">
        <f t="shared" si="3357"/>
        <v>0</v>
      </c>
      <c r="AB1143" s="20">
        <f t="shared" si="3357"/>
        <v>1021</v>
      </c>
      <c r="AC1143" s="20">
        <f t="shared" si="3357"/>
        <v>0</v>
      </c>
      <c r="AD1143" s="20">
        <f t="shared" si="3357"/>
        <v>0</v>
      </c>
      <c r="AE1143" s="20">
        <f t="shared" si="3357"/>
        <v>42444</v>
      </c>
      <c r="AF1143" s="20">
        <f t="shared" si="3357"/>
        <v>0</v>
      </c>
      <c r="AG1143" s="20">
        <f t="shared" si="3358"/>
        <v>0</v>
      </c>
      <c r="AH1143" s="20">
        <f t="shared" si="3358"/>
        <v>0</v>
      </c>
      <c r="AI1143" s="20">
        <f t="shared" si="3358"/>
        <v>0</v>
      </c>
      <c r="AJ1143" s="20">
        <f t="shared" si="3358"/>
        <v>0</v>
      </c>
      <c r="AK1143" s="99">
        <f t="shared" si="3358"/>
        <v>42444</v>
      </c>
      <c r="AL1143" s="99">
        <f t="shared" si="3358"/>
        <v>0</v>
      </c>
      <c r="AM1143" s="20">
        <f t="shared" si="3358"/>
        <v>0</v>
      </c>
      <c r="AN1143" s="20">
        <f t="shared" si="3358"/>
        <v>0</v>
      </c>
      <c r="AO1143" s="20">
        <f t="shared" si="3358"/>
        <v>0</v>
      </c>
      <c r="AP1143" s="20">
        <f t="shared" si="3358"/>
        <v>0</v>
      </c>
      <c r="AQ1143" s="20">
        <f t="shared" si="3358"/>
        <v>42444</v>
      </c>
      <c r="AR1143" s="20">
        <f t="shared" si="3358"/>
        <v>0</v>
      </c>
    </row>
    <row r="1144" spans="1:44" ht="18" hidden="1" customHeight="1">
      <c r="A1144" s="71" t="s">
        <v>266</v>
      </c>
      <c r="B1144" s="70" t="s">
        <v>256</v>
      </c>
      <c r="C1144" s="70" t="s">
        <v>33</v>
      </c>
      <c r="D1144" s="70" t="s">
        <v>22</v>
      </c>
      <c r="E1144" s="70" t="s">
        <v>568</v>
      </c>
      <c r="F1144" s="70"/>
      <c r="G1144" s="20">
        <f t="shared" si="3356"/>
        <v>41423</v>
      </c>
      <c r="H1144" s="20">
        <f t="shared" si="3356"/>
        <v>0</v>
      </c>
      <c r="I1144" s="20">
        <f t="shared" si="3356"/>
        <v>0</v>
      </c>
      <c r="J1144" s="20">
        <f t="shared" si="3356"/>
        <v>0</v>
      </c>
      <c r="K1144" s="20">
        <f t="shared" si="3356"/>
        <v>0</v>
      </c>
      <c r="L1144" s="20">
        <f t="shared" si="3356"/>
        <v>0</v>
      </c>
      <c r="M1144" s="20">
        <f t="shared" si="3356"/>
        <v>41423</v>
      </c>
      <c r="N1144" s="20">
        <f t="shared" si="3356"/>
        <v>0</v>
      </c>
      <c r="O1144" s="20">
        <f t="shared" si="3356"/>
        <v>0</v>
      </c>
      <c r="P1144" s="20">
        <f t="shared" si="3356"/>
        <v>0</v>
      </c>
      <c r="Q1144" s="20">
        <f t="shared" si="3356"/>
        <v>0</v>
      </c>
      <c r="R1144" s="20">
        <f t="shared" si="3356"/>
        <v>0</v>
      </c>
      <c r="S1144" s="20">
        <f t="shared" si="3356"/>
        <v>41423</v>
      </c>
      <c r="T1144" s="20">
        <f t="shared" si="3356"/>
        <v>0</v>
      </c>
      <c r="U1144" s="20">
        <f t="shared" si="3357"/>
        <v>0</v>
      </c>
      <c r="V1144" s="20">
        <f t="shared" si="3357"/>
        <v>0</v>
      </c>
      <c r="W1144" s="20">
        <f t="shared" si="3357"/>
        <v>0</v>
      </c>
      <c r="X1144" s="20">
        <f t="shared" si="3357"/>
        <v>0</v>
      </c>
      <c r="Y1144" s="20">
        <f t="shared" si="3357"/>
        <v>41423</v>
      </c>
      <c r="Z1144" s="20">
        <f t="shared" si="3357"/>
        <v>0</v>
      </c>
      <c r="AA1144" s="20">
        <f t="shared" si="3357"/>
        <v>0</v>
      </c>
      <c r="AB1144" s="20">
        <f t="shared" si="3357"/>
        <v>1021</v>
      </c>
      <c r="AC1144" s="20">
        <f t="shared" si="3357"/>
        <v>0</v>
      </c>
      <c r="AD1144" s="20">
        <f t="shared" si="3357"/>
        <v>0</v>
      </c>
      <c r="AE1144" s="20">
        <f t="shared" si="3357"/>
        <v>42444</v>
      </c>
      <c r="AF1144" s="20">
        <f t="shared" si="3357"/>
        <v>0</v>
      </c>
      <c r="AG1144" s="20">
        <f t="shared" si="3358"/>
        <v>0</v>
      </c>
      <c r="AH1144" s="20">
        <f t="shared" si="3358"/>
        <v>0</v>
      </c>
      <c r="AI1144" s="20">
        <f t="shared" si="3358"/>
        <v>0</v>
      </c>
      <c r="AJ1144" s="20">
        <f t="shared" si="3358"/>
        <v>0</v>
      </c>
      <c r="AK1144" s="99">
        <f t="shared" si="3358"/>
        <v>42444</v>
      </c>
      <c r="AL1144" s="99">
        <f t="shared" si="3358"/>
        <v>0</v>
      </c>
      <c r="AM1144" s="20">
        <f t="shared" si="3358"/>
        <v>0</v>
      </c>
      <c r="AN1144" s="20">
        <f t="shared" si="3358"/>
        <v>0</v>
      </c>
      <c r="AO1144" s="20">
        <f t="shared" si="3358"/>
        <v>0</v>
      </c>
      <c r="AP1144" s="20">
        <f t="shared" si="3358"/>
        <v>0</v>
      </c>
      <c r="AQ1144" s="20">
        <f t="shared" si="3358"/>
        <v>42444</v>
      </c>
      <c r="AR1144" s="20">
        <f t="shared" si="3358"/>
        <v>0</v>
      </c>
    </row>
    <row r="1145" spans="1:44" ht="190.5" hidden="1" customHeight="1">
      <c r="A1145" s="71" t="s">
        <v>678</v>
      </c>
      <c r="B1145" s="70" t="s">
        <v>256</v>
      </c>
      <c r="C1145" s="70" t="s">
        <v>33</v>
      </c>
      <c r="D1145" s="70" t="s">
        <v>22</v>
      </c>
      <c r="E1145" s="70" t="s">
        <v>569</v>
      </c>
      <c r="F1145" s="70"/>
      <c r="G1145" s="20">
        <f t="shared" ref="G1145:N1145" si="3359">G1148</f>
        <v>41423</v>
      </c>
      <c r="H1145" s="20">
        <f t="shared" si="3359"/>
        <v>0</v>
      </c>
      <c r="I1145" s="20">
        <f t="shared" si="3359"/>
        <v>0</v>
      </c>
      <c r="J1145" s="20">
        <f t="shared" si="3359"/>
        <v>0</v>
      </c>
      <c r="K1145" s="20">
        <f t="shared" si="3359"/>
        <v>0</v>
      </c>
      <c r="L1145" s="20">
        <f t="shared" si="3359"/>
        <v>0</v>
      </c>
      <c r="M1145" s="20">
        <f t="shared" si="3359"/>
        <v>41423</v>
      </c>
      <c r="N1145" s="20">
        <f t="shared" si="3359"/>
        <v>0</v>
      </c>
      <c r="O1145" s="20">
        <f>O1146+O1148</f>
        <v>0</v>
      </c>
      <c r="P1145" s="20">
        <f t="shared" ref="P1145:T1145" si="3360">P1146+P1148</f>
        <v>0</v>
      </c>
      <c r="Q1145" s="20">
        <f t="shared" si="3360"/>
        <v>0</v>
      </c>
      <c r="R1145" s="20">
        <f t="shared" si="3360"/>
        <v>0</v>
      </c>
      <c r="S1145" s="20">
        <f t="shared" si="3360"/>
        <v>41423</v>
      </c>
      <c r="T1145" s="20">
        <f t="shared" si="3360"/>
        <v>0</v>
      </c>
      <c r="U1145" s="20">
        <f>U1146+U1148</f>
        <v>0</v>
      </c>
      <c r="V1145" s="20">
        <f t="shared" ref="V1145:Z1145" si="3361">V1146+V1148</f>
        <v>0</v>
      </c>
      <c r="W1145" s="20">
        <f t="shared" si="3361"/>
        <v>0</v>
      </c>
      <c r="X1145" s="20">
        <f t="shared" si="3361"/>
        <v>0</v>
      </c>
      <c r="Y1145" s="20">
        <f t="shared" si="3361"/>
        <v>41423</v>
      </c>
      <c r="Z1145" s="20">
        <f t="shared" si="3361"/>
        <v>0</v>
      </c>
      <c r="AA1145" s="20">
        <f>AA1146+AA1148</f>
        <v>0</v>
      </c>
      <c r="AB1145" s="20">
        <f t="shared" ref="AB1145:AF1145" si="3362">AB1146+AB1148</f>
        <v>1021</v>
      </c>
      <c r="AC1145" s="20">
        <f t="shared" si="3362"/>
        <v>0</v>
      </c>
      <c r="AD1145" s="20">
        <f t="shared" si="3362"/>
        <v>0</v>
      </c>
      <c r="AE1145" s="20">
        <f t="shared" si="3362"/>
        <v>42444</v>
      </c>
      <c r="AF1145" s="20">
        <f t="shared" si="3362"/>
        <v>0</v>
      </c>
      <c r="AG1145" s="20">
        <f>AG1146+AG1148</f>
        <v>0</v>
      </c>
      <c r="AH1145" s="20">
        <f t="shared" ref="AH1145:AL1145" si="3363">AH1146+AH1148</f>
        <v>0</v>
      </c>
      <c r="AI1145" s="20">
        <f t="shared" si="3363"/>
        <v>0</v>
      </c>
      <c r="AJ1145" s="20">
        <f t="shared" si="3363"/>
        <v>0</v>
      </c>
      <c r="AK1145" s="99">
        <f t="shared" si="3363"/>
        <v>42444</v>
      </c>
      <c r="AL1145" s="99">
        <f t="shared" si="3363"/>
        <v>0</v>
      </c>
      <c r="AM1145" s="20">
        <f>AM1146+AM1148</f>
        <v>0</v>
      </c>
      <c r="AN1145" s="20">
        <f t="shared" ref="AN1145:AR1145" si="3364">AN1146+AN1148</f>
        <v>0</v>
      </c>
      <c r="AO1145" s="20">
        <f t="shared" si="3364"/>
        <v>0</v>
      </c>
      <c r="AP1145" s="20">
        <f t="shared" si="3364"/>
        <v>0</v>
      </c>
      <c r="AQ1145" s="20">
        <f t="shared" si="3364"/>
        <v>42444</v>
      </c>
      <c r="AR1145" s="20">
        <f t="shared" si="3364"/>
        <v>0</v>
      </c>
    </row>
    <row r="1146" spans="1:44" ht="42.75" hidden="1" customHeight="1">
      <c r="A1146" s="26" t="s">
        <v>244</v>
      </c>
      <c r="B1146" s="70" t="s">
        <v>256</v>
      </c>
      <c r="C1146" s="70" t="s">
        <v>33</v>
      </c>
      <c r="D1146" s="70" t="s">
        <v>22</v>
      </c>
      <c r="E1146" s="70" t="s">
        <v>569</v>
      </c>
      <c r="F1146" s="70" t="s">
        <v>31</v>
      </c>
      <c r="G1146" s="20"/>
      <c r="H1146" s="20"/>
      <c r="I1146" s="20"/>
      <c r="J1146" s="20"/>
      <c r="K1146" s="20"/>
      <c r="L1146" s="20"/>
      <c r="M1146" s="20"/>
      <c r="N1146" s="20"/>
      <c r="O1146" s="20">
        <f>O1147</f>
        <v>166</v>
      </c>
      <c r="P1146" s="20">
        <f t="shared" ref="P1146:AR1146" si="3365">P1147</f>
        <v>0</v>
      </c>
      <c r="Q1146" s="20">
        <f t="shared" si="3365"/>
        <v>0</v>
      </c>
      <c r="R1146" s="20">
        <f t="shared" si="3365"/>
        <v>0</v>
      </c>
      <c r="S1146" s="20">
        <f t="shared" si="3365"/>
        <v>166</v>
      </c>
      <c r="T1146" s="20">
        <f t="shared" si="3365"/>
        <v>0</v>
      </c>
      <c r="U1146" s="20">
        <f>U1147</f>
        <v>0</v>
      </c>
      <c r="V1146" s="20">
        <f t="shared" si="3365"/>
        <v>0</v>
      </c>
      <c r="W1146" s="20">
        <f t="shared" si="3365"/>
        <v>0</v>
      </c>
      <c r="X1146" s="20">
        <f t="shared" si="3365"/>
        <v>0</v>
      </c>
      <c r="Y1146" s="20">
        <f t="shared" si="3365"/>
        <v>166</v>
      </c>
      <c r="Z1146" s="20">
        <f t="shared" si="3365"/>
        <v>0</v>
      </c>
      <c r="AA1146" s="20">
        <f>AA1147</f>
        <v>0</v>
      </c>
      <c r="AB1146" s="20">
        <f t="shared" si="3365"/>
        <v>0</v>
      </c>
      <c r="AC1146" s="20">
        <f t="shared" si="3365"/>
        <v>0</v>
      </c>
      <c r="AD1146" s="20">
        <f t="shared" si="3365"/>
        <v>0</v>
      </c>
      <c r="AE1146" s="20">
        <f t="shared" si="3365"/>
        <v>166</v>
      </c>
      <c r="AF1146" s="20">
        <f t="shared" si="3365"/>
        <v>0</v>
      </c>
      <c r="AG1146" s="20">
        <f>AG1147</f>
        <v>0</v>
      </c>
      <c r="AH1146" s="20">
        <f t="shared" si="3365"/>
        <v>0</v>
      </c>
      <c r="AI1146" s="20">
        <f t="shared" si="3365"/>
        <v>0</v>
      </c>
      <c r="AJ1146" s="20">
        <f t="shared" si="3365"/>
        <v>0</v>
      </c>
      <c r="AK1146" s="99">
        <f t="shared" si="3365"/>
        <v>166</v>
      </c>
      <c r="AL1146" s="99">
        <f t="shared" si="3365"/>
        <v>0</v>
      </c>
      <c r="AM1146" s="20">
        <f>AM1147</f>
        <v>0</v>
      </c>
      <c r="AN1146" s="20">
        <f t="shared" si="3365"/>
        <v>0</v>
      </c>
      <c r="AO1146" s="20">
        <f t="shared" si="3365"/>
        <v>0</v>
      </c>
      <c r="AP1146" s="20">
        <f t="shared" si="3365"/>
        <v>0</v>
      </c>
      <c r="AQ1146" s="20">
        <f t="shared" si="3365"/>
        <v>166</v>
      </c>
      <c r="AR1146" s="20">
        <f t="shared" si="3365"/>
        <v>0</v>
      </c>
    </row>
    <row r="1147" spans="1:44" ht="33.75" hidden="1" customHeight="1">
      <c r="A1147" s="46" t="s">
        <v>37</v>
      </c>
      <c r="B1147" s="70" t="s">
        <v>256</v>
      </c>
      <c r="C1147" s="70" t="s">
        <v>33</v>
      </c>
      <c r="D1147" s="70" t="s">
        <v>22</v>
      </c>
      <c r="E1147" s="70" t="s">
        <v>569</v>
      </c>
      <c r="F1147" s="70" t="s">
        <v>38</v>
      </c>
      <c r="G1147" s="20"/>
      <c r="H1147" s="20"/>
      <c r="I1147" s="20"/>
      <c r="J1147" s="20"/>
      <c r="K1147" s="20"/>
      <c r="L1147" s="20"/>
      <c r="M1147" s="20"/>
      <c r="N1147" s="20"/>
      <c r="O1147" s="20">
        <v>166</v>
      </c>
      <c r="P1147" s="20"/>
      <c r="Q1147" s="20"/>
      <c r="R1147" s="20"/>
      <c r="S1147" s="9">
        <f t="shared" ref="S1147" si="3366">M1147+O1147+P1147+Q1147+R1147</f>
        <v>166</v>
      </c>
      <c r="T1147" s="9">
        <f t="shared" ref="T1147" si="3367">N1147+R1147</f>
        <v>0</v>
      </c>
      <c r="U1147" s="20"/>
      <c r="V1147" s="20"/>
      <c r="W1147" s="20"/>
      <c r="X1147" s="20"/>
      <c r="Y1147" s="9">
        <f t="shared" ref="Y1147" si="3368">S1147+U1147+V1147+W1147+X1147</f>
        <v>166</v>
      </c>
      <c r="Z1147" s="9">
        <f t="shared" ref="Z1147" si="3369">T1147+X1147</f>
        <v>0</v>
      </c>
      <c r="AA1147" s="20"/>
      <c r="AB1147" s="20"/>
      <c r="AC1147" s="20"/>
      <c r="AD1147" s="20"/>
      <c r="AE1147" s="9">
        <f t="shared" ref="AE1147" si="3370">Y1147+AA1147+AB1147+AC1147+AD1147</f>
        <v>166</v>
      </c>
      <c r="AF1147" s="9">
        <f t="shared" ref="AF1147" si="3371">Z1147+AD1147</f>
        <v>0</v>
      </c>
      <c r="AG1147" s="20"/>
      <c r="AH1147" s="20"/>
      <c r="AI1147" s="20"/>
      <c r="AJ1147" s="20"/>
      <c r="AK1147" s="86">
        <f t="shared" ref="AK1147" si="3372">AE1147+AG1147+AH1147+AI1147+AJ1147</f>
        <v>166</v>
      </c>
      <c r="AL1147" s="86">
        <f t="shared" ref="AL1147" si="3373">AF1147+AJ1147</f>
        <v>0</v>
      </c>
      <c r="AM1147" s="20"/>
      <c r="AN1147" s="20"/>
      <c r="AO1147" s="20"/>
      <c r="AP1147" s="20"/>
      <c r="AQ1147" s="9">
        <f t="shared" ref="AQ1147" si="3374">AK1147+AM1147+AN1147+AO1147+AP1147</f>
        <v>166</v>
      </c>
      <c r="AR1147" s="9">
        <f t="shared" ref="AR1147" si="3375">AL1147+AP1147</f>
        <v>0</v>
      </c>
    </row>
    <row r="1148" spans="1:44" hidden="1">
      <c r="A1148" s="29" t="s">
        <v>101</v>
      </c>
      <c r="B1148" s="70" t="s">
        <v>256</v>
      </c>
      <c r="C1148" s="70" t="s">
        <v>33</v>
      </c>
      <c r="D1148" s="70" t="s">
        <v>22</v>
      </c>
      <c r="E1148" s="70" t="s">
        <v>569</v>
      </c>
      <c r="F1148" s="70" t="s">
        <v>102</v>
      </c>
      <c r="G1148" s="20">
        <f t="shared" si="3356"/>
        <v>41423</v>
      </c>
      <c r="H1148" s="20">
        <f t="shared" si="3356"/>
        <v>0</v>
      </c>
      <c r="I1148" s="20">
        <f t="shared" si="3356"/>
        <v>0</v>
      </c>
      <c r="J1148" s="20">
        <f t="shared" si="3356"/>
        <v>0</v>
      </c>
      <c r="K1148" s="20">
        <f t="shared" si="3356"/>
        <v>0</v>
      </c>
      <c r="L1148" s="20">
        <f t="shared" si="3356"/>
        <v>0</v>
      </c>
      <c r="M1148" s="20">
        <f t="shared" si="3356"/>
        <v>41423</v>
      </c>
      <c r="N1148" s="20">
        <f t="shared" si="3356"/>
        <v>0</v>
      </c>
      <c r="O1148" s="20">
        <f t="shared" si="3356"/>
        <v>-166</v>
      </c>
      <c r="P1148" s="20">
        <f t="shared" si="3356"/>
        <v>0</v>
      </c>
      <c r="Q1148" s="20">
        <f t="shared" si="3356"/>
        <v>0</v>
      </c>
      <c r="R1148" s="20">
        <f t="shared" si="3356"/>
        <v>0</v>
      </c>
      <c r="S1148" s="20">
        <f t="shared" si="3356"/>
        <v>41257</v>
      </c>
      <c r="T1148" s="20">
        <f t="shared" si="3356"/>
        <v>0</v>
      </c>
      <c r="U1148" s="20">
        <f t="shared" si="3357"/>
        <v>0</v>
      </c>
      <c r="V1148" s="20">
        <f t="shared" si="3357"/>
        <v>0</v>
      </c>
      <c r="W1148" s="20">
        <f t="shared" si="3357"/>
        <v>0</v>
      </c>
      <c r="X1148" s="20">
        <f t="shared" si="3357"/>
        <v>0</v>
      </c>
      <c r="Y1148" s="20">
        <f t="shared" si="3357"/>
        <v>41257</v>
      </c>
      <c r="Z1148" s="20">
        <f t="shared" si="3357"/>
        <v>0</v>
      </c>
      <c r="AA1148" s="20">
        <f t="shared" si="3357"/>
        <v>0</v>
      </c>
      <c r="AB1148" s="20">
        <f t="shared" si="3357"/>
        <v>1021</v>
      </c>
      <c r="AC1148" s="20">
        <f t="shared" si="3357"/>
        <v>0</v>
      </c>
      <c r="AD1148" s="20">
        <f t="shared" si="3357"/>
        <v>0</v>
      </c>
      <c r="AE1148" s="20">
        <f t="shared" si="3357"/>
        <v>42278</v>
      </c>
      <c r="AF1148" s="20">
        <f t="shared" si="3357"/>
        <v>0</v>
      </c>
      <c r="AG1148" s="20">
        <f t="shared" si="3358"/>
        <v>0</v>
      </c>
      <c r="AH1148" s="20">
        <f t="shared" si="3358"/>
        <v>0</v>
      </c>
      <c r="AI1148" s="20">
        <f t="shared" si="3358"/>
        <v>0</v>
      </c>
      <c r="AJ1148" s="20">
        <f t="shared" si="3358"/>
        <v>0</v>
      </c>
      <c r="AK1148" s="99">
        <f t="shared" si="3358"/>
        <v>42278</v>
      </c>
      <c r="AL1148" s="99">
        <f t="shared" si="3358"/>
        <v>0</v>
      </c>
      <c r="AM1148" s="20">
        <f t="shared" si="3358"/>
        <v>0</v>
      </c>
      <c r="AN1148" s="20">
        <f t="shared" si="3358"/>
        <v>0</v>
      </c>
      <c r="AO1148" s="20">
        <f t="shared" si="3358"/>
        <v>0</v>
      </c>
      <c r="AP1148" s="20">
        <f t="shared" si="3358"/>
        <v>0</v>
      </c>
      <c r="AQ1148" s="20">
        <f t="shared" si="3358"/>
        <v>42278</v>
      </c>
      <c r="AR1148" s="20">
        <f t="shared" si="3358"/>
        <v>0</v>
      </c>
    </row>
    <row r="1149" spans="1:44" ht="33.6" hidden="1">
      <c r="A1149" s="29" t="s">
        <v>171</v>
      </c>
      <c r="B1149" s="70" t="s">
        <v>256</v>
      </c>
      <c r="C1149" s="70" t="s">
        <v>33</v>
      </c>
      <c r="D1149" s="70" t="s">
        <v>22</v>
      </c>
      <c r="E1149" s="70" t="s">
        <v>569</v>
      </c>
      <c r="F1149" s="72">
        <v>320</v>
      </c>
      <c r="G1149" s="9">
        <v>41423</v>
      </c>
      <c r="H1149" s="9"/>
      <c r="I1149" s="9"/>
      <c r="J1149" s="9"/>
      <c r="K1149" s="9"/>
      <c r="L1149" s="9"/>
      <c r="M1149" s="9">
        <f t="shared" ref="M1149" si="3376">G1149+I1149+J1149+K1149+L1149</f>
        <v>41423</v>
      </c>
      <c r="N1149" s="9">
        <f t="shared" ref="N1149" si="3377">H1149+L1149</f>
        <v>0</v>
      </c>
      <c r="O1149" s="9">
        <v>-166</v>
      </c>
      <c r="P1149" s="9"/>
      <c r="Q1149" s="9"/>
      <c r="R1149" s="9"/>
      <c r="S1149" s="9">
        <f t="shared" ref="S1149" si="3378">M1149+O1149+P1149+Q1149+R1149</f>
        <v>41257</v>
      </c>
      <c r="T1149" s="9">
        <f t="shared" ref="T1149" si="3379">N1149+R1149</f>
        <v>0</v>
      </c>
      <c r="U1149" s="9"/>
      <c r="V1149" s="9"/>
      <c r="W1149" s="9"/>
      <c r="X1149" s="9"/>
      <c r="Y1149" s="9">
        <f t="shared" ref="Y1149" si="3380">S1149+U1149+V1149+W1149+X1149</f>
        <v>41257</v>
      </c>
      <c r="Z1149" s="9">
        <f t="shared" ref="Z1149" si="3381">T1149+X1149</f>
        <v>0</v>
      </c>
      <c r="AA1149" s="9"/>
      <c r="AB1149" s="9">
        <v>1021</v>
      </c>
      <c r="AC1149" s="9"/>
      <c r="AD1149" s="9"/>
      <c r="AE1149" s="9">
        <f t="shared" ref="AE1149" si="3382">Y1149+AA1149+AB1149+AC1149+AD1149</f>
        <v>42278</v>
      </c>
      <c r="AF1149" s="9">
        <f t="shared" ref="AF1149" si="3383">Z1149+AD1149</f>
        <v>0</v>
      </c>
      <c r="AG1149" s="9"/>
      <c r="AH1149" s="9"/>
      <c r="AI1149" s="9"/>
      <c r="AJ1149" s="9"/>
      <c r="AK1149" s="86">
        <f t="shared" ref="AK1149" si="3384">AE1149+AG1149+AH1149+AI1149+AJ1149</f>
        <v>42278</v>
      </c>
      <c r="AL1149" s="86">
        <f t="shared" ref="AL1149" si="3385">AF1149+AJ1149</f>
        <v>0</v>
      </c>
      <c r="AM1149" s="9"/>
      <c r="AN1149" s="9"/>
      <c r="AO1149" s="9"/>
      <c r="AP1149" s="9"/>
      <c r="AQ1149" s="9">
        <f t="shared" ref="AQ1149" si="3386">AK1149+AM1149+AN1149+AO1149+AP1149</f>
        <v>42278</v>
      </c>
      <c r="AR1149" s="9">
        <f t="shared" ref="AR1149" si="3387">AL1149+AP1149</f>
        <v>0</v>
      </c>
    </row>
    <row r="1150" spans="1:44" hidden="1">
      <c r="A1150" s="29"/>
      <c r="B1150" s="70"/>
      <c r="C1150" s="70"/>
      <c r="D1150" s="70"/>
      <c r="E1150" s="70"/>
      <c r="F1150" s="72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86"/>
      <c r="AL1150" s="86"/>
      <c r="AM1150" s="9"/>
      <c r="AN1150" s="9"/>
      <c r="AO1150" s="9"/>
      <c r="AP1150" s="9"/>
      <c r="AQ1150" s="9"/>
      <c r="AR1150" s="9"/>
    </row>
    <row r="1151" spans="1:44" ht="17.399999999999999" hidden="1">
      <c r="A1151" s="69" t="s">
        <v>170</v>
      </c>
      <c r="B1151" s="36" t="s">
        <v>256</v>
      </c>
      <c r="C1151" s="36" t="s">
        <v>33</v>
      </c>
      <c r="D1151" s="36" t="s">
        <v>80</v>
      </c>
      <c r="E1151" s="36"/>
      <c r="F1151" s="36"/>
      <c r="G1151" s="15">
        <f t="shared" ref="G1151:V1152" si="3388">G1152</f>
        <v>49453</v>
      </c>
      <c r="H1151" s="15">
        <f t="shared" si="3388"/>
        <v>0</v>
      </c>
      <c r="I1151" s="15">
        <f t="shared" si="3388"/>
        <v>0</v>
      </c>
      <c r="J1151" s="15">
        <f t="shared" si="3388"/>
        <v>0</v>
      </c>
      <c r="K1151" s="15">
        <f t="shared" si="3388"/>
        <v>0</v>
      </c>
      <c r="L1151" s="15">
        <f t="shared" si="3388"/>
        <v>0</v>
      </c>
      <c r="M1151" s="15">
        <f t="shared" si="3388"/>
        <v>49453</v>
      </c>
      <c r="N1151" s="15">
        <f t="shared" si="3388"/>
        <v>0</v>
      </c>
      <c r="O1151" s="15">
        <f t="shared" si="3388"/>
        <v>0</v>
      </c>
      <c r="P1151" s="15">
        <f t="shared" si="3388"/>
        <v>2955</v>
      </c>
      <c r="Q1151" s="15">
        <f t="shared" si="3388"/>
        <v>0</v>
      </c>
      <c r="R1151" s="15">
        <f t="shared" si="3388"/>
        <v>0</v>
      </c>
      <c r="S1151" s="15">
        <f t="shared" si="3388"/>
        <v>52408</v>
      </c>
      <c r="T1151" s="15">
        <f t="shared" si="3388"/>
        <v>0</v>
      </c>
      <c r="U1151" s="15">
        <f t="shared" si="3388"/>
        <v>0</v>
      </c>
      <c r="V1151" s="15">
        <f t="shared" si="3388"/>
        <v>0</v>
      </c>
      <c r="W1151" s="15">
        <f t="shared" ref="U1151:AJ1152" si="3389">W1152</f>
        <v>0</v>
      </c>
      <c r="X1151" s="15">
        <f t="shared" si="3389"/>
        <v>0</v>
      </c>
      <c r="Y1151" s="15">
        <f t="shared" si="3389"/>
        <v>52408</v>
      </c>
      <c r="Z1151" s="15">
        <f t="shared" si="3389"/>
        <v>0</v>
      </c>
      <c r="AA1151" s="15">
        <f t="shared" si="3389"/>
        <v>0</v>
      </c>
      <c r="AB1151" s="15">
        <f t="shared" si="3389"/>
        <v>0</v>
      </c>
      <c r="AC1151" s="15">
        <f t="shared" si="3389"/>
        <v>0</v>
      </c>
      <c r="AD1151" s="15">
        <f t="shared" si="3389"/>
        <v>0</v>
      </c>
      <c r="AE1151" s="15">
        <f t="shared" si="3389"/>
        <v>52408</v>
      </c>
      <c r="AF1151" s="15">
        <f t="shared" si="3389"/>
        <v>0</v>
      </c>
      <c r="AG1151" s="15">
        <f t="shared" si="3389"/>
        <v>1629</v>
      </c>
      <c r="AH1151" s="15">
        <f t="shared" si="3389"/>
        <v>0</v>
      </c>
      <c r="AI1151" s="15">
        <f t="shared" si="3389"/>
        <v>0</v>
      </c>
      <c r="AJ1151" s="15">
        <f t="shared" si="3389"/>
        <v>7418</v>
      </c>
      <c r="AK1151" s="92">
        <f t="shared" ref="AK1151:AR1151" si="3390">AK1152</f>
        <v>61455</v>
      </c>
      <c r="AL1151" s="92">
        <f t="shared" si="3390"/>
        <v>7418</v>
      </c>
      <c r="AM1151" s="15">
        <f t="shared" si="3390"/>
        <v>-71</v>
      </c>
      <c r="AN1151" s="15">
        <f t="shared" si="3390"/>
        <v>0</v>
      </c>
      <c r="AO1151" s="15">
        <f t="shared" si="3390"/>
        <v>0</v>
      </c>
      <c r="AP1151" s="15">
        <f t="shared" si="3390"/>
        <v>0</v>
      </c>
      <c r="AQ1151" s="15">
        <f t="shared" si="3390"/>
        <v>61384</v>
      </c>
      <c r="AR1151" s="15">
        <f t="shared" si="3390"/>
        <v>7418</v>
      </c>
    </row>
    <row r="1152" spans="1:44" ht="69.75" hidden="1" customHeight="1">
      <c r="A1152" s="26" t="s">
        <v>434</v>
      </c>
      <c r="B1152" s="31" t="s">
        <v>256</v>
      </c>
      <c r="C1152" s="31" t="s">
        <v>33</v>
      </c>
      <c r="D1152" s="31" t="s">
        <v>80</v>
      </c>
      <c r="E1152" s="31" t="s">
        <v>223</v>
      </c>
      <c r="F1152" s="31"/>
      <c r="G1152" s="9">
        <f>G1153</f>
        <v>49453</v>
      </c>
      <c r="H1152" s="9">
        <f>H1153</f>
        <v>0</v>
      </c>
      <c r="I1152" s="9">
        <f t="shared" si="3388"/>
        <v>0</v>
      </c>
      <c r="J1152" s="9">
        <f t="shared" si="3388"/>
        <v>0</v>
      </c>
      <c r="K1152" s="9">
        <f t="shared" si="3388"/>
        <v>0</v>
      </c>
      <c r="L1152" s="9">
        <f t="shared" si="3388"/>
        <v>0</v>
      </c>
      <c r="M1152" s="9">
        <f t="shared" si="3388"/>
        <v>49453</v>
      </c>
      <c r="N1152" s="9">
        <f t="shared" si="3388"/>
        <v>0</v>
      </c>
      <c r="O1152" s="9">
        <f t="shared" si="3388"/>
        <v>0</v>
      </c>
      <c r="P1152" s="9">
        <f t="shared" si="3388"/>
        <v>2955</v>
      </c>
      <c r="Q1152" s="9">
        <f t="shared" si="3388"/>
        <v>0</v>
      </c>
      <c r="R1152" s="9">
        <f t="shared" si="3388"/>
        <v>0</v>
      </c>
      <c r="S1152" s="9">
        <f t="shared" si="3388"/>
        <v>52408</v>
      </c>
      <c r="T1152" s="9">
        <f t="shared" si="3388"/>
        <v>0</v>
      </c>
      <c r="U1152" s="9">
        <f t="shared" si="3389"/>
        <v>0</v>
      </c>
      <c r="V1152" s="9">
        <f t="shared" si="3389"/>
        <v>0</v>
      </c>
      <c r="W1152" s="9">
        <f t="shared" si="3389"/>
        <v>0</v>
      </c>
      <c r="X1152" s="9">
        <f t="shared" si="3389"/>
        <v>0</v>
      </c>
      <c r="Y1152" s="9">
        <f t="shared" si="3389"/>
        <v>52408</v>
      </c>
      <c r="Z1152" s="9">
        <f t="shared" si="3389"/>
        <v>0</v>
      </c>
      <c r="AA1152" s="9">
        <f t="shared" si="3389"/>
        <v>0</v>
      </c>
      <c r="AB1152" s="9">
        <f t="shared" si="3389"/>
        <v>0</v>
      </c>
      <c r="AC1152" s="9">
        <f t="shared" si="3389"/>
        <v>0</v>
      </c>
      <c r="AD1152" s="9">
        <f t="shared" si="3389"/>
        <v>0</v>
      </c>
      <c r="AE1152" s="9">
        <f t="shared" si="3389"/>
        <v>52408</v>
      </c>
      <c r="AF1152" s="9">
        <f t="shared" si="3389"/>
        <v>0</v>
      </c>
      <c r="AG1152" s="9">
        <f>AG1153+AG1232</f>
        <v>1629</v>
      </c>
      <c r="AH1152" s="9">
        <f t="shared" ref="AH1152:AL1152" si="3391">AH1153+AH1232</f>
        <v>0</v>
      </c>
      <c r="AI1152" s="9">
        <f t="shared" si="3391"/>
        <v>0</v>
      </c>
      <c r="AJ1152" s="9">
        <f t="shared" si="3391"/>
        <v>7418</v>
      </c>
      <c r="AK1152" s="86">
        <f t="shared" si="3391"/>
        <v>61455</v>
      </c>
      <c r="AL1152" s="86">
        <f t="shared" si="3391"/>
        <v>7418</v>
      </c>
      <c r="AM1152" s="9">
        <f>AM1153+AM1232</f>
        <v>-71</v>
      </c>
      <c r="AN1152" s="9">
        <f t="shared" ref="AN1152:AR1152" si="3392">AN1153+AN1232</f>
        <v>0</v>
      </c>
      <c r="AO1152" s="9">
        <f t="shared" si="3392"/>
        <v>0</v>
      </c>
      <c r="AP1152" s="9">
        <f t="shared" si="3392"/>
        <v>0</v>
      </c>
      <c r="AQ1152" s="9">
        <f t="shared" si="3392"/>
        <v>61384</v>
      </c>
      <c r="AR1152" s="9">
        <f t="shared" si="3392"/>
        <v>7418</v>
      </c>
    </row>
    <row r="1153" spans="1:44" hidden="1">
      <c r="A1153" s="50" t="s">
        <v>267</v>
      </c>
      <c r="B1153" s="31" t="s">
        <v>256</v>
      </c>
      <c r="C1153" s="31" t="s">
        <v>33</v>
      </c>
      <c r="D1153" s="31" t="s">
        <v>80</v>
      </c>
      <c r="E1153" s="31" t="s">
        <v>268</v>
      </c>
      <c r="F1153" s="31"/>
      <c r="G1153" s="9">
        <f t="shared" ref="G1153:H1153" si="3393">G1154+G1157+G1160+G1163+G1166+G1169+G1172+G1175+G1178+G1181+G1184+G1187+G1190+G1193+G1199+G1202+G1205+G1208+G1211+G1214+G1220+G1223+G1226+G1196+G1217</f>
        <v>49453</v>
      </c>
      <c r="H1153" s="9">
        <f t="shared" si="3393"/>
        <v>0</v>
      </c>
      <c r="I1153" s="9">
        <f t="shared" ref="I1153:N1153" si="3394">I1154+I1157+I1160+I1163+I1166+I1169+I1172+I1175+I1178+I1181+I1184+I1187+I1190+I1193+I1199+I1202+I1205+I1208+I1211+I1214+I1220+I1223+I1226+I1196+I1217</f>
        <v>0</v>
      </c>
      <c r="J1153" s="9">
        <f t="shared" si="3394"/>
        <v>0</v>
      </c>
      <c r="K1153" s="9">
        <f t="shared" si="3394"/>
        <v>0</v>
      </c>
      <c r="L1153" s="9">
        <f t="shared" si="3394"/>
        <v>0</v>
      </c>
      <c r="M1153" s="9">
        <f t="shared" si="3394"/>
        <v>49453</v>
      </c>
      <c r="N1153" s="9">
        <f t="shared" si="3394"/>
        <v>0</v>
      </c>
      <c r="O1153" s="9">
        <f>O1154+O1157+O1160+O1163+O1166+O1169+O1172+O1175+O1178+O1181+O1184+O1187+O1190+O1193+O1199+O1202+O1205+O1208+O1211+O1214+O1220+O1223+O1226+O1196+O1217+O1229</f>
        <v>0</v>
      </c>
      <c r="P1153" s="9">
        <f t="shared" ref="P1153:T1153" si="3395">P1154+P1157+P1160+P1163+P1166+P1169+P1172+P1175+P1178+P1181+P1184+P1187+P1190+P1193+P1199+P1202+P1205+P1208+P1211+P1214+P1220+P1223+P1226+P1196+P1217+P1229</f>
        <v>2955</v>
      </c>
      <c r="Q1153" s="9">
        <f t="shared" si="3395"/>
        <v>0</v>
      </c>
      <c r="R1153" s="9">
        <f t="shared" si="3395"/>
        <v>0</v>
      </c>
      <c r="S1153" s="9">
        <f t="shared" si="3395"/>
        <v>52408</v>
      </c>
      <c r="T1153" s="9">
        <f t="shared" si="3395"/>
        <v>0</v>
      </c>
      <c r="U1153" s="9">
        <f>U1154+U1157+U1160+U1163+U1166+U1169+U1172+U1175+U1178+U1181+U1184+U1187+U1190+U1193+U1199+U1202+U1205+U1208+U1211+U1214+U1220+U1223+U1226+U1196+U1217+U1229</f>
        <v>0</v>
      </c>
      <c r="V1153" s="9">
        <f t="shared" ref="V1153:Z1153" si="3396">V1154+V1157+V1160+V1163+V1166+V1169+V1172+V1175+V1178+V1181+V1184+V1187+V1190+V1193+V1199+V1202+V1205+V1208+V1211+V1214+V1220+V1223+V1226+V1196+V1217+V1229</f>
        <v>0</v>
      </c>
      <c r="W1153" s="9">
        <f t="shared" si="3396"/>
        <v>0</v>
      </c>
      <c r="X1153" s="9">
        <f t="shared" si="3396"/>
        <v>0</v>
      </c>
      <c r="Y1153" s="9">
        <f t="shared" si="3396"/>
        <v>52408</v>
      </c>
      <c r="Z1153" s="9">
        <f t="shared" si="3396"/>
        <v>0</v>
      </c>
      <c r="AA1153" s="9">
        <f>AA1154+AA1157+AA1160+AA1163+AA1166+AA1169+AA1172+AA1175+AA1178+AA1181+AA1184+AA1187+AA1190+AA1193+AA1199+AA1202+AA1205+AA1208+AA1211+AA1214+AA1220+AA1223+AA1226+AA1196+AA1217+AA1229</f>
        <v>0</v>
      </c>
      <c r="AB1153" s="9">
        <f t="shared" ref="AB1153:AF1153" si="3397">AB1154+AB1157+AB1160+AB1163+AB1166+AB1169+AB1172+AB1175+AB1178+AB1181+AB1184+AB1187+AB1190+AB1193+AB1199+AB1202+AB1205+AB1208+AB1211+AB1214+AB1220+AB1223+AB1226+AB1196+AB1217+AB1229</f>
        <v>0</v>
      </c>
      <c r="AC1153" s="9">
        <f t="shared" si="3397"/>
        <v>0</v>
      </c>
      <c r="AD1153" s="9">
        <f t="shared" si="3397"/>
        <v>0</v>
      </c>
      <c r="AE1153" s="9">
        <f t="shared" si="3397"/>
        <v>52408</v>
      </c>
      <c r="AF1153" s="9">
        <f t="shared" si="3397"/>
        <v>0</v>
      </c>
      <c r="AG1153" s="9">
        <f>AG1154+AG1157+AG1160+AG1163+AG1166+AG1169+AG1172+AG1175+AG1178+AG1181+AG1184+AG1187+AG1190+AG1193+AG1199+AG1202+AG1205+AG1208+AG1211+AG1214+AG1220+AG1223+AG1226+AG1196+AG1217+AG1229</f>
        <v>-220</v>
      </c>
      <c r="AH1153" s="9">
        <f t="shared" ref="AH1153:AL1153" si="3398">AH1154+AH1157+AH1160+AH1163+AH1166+AH1169+AH1172+AH1175+AH1178+AH1181+AH1184+AH1187+AH1190+AH1193+AH1199+AH1202+AH1205+AH1208+AH1211+AH1214+AH1220+AH1223+AH1226+AH1196+AH1217+AH1229</f>
        <v>0</v>
      </c>
      <c r="AI1153" s="9">
        <f t="shared" si="3398"/>
        <v>0</v>
      </c>
      <c r="AJ1153" s="9">
        <f t="shared" si="3398"/>
        <v>0</v>
      </c>
      <c r="AK1153" s="86">
        <f t="shared" si="3398"/>
        <v>52188</v>
      </c>
      <c r="AL1153" s="86">
        <f t="shared" si="3398"/>
        <v>0</v>
      </c>
      <c r="AM1153" s="9">
        <f>AM1154+AM1157+AM1160+AM1163+AM1166+AM1169+AM1172+AM1175+AM1178+AM1181+AM1184+AM1187+AM1190+AM1193+AM1199+AM1202+AM1205+AM1208+AM1211+AM1214+AM1220+AM1223+AM1226+AM1196+AM1217+AM1229</f>
        <v>-71</v>
      </c>
      <c r="AN1153" s="9">
        <f t="shared" ref="AN1153:AR1153" si="3399">AN1154+AN1157+AN1160+AN1163+AN1166+AN1169+AN1172+AN1175+AN1178+AN1181+AN1184+AN1187+AN1190+AN1193+AN1199+AN1202+AN1205+AN1208+AN1211+AN1214+AN1220+AN1223+AN1226+AN1196+AN1217+AN1229</f>
        <v>0</v>
      </c>
      <c r="AO1153" s="9">
        <f t="shared" si="3399"/>
        <v>0</v>
      </c>
      <c r="AP1153" s="9">
        <f t="shared" si="3399"/>
        <v>0</v>
      </c>
      <c r="AQ1153" s="9">
        <f t="shared" si="3399"/>
        <v>52117</v>
      </c>
      <c r="AR1153" s="9">
        <f t="shared" si="3399"/>
        <v>0</v>
      </c>
    </row>
    <row r="1154" spans="1:44" ht="40.5" hidden="1" customHeight="1">
      <c r="A1154" s="29" t="s">
        <v>269</v>
      </c>
      <c r="B1154" s="31" t="s">
        <v>256</v>
      </c>
      <c r="C1154" s="31" t="s">
        <v>33</v>
      </c>
      <c r="D1154" s="31" t="s">
        <v>80</v>
      </c>
      <c r="E1154" s="31" t="s">
        <v>270</v>
      </c>
      <c r="F1154" s="31"/>
      <c r="G1154" s="9">
        <f>G1155</f>
        <v>900</v>
      </c>
      <c r="H1154" s="9">
        <f>H1155</f>
        <v>0</v>
      </c>
      <c r="I1154" s="9">
        <f t="shared" ref="I1154:X1155" si="3400">I1155</f>
        <v>0</v>
      </c>
      <c r="J1154" s="9">
        <f t="shared" si="3400"/>
        <v>0</v>
      </c>
      <c r="K1154" s="9">
        <f t="shared" si="3400"/>
        <v>0</v>
      </c>
      <c r="L1154" s="9">
        <f t="shared" si="3400"/>
        <v>0</v>
      </c>
      <c r="M1154" s="9">
        <f t="shared" si="3400"/>
        <v>900</v>
      </c>
      <c r="N1154" s="9">
        <f t="shared" si="3400"/>
        <v>0</v>
      </c>
      <c r="O1154" s="9">
        <f t="shared" si="3400"/>
        <v>0</v>
      </c>
      <c r="P1154" s="9">
        <f t="shared" si="3400"/>
        <v>0</v>
      </c>
      <c r="Q1154" s="9">
        <f t="shared" si="3400"/>
        <v>0</v>
      </c>
      <c r="R1154" s="9">
        <f t="shared" si="3400"/>
        <v>0</v>
      </c>
      <c r="S1154" s="9">
        <f t="shared" si="3400"/>
        <v>900</v>
      </c>
      <c r="T1154" s="9">
        <f t="shared" si="3400"/>
        <v>0</v>
      </c>
      <c r="U1154" s="9">
        <f t="shared" si="3400"/>
        <v>0</v>
      </c>
      <c r="V1154" s="9">
        <f t="shared" si="3400"/>
        <v>0</v>
      </c>
      <c r="W1154" s="9">
        <f t="shared" si="3400"/>
        <v>0</v>
      </c>
      <c r="X1154" s="9">
        <f t="shared" si="3400"/>
        <v>0</v>
      </c>
      <c r="Y1154" s="9">
        <f t="shared" ref="U1154:AJ1155" si="3401">Y1155</f>
        <v>900</v>
      </c>
      <c r="Z1154" s="9">
        <f t="shared" si="3401"/>
        <v>0</v>
      </c>
      <c r="AA1154" s="9">
        <f t="shared" si="3401"/>
        <v>0</v>
      </c>
      <c r="AB1154" s="9">
        <f t="shared" si="3401"/>
        <v>0</v>
      </c>
      <c r="AC1154" s="9">
        <f t="shared" si="3401"/>
        <v>0</v>
      </c>
      <c r="AD1154" s="9">
        <f t="shared" si="3401"/>
        <v>0</v>
      </c>
      <c r="AE1154" s="9">
        <f t="shared" si="3401"/>
        <v>900</v>
      </c>
      <c r="AF1154" s="9">
        <f t="shared" si="3401"/>
        <v>0</v>
      </c>
      <c r="AG1154" s="9">
        <f t="shared" si="3401"/>
        <v>0</v>
      </c>
      <c r="AH1154" s="9">
        <f t="shared" si="3401"/>
        <v>0</v>
      </c>
      <c r="AI1154" s="9">
        <f t="shared" si="3401"/>
        <v>0</v>
      </c>
      <c r="AJ1154" s="9">
        <f t="shared" si="3401"/>
        <v>0</v>
      </c>
      <c r="AK1154" s="86">
        <f t="shared" ref="AG1154:AR1155" si="3402">AK1155</f>
        <v>900</v>
      </c>
      <c r="AL1154" s="86">
        <f t="shared" si="3402"/>
        <v>0</v>
      </c>
      <c r="AM1154" s="9">
        <f t="shared" si="3402"/>
        <v>0</v>
      </c>
      <c r="AN1154" s="9">
        <f t="shared" si="3402"/>
        <v>0</v>
      </c>
      <c r="AO1154" s="9">
        <f t="shared" si="3402"/>
        <v>0</v>
      </c>
      <c r="AP1154" s="9">
        <f t="shared" si="3402"/>
        <v>0</v>
      </c>
      <c r="AQ1154" s="9">
        <f t="shared" si="3402"/>
        <v>900</v>
      </c>
      <c r="AR1154" s="9">
        <f t="shared" si="3402"/>
        <v>0</v>
      </c>
    </row>
    <row r="1155" spans="1:44" hidden="1">
      <c r="A1155" s="50" t="s">
        <v>101</v>
      </c>
      <c r="B1155" s="31" t="s">
        <v>256</v>
      </c>
      <c r="C1155" s="31" t="s">
        <v>33</v>
      </c>
      <c r="D1155" s="31" t="s">
        <v>80</v>
      </c>
      <c r="E1155" s="31" t="s">
        <v>270</v>
      </c>
      <c r="F1155" s="31" t="s">
        <v>102</v>
      </c>
      <c r="G1155" s="11">
        <f>G1156</f>
        <v>900</v>
      </c>
      <c r="H1155" s="11">
        <f>H1156</f>
        <v>0</v>
      </c>
      <c r="I1155" s="11">
        <f t="shared" si="3400"/>
        <v>0</v>
      </c>
      <c r="J1155" s="11">
        <f t="shared" si="3400"/>
        <v>0</v>
      </c>
      <c r="K1155" s="11">
        <f t="shared" si="3400"/>
        <v>0</v>
      </c>
      <c r="L1155" s="11">
        <f t="shared" si="3400"/>
        <v>0</v>
      </c>
      <c r="M1155" s="11">
        <f t="shared" si="3400"/>
        <v>900</v>
      </c>
      <c r="N1155" s="11">
        <f t="shared" si="3400"/>
        <v>0</v>
      </c>
      <c r="O1155" s="11">
        <f t="shared" si="3400"/>
        <v>0</v>
      </c>
      <c r="P1155" s="11">
        <f t="shared" si="3400"/>
        <v>0</v>
      </c>
      <c r="Q1155" s="11">
        <f t="shared" si="3400"/>
        <v>0</v>
      </c>
      <c r="R1155" s="11">
        <f t="shared" si="3400"/>
        <v>0</v>
      </c>
      <c r="S1155" s="11">
        <f t="shared" si="3400"/>
        <v>900</v>
      </c>
      <c r="T1155" s="11">
        <f t="shared" si="3400"/>
        <v>0</v>
      </c>
      <c r="U1155" s="11">
        <f t="shared" si="3401"/>
        <v>0</v>
      </c>
      <c r="V1155" s="11">
        <f t="shared" si="3401"/>
        <v>0</v>
      </c>
      <c r="W1155" s="11">
        <f t="shared" si="3401"/>
        <v>0</v>
      </c>
      <c r="X1155" s="11">
        <f t="shared" si="3401"/>
        <v>0</v>
      </c>
      <c r="Y1155" s="11">
        <f t="shared" si="3401"/>
        <v>900</v>
      </c>
      <c r="Z1155" s="11">
        <f t="shared" si="3401"/>
        <v>0</v>
      </c>
      <c r="AA1155" s="11">
        <f t="shared" si="3401"/>
        <v>0</v>
      </c>
      <c r="AB1155" s="11">
        <f t="shared" si="3401"/>
        <v>0</v>
      </c>
      <c r="AC1155" s="11">
        <f t="shared" si="3401"/>
        <v>0</v>
      </c>
      <c r="AD1155" s="11">
        <f t="shared" si="3401"/>
        <v>0</v>
      </c>
      <c r="AE1155" s="11">
        <f t="shared" si="3401"/>
        <v>900</v>
      </c>
      <c r="AF1155" s="11">
        <f t="shared" si="3401"/>
        <v>0</v>
      </c>
      <c r="AG1155" s="11">
        <f t="shared" si="3402"/>
        <v>0</v>
      </c>
      <c r="AH1155" s="11">
        <f t="shared" si="3402"/>
        <v>0</v>
      </c>
      <c r="AI1155" s="11">
        <f t="shared" si="3402"/>
        <v>0</v>
      </c>
      <c r="AJ1155" s="11">
        <f t="shared" si="3402"/>
        <v>0</v>
      </c>
      <c r="AK1155" s="88">
        <f t="shared" si="3402"/>
        <v>900</v>
      </c>
      <c r="AL1155" s="88">
        <f t="shared" si="3402"/>
        <v>0</v>
      </c>
      <c r="AM1155" s="11">
        <f t="shared" si="3402"/>
        <v>0</v>
      </c>
      <c r="AN1155" s="11">
        <f t="shared" si="3402"/>
        <v>0</v>
      </c>
      <c r="AO1155" s="11">
        <f t="shared" si="3402"/>
        <v>0</v>
      </c>
      <c r="AP1155" s="11">
        <f t="shared" si="3402"/>
        <v>0</v>
      </c>
      <c r="AQ1155" s="11">
        <f t="shared" si="3402"/>
        <v>900</v>
      </c>
      <c r="AR1155" s="11">
        <f t="shared" si="3402"/>
        <v>0</v>
      </c>
    </row>
    <row r="1156" spans="1:44" hidden="1">
      <c r="A1156" s="50" t="s">
        <v>271</v>
      </c>
      <c r="B1156" s="31" t="s">
        <v>256</v>
      </c>
      <c r="C1156" s="31" t="s">
        <v>33</v>
      </c>
      <c r="D1156" s="31" t="s">
        <v>80</v>
      </c>
      <c r="E1156" s="31" t="s">
        <v>270</v>
      </c>
      <c r="F1156" s="63" t="s">
        <v>272</v>
      </c>
      <c r="G1156" s="9">
        <v>900</v>
      </c>
      <c r="H1156" s="9"/>
      <c r="I1156" s="9"/>
      <c r="J1156" s="9"/>
      <c r="K1156" s="9"/>
      <c r="L1156" s="9"/>
      <c r="M1156" s="9">
        <f t="shared" ref="M1156" si="3403">G1156+I1156+J1156+K1156+L1156</f>
        <v>900</v>
      </c>
      <c r="N1156" s="9">
        <f t="shared" ref="N1156" si="3404">H1156+L1156</f>
        <v>0</v>
      </c>
      <c r="O1156" s="9"/>
      <c r="P1156" s="9"/>
      <c r="Q1156" s="9"/>
      <c r="R1156" s="9"/>
      <c r="S1156" s="9">
        <f t="shared" ref="S1156" si="3405">M1156+O1156+P1156+Q1156+R1156</f>
        <v>900</v>
      </c>
      <c r="T1156" s="9">
        <f t="shared" ref="T1156" si="3406">N1156+R1156</f>
        <v>0</v>
      </c>
      <c r="U1156" s="9"/>
      <c r="V1156" s="9"/>
      <c r="W1156" s="9"/>
      <c r="X1156" s="9"/>
      <c r="Y1156" s="9">
        <f t="shared" ref="Y1156" si="3407">S1156+U1156+V1156+W1156+X1156</f>
        <v>900</v>
      </c>
      <c r="Z1156" s="9">
        <f t="shared" ref="Z1156" si="3408">T1156+X1156</f>
        <v>0</v>
      </c>
      <c r="AA1156" s="9"/>
      <c r="AB1156" s="9"/>
      <c r="AC1156" s="9"/>
      <c r="AD1156" s="9"/>
      <c r="AE1156" s="9">
        <f t="shared" ref="AE1156" si="3409">Y1156+AA1156+AB1156+AC1156+AD1156</f>
        <v>900</v>
      </c>
      <c r="AF1156" s="9">
        <f t="shared" ref="AF1156" si="3410">Z1156+AD1156</f>
        <v>0</v>
      </c>
      <c r="AG1156" s="9"/>
      <c r="AH1156" s="9"/>
      <c r="AI1156" s="9"/>
      <c r="AJ1156" s="9"/>
      <c r="AK1156" s="86">
        <f t="shared" ref="AK1156" si="3411">AE1156+AG1156+AH1156+AI1156+AJ1156</f>
        <v>900</v>
      </c>
      <c r="AL1156" s="86">
        <f t="shared" ref="AL1156" si="3412">AF1156+AJ1156</f>
        <v>0</v>
      </c>
      <c r="AM1156" s="9"/>
      <c r="AN1156" s="9"/>
      <c r="AO1156" s="9"/>
      <c r="AP1156" s="9"/>
      <c r="AQ1156" s="9">
        <f t="shared" ref="AQ1156" si="3413">AK1156+AM1156+AN1156+AO1156+AP1156</f>
        <v>900</v>
      </c>
      <c r="AR1156" s="9">
        <f t="shared" ref="AR1156" si="3414">AL1156+AP1156</f>
        <v>0</v>
      </c>
    </row>
    <row r="1157" spans="1:44" ht="70.5" hidden="1" customHeight="1">
      <c r="A1157" s="50" t="s">
        <v>273</v>
      </c>
      <c r="B1157" s="31" t="s">
        <v>256</v>
      </c>
      <c r="C1157" s="31" t="s">
        <v>33</v>
      </c>
      <c r="D1157" s="31" t="s">
        <v>80</v>
      </c>
      <c r="E1157" s="31" t="s">
        <v>274</v>
      </c>
      <c r="F1157" s="63"/>
      <c r="G1157" s="9">
        <f>G1158</f>
        <v>1068</v>
      </c>
      <c r="H1157" s="9">
        <f>H1158</f>
        <v>0</v>
      </c>
      <c r="I1157" s="9">
        <f t="shared" ref="I1157:X1158" si="3415">I1158</f>
        <v>0</v>
      </c>
      <c r="J1157" s="9">
        <f t="shared" si="3415"/>
        <v>0</v>
      </c>
      <c r="K1157" s="9">
        <f t="shared" si="3415"/>
        <v>0</v>
      </c>
      <c r="L1157" s="9">
        <f t="shared" si="3415"/>
        <v>0</v>
      </c>
      <c r="M1157" s="9">
        <f t="shared" si="3415"/>
        <v>1068</v>
      </c>
      <c r="N1157" s="9">
        <f t="shared" si="3415"/>
        <v>0</v>
      </c>
      <c r="O1157" s="9">
        <f t="shared" si="3415"/>
        <v>0</v>
      </c>
      <c r="P1157" s="9">
        <f t="shared" si="3415"/>
        <v>0</v>
      </c>
      <c r="Q1157" s="9">
        <f t="shared" si="3415"/>
        <v>0</v>
      </c>
      <c r="R1157" s="9">
        <f t="shared" si="3415"/>
        <v>0</v>
      </c>
      <c r="S1157" s="9">
        <f t="shared" si="3415"/>
        <v>1068</v>
      </c>
      <c r="T1157" s="9">
        <f t="shared" si="3415"/>
        <v>0</v>
      </c>
      <c r="U1157" s="9">
        <f t="shared" si="3415"/>
        <v>0</v>
      </c>
      <c r="V1157" s="9">
        <f t="shared" si="3415"/>
        <v>0</v>
      </c>
      <c r="W1157" s="9">
        <f t="shared" si="3415"/>
        <v>0</v>
      </c>
      <c r="X1157" s="9">
        <f t="shared" si="3415"/>
        <v>0</v>
      </c>
      <c r="Y1157" s="9">
        <f t="shared" ref="U1157:AJ1158" si="3416">Y1158</f>
        <v>1068</v>
      </c>
      <c r="Z1157" s="9">
        <f t="shared" si="3416"/>
        <v>0</v>
      </c>
      <c r="AA1157" s="9">
        <f t="shared" si="3416"/>
        <v>0</v>
      </c>
      <c r="AB1157" s="9">
        <f t="shared" si="3416"/>
        <v>0</v>
      </c>
      <c r="AC1157" s="9">
        <f t="shared" si="3416"/>
        <v>0</v>
      </c>
      <c r="AD1157" s="9">
        <f t="shared" si="3416"/>
        <v>0</v>
      </c>
      <c r="AE1157" s="9">
        <f t="shared" si="3416"/>
        <v>1068</v>
      </c>
      <c r="AF1157" s="9">
        <f t="shared" si="3416"/>
        <v>0</v>
      </c>
      <c r="AG1157" s="9">
        <f t="shared" si="3416"/>
        <v>0</v>
      </c>
      <c r="AH1157" s="9">
        <f t="shared" si="3416"/>
        <v>0</v>
      </c>
      <c r="AI1157" s="9">
        <f t="shared" si="3416"/>
        <v>0</v>
      </c>
      <c r="AJ1157" s="9">
        <f t="shared" si="3416"/>
        <v>0</v>
      </c>
      <c r="AK1157" s="86">
        <f t="shared" ref="AG1157:AR1158" si="3417">AK1158</f>
        <v>1068</v>
      </c>
      <c r="AL1157" s="86">
        <f t="shared" si="3417"/>
        <v>0</v>
      </c>
      <c r="AM1157" s="9">
        <f t="shared" si="3417"/>
        <v>0</v>
      </c>
      <c r="AN1157" s="9">
        <f t="shared" si="3417"/>
        <v>0</v>
      </c>
      <c r="AO1157" s="9">
        <f t="shared" si="3417"/>
        <v>0</v>
      </c>
      <c r="AP1157" s="9">
        <f t="shared" si="3417"/>
        <v>0</v>
      </c>
      <c r="AQ1157" s="9">
        <f t="shared" si="3417"/>
        <v>1068</v>
      </c>
      <c r="AR1157" s="9">
        <f t="shared" si="3417"/>
        <v>0</v>
      </c>
    </row>
    <row r="1158" spans="1:44" hidden="1">
      <c r="A1158" s="50" t="s">
        <v>101</v>
      </c>
      <c r="B1158" s="31" t="s">
        <v>256</v>
      </c>
      <c r="C1158" s="31" t="s">
        <v>33</v>
      </c>
      <c r="D1158" s="31" t="s">
        <v>80</v>
      </c>
      <c r="E1158" s="31" t="s">
        <v>274</v>
      </c>
      <c r="F1158" s="63" t="s">
        <v>102</v>
      </c>
      <c r="G1158" s="9">
        <f>G1159</f>
        <v>1068</v>
      </c>
      <c r="H1158" s="9">
        <f>H1159</f>
        <v>0</v>
      </c>
      <c r="I1158" s="9">
        <f t="shared" si="3415"/>
        <v>0</v>
      </c>
      <c r="J1158" s="9">
        <f t="shared" si="3415"/>
        <v>0</v>
      </c>
      <c r="K1158" s="9">
        <f t="shared" si="3415"/>
        <v>0</v>
      </c>
      <c r="L1158" s="9">
        <f t="shared" si="3415"/>
        <v>0</v>
      </c>
      <c r="M1158" s="9">
        <f t="shared" si="3415"/>
        <v>1068</v>
      </c>
      <c r="N1158" s="9">
        <f t="shared" si="3415"/>
        <v>0</v>
      </c>
      <c r="O1158" s="9">
        <f t="shared" si="3415"/>
        <v>0</v>
      </c>
      <c r="P1158" s="9">
        <f t="shared" si="3415"/>
        <v>0</v>
      </c>
      <c r="Q1158" s="9">
        <f t="shared" si="3415"/>
        <v>0</v>
      </c>
      <c r="R1158" s="9">
        <f t="shared" si="3415"/>
        <v>0</v>
      </c>
      <c r="S1158" s="9">
        <f t="shared" si="3415"/>
        <v>1068</v>
      </c>
      <c r="T1158" s="9">
        <f t="shared" si="3415"/>
        <v>0</v>
      </c>
      <c r="U1158" s="9">
        <f t="shared" si="3416"/>
        <v>0</v>
      </c>
      <c r="V1158" s="9">
        <f t="shared" si="3416"/>
        <v>0</v>
      </c>
      <c r="W1158" s="9">
        <f t="shared" si="3416"/>
        <v>0</v>
      </c>
      <c r="X1158" s="9">
        <f t="shared" si="3416"/>
        <v>0</v>
      </c>
      <c r="Y1158" s="9">
        <f t="shared" si="3416"/>
        <v>1068</v>
      </c>
      <c r="Z1158" s="9">
        <f t="shared" si="3416"/>
        <v>0</v>
      </c>
      <c r="AA1158" s="9">
        <f t="shared" si="3416"/>
        <v>0</v>
      </c>
      <c r="AB1158" s="9">
        <f t="shared" si="3416"/>
        <v>0</v>
      </c>
      <c r="AC1158" s="9">
        <f t="shared" si="3416"/>
        <v>0</v>
      </c>
      <c r="AD1158" s="9">
        <f t="shared" si="3416"/>
        <v>0</v>
      </c>
      <c r="AE1158" s="9">
        <f t="shared" si="3416"/>
        <v>1068</v>
      </c>
      <c r="AF1158" s="9">
        <f t="shared" si="3416"/>
        <v>0</v>
      </c>
      <c r="AG1158" s="9">
        <f t="shared" si="3417"/>
        <v>0</v>
      </c>
      <c r="AH1158" s="9">
        <f t="shared" si="3417"/>
        <v>0</v>
      </c>
      <c r="AI1158" s="9">
        <f t="shared" si="3417"/>
        <v>0</v>
      </c>
      <c r="AJ1158" s="9">
        <f t="shared" si="3417"/>
        <v>0</v>
      </c>
      <c r="AK1158" s="86">
        <f t="shared" si="3417"/>
        <v>1068</v>
      </c>
      <c r="AL1158" s="86">
        <f t="shared" si="3417"/>
        <v>0</v>
      </c>
      <c r="AM1158" s="9">
        <f t="shared" si="3417"/>
        <v>0</v>
      </c>
      <c r="AN1158" s="9">
        <f t="shared" si="3417"/>
        <v>0</v>
      </c>
      <c r="AO1158" s="9">
        <f t="shared" si="3417"/>
        <v>0</v>
      </c>
      <c r="AP1158" s="9">
        <f t="shared" si="3417"/>
        <v>0</v>
      </c>
      <c r="AQ1158" s="9">
        <f t="shared" si="3417"/>
        <v>1068</v>
      </c>
      <c r="AR1158" s="9">
        <f t="shared" si="3417"/>
        <v>0</v>
      </c>
    </row>
    <row r="1159" spans="1:44" hidden="1">
      <c r="A1159" s="50" t="s">
        <v>271</v>
      </c>
      <c r="B1159" s="31" t="s">
        <v>256</v>
      </c>
      <c r="C1159" s="31" t="s">
        <v>33</v>
      </c>
      <c r="D1159" s="31" t="s">
        <v>80</v>
      </c>
      <c r="E1159" s="31" t="s">
        <v>274</v>
      </c>
      <c r="F1159" s="63" t="s">
        <v>272</v>
      </c>
      <c r="G1159" s="9">
        <v>1068</v>
      </c>
      <c r="H1159" s="9"/>
      <c r="I1159" s="9"/>
      <c r="J1159" s="9"/>
      <c r="K1159" s="9"/>
      <c r="L1159" s="9"/>
      <c r="M1159" s="9">
        <f t="shared" ref="M1159" si="3418">G1159+I1159+J1159+K1159+L1159</f>
        <v>1068</v>
      </c>
      <c r="N1159" s="9">
        <f t="shared" ref="N1159" si="3419">H1159+L1159</f>
        <v>0</v>
      </c>
      <c r="O1159" s="9"/>
      <c r="P1159" s="9"/>
      <c r="Q1159" s="9"/>
      <c r="R1159" s="9"/>
      <c r="S1159" s="9">
        <f t="shared" ref="S1159" si="3420">M1159+O1159+P1159+Q1159+R1159</f>
        <v>1068</v>
      </c>
      <c r="T1159" s="9">
        <f t="shared" ref="T1159" si="3421">N1159+R1159</f>
        <v>0</v>
      </c>
      <c r="U1159" s="9"/>
      <c r="V1159" s="9"/>
      <c r="W1159" s="9"/>
      <c r="X1159" s="9"/>
      <c r="Y1159" s="9">
        <f t="shared" ref="Y1159" si="3422">S1159+U1159+V1159+W1159+X1159</f>
        <v>1068</v>
      </c>
      <c r="Z1159" s="9">
        <f t="shared" ref="Z1159" si="3423">T1159+X1159</f>
        <v>0</v>
      </c>
      <c r="AA1159" s="9"/>
      <c r="AB1159" s="9"/>
      <c r="AC1159" s="9"/>
      <c r="AD1159" s="9"/>
      <c r="AE1159" s="9">
        <f t="shared" ref="AE1159" si="3424">Y1159+AA1159+AB1159+AC1159+AD1159</f>
        <v>1068</v>
      </c>
      <c r="AF1159" s="9">
        <f t="shared" ref="AF1159" si="3425">Z1159+AD1159</f>
        <v>0</v>
      </c>
      <c r="AG1159" s="9"/>
      <c r="AH1159" s="9"/>
      <c r="AI1159" s="9"/>
      <c r="AJ1159" s="9"/>
      <c r="AK1159" s="86">
        <f t="shared" ref="AK1159" si="3426">AE1159+AG1159+AH1159+AI1159+AJ1159</f>
        <v>1068</v>
      </c>
      <c r="AL1159" s="86">
        <f t="shared" ref="AL1159" si="3427">AF1159+AJ1159</f>
        <v>0</v>
      </c>
      <c r="AM1159" s="9"/>
      <c r="AN1159" s="9"/>
      <c r="AO1159" s="9"/>
      <c r="AP1159" s="9"/>
      <c r="AQ1159" s="9">
        <f t="shared" ref="AQ1159" si="3428">AK1159+AM1159+AN1159+AO1159+AP1159</f>
        <v>1068</v>
      </c>
      <c r="AR1159" s="9">
        <f t="shared" ref="AR1159" si="3429">AL1159+AP1159</f>
        <v>0</v>
      </c>
    </row>
    <row r="1160" spans="1:44" ht="52.5" hidden="1" customHeight="1">
      <c r="A1160" s="50" t="s">
        <v>275</v>
      </c>
      <c r="B1160" s="31" t="s">
        <v>256</v>
      </c>
      <c r="C1160" s="31" t="s">
        <v>33</v>
      </c>
      <c r="D1160" s="31" t="s">
        <v>80</v>
      </c>
      <c r="E1160" s="31" t="s">
        <v>276</v>
      </c>
      <c r="F1160" s="63"/>
      <c r="G1160" s="9">
        <f>G1161</f>
        <v>8189</v>
      </c>
      <c r="H1160" s="9">
        <f>H1161</f>
        <v>0</v>
      </c>
      <c r="I1160" s="9">
        <f t="shared" ref="I1160:X1161" si="3430">I1161</f>
        <v>0</v>
      </c>
      <c r="J1160" s="9">
        <f t="shared" si="3430"/>
        <v>0</v>
      </c>
      <c r="K1160" s="9">
        <f t="shared" si="3430"/>
        <v>0</v>
      </c>
      <c r="L1160" s="9">
        <f t="shared" si="3430"/>
        <v>0</v>
      </c>
      <c r="M1160" s="9">
        <f t="shared" si="3430"/>
        <v>8189</v>
      </c>
      <c r="N1160" s="9">
        <f t="shared" si="3430"/>
        <v>0</v>
      </c>
      <c r="O1160" s="9">
        <f t="shared" si="3430"/>
        <v>0</v>
      </c>
      <c r="P1160" s="9">
        <f t="shared" si="3430"/>
        <v>0</v>
      </c>
      <c r="Q1160" s="9">
        <f t="shared" si="3430"/>
        <v>0</v>
      </c>
      <c r="R1160" s="9">
        <f t="shared" si="3430"/>
        <v>0</v>
      </c>
      <c r="S1160" s="9">
        <f t="shared" si="3430"/>
        <v>8189</v>
      </c>
      <c r="T1160" s="9">
        <f t="shared" si="3430"/>
        <v>0</v>
      </c>
      <c r="U1160" s="9">
        <f t="shared" si="3430"/>
        <v>0</v>
      </c>
      <c r="V1160" s="9">
        <f t="shared" si="3430"/>
        <v>0</v>
      </c>
      <c r="W1160" s="9">
        <f t="shared" si="3430"/>
        <v>0</v>
      </c>
      <c r="X1160" s="9">
        <f t="shared" si="3430"/>
        <v>0</v>
      </c>
      <c r="Y1160" s="9">
        <f t="shared" ref="U1160:AJ1161" si="3431">Y1161</f>
        <v>8189</v>
      </c>
      <c r="Z1160" s="9">
        <f t="shared" si="3431"/>
        <v>0</v>
      </c>
      <c r="AA1160" s="9">
        <f t="shared" si="3431"/>
        <v>0</v>
      </c>
      <c r="AB1160" s="9">
        <f t="shared" si="3431"/>
        <v>0</v>
      </c>
      <c r="AC1160" s="9">
        <f t="shared" si="3431"/>
        <v>0</v>
      </c>
      <c r="AD1160" s="9">
        <f t="shared" si="3431"/>
        <v>0</v>
      </c>
      <c r="AE1160" s="9">
        <f t="shared" si="3431"/>
        <v>8189</v>
      </c>
      <c r="AF1160" s="9">
        <f t="shared" si="3431"/>
        <v>0</v>
      </c>
      <c r="AG1160" s="9">
        <f t="shared" si="3431"/>
        <v>0</v>
      </c>
      <c r="AH1160" s="9">
        <f t="shared" si="3431"/>
        <v>0</v>
      </c>
      <c r="AI1160" s="9">
        <f t="shared" si="3431"/>
        <v>0</v>
      </c>
      <c r="AJ1160" s="9">
        <f t="shared" si="3431"/>
        <v>0</v>
      </c>
      <c r="AK1160" s="86">
        <f t="shared" ref="AG1160:AR1161" si="3432">AK1161</f>
        <v>8189</v>
      </c>
      <c r="AL1160" s="86">
        <f t="shared" si="3432"/>
        <v>0</v>
      </c>
      <c r="AM1160" s="9">
        <f t="shared" si="3432"/>
        <v>0</v>
      </c>
      <c r="AN1160" s="9">
        <f t="shared" si="3432"/>
        <v>0</v>
      </c>
      <c r="AO1160" s="9">
        <f t="shared" si="3432"/>
        <v>0</v>
      </c>
      <c r="AP1160" s="9">
        <f t="shared" si="3432"/>
        <v>0</v>
      </c>
      <c r="AQ1160" s="9">
        <f t="shared" si="3432"/>
        <v>8189</v>
      </c>
      <c r="AR1160" s="9">
        <f t="shared" si="3432"/>
        <v>0</v>
      </c>
    </row>
    <row r="1161" spans="1:44" hidden="1">
      <c r="A1161" s="50" t="s">
        <v>101</v>
      </c>
      <c r="B1161" s="31" t="s">
        <v>256</v>
      </c>
      <c r="C1161" s="31" t="s">
        <v>33</v>
      </c>
      <c r="D1161" s="31" t="s">
        <v>80</v>
      </c>
      <c r="E1161" s="31" t="s">
        <v>276</v>
      </c>
      <c r="F1161" s="63" t="s">
        <v>102</v>
      </c>
      <c r="G1161" s="9">
        <f>G1162</f>
        <v>8189</v>
      </c>
      <c r="H1161" s="9">
        <f>H1162</f>
        <v>0</v>
      </c>
      <c r="I1161" s="9">
        <f t="shared" si="3430"/>
        <v>0</v>
      </c>
      <c r="J1161" s="9">
        <f t="shared" si="3430"/>
        <v>0</v>
      </c>
      <c r="K1161" s="9">
        <f t="shared" si="3430"/>
        <v>0</v>
      </c>
      <c r="L1161" s="9">
        <f t="shared" si="3430"/>
        <v>0</v>
      </c>
      <c r="M1161" s="9">
        <f t="shared" si="3430"/>
        <v>8189</v>
      </c>
      <c r="N1161" s="9">
        <f t="shared" si="3430"/>
        <v>0</v>
      </c>
      <c r="O1161" s="9">
        <f t="shared" si="3430"/>
        <v>0</v>
      </c>
      <c r="P1161" s="9">
        <f t="shared" si="3430"/>
        <v>0</v>
      </c>
      <c r="Q1161" s="9">
        <f t="shared" si="3430"/>
        <v>0</v>
      </c>
      <c r="R1161" s="9">
        <f t="shared" si="3430"/>
        <v>0</v>
      </c>
      <c r="S1161" s="9">
        <f t="shared" si="3430"/>
        <v>8189</v>
      </c>
      <c r="T1161" s="9">
        <f t="shared" si="3430"/>
        <v>0</v>
      </c>
      <c r="U1161" s="9">
        <f t="shared" si="3431"/>
        <v>0</v>
      </c>
      <c r="V1161" s="9">
        <f t="shared" si="3431"/>
        <v>0</v>
      </c>
      <c r="W1161" s="9">
        <f t="shared" si="3431"/>
        <v>0</v>
      </c>
      <c r="X1161" s="9">
        <f t="shared" si="3431"/>
        <v>0</v>
      </c>
      <c r="Y1161" s="9">
        <f t="shared" si="3431"/>
        <v>8189</v>
      </c>
      <c r="Z1161" s="9">
        <f t="shared" si="3431"/>
        <v>0</v>
      </c>
      <c r="AA1161" s="9">
        <f t="shared" si="3431"/>
        <v>0</v>
      </c>
      <c r="AB1161" s="9">
        <f t="shared" si="3431"/>
        <v>0</v>
      </c>
      <c r="AC1161" s="9">
        <f t="shared" si="3431"/>
        <v>0</v>
      </c>
      <c r="AD1161" s="9">
        <f t="shared" si="3431"/>
        <v>0</v>
      </c>
      <c r="AE1161" s="9">
        <f t="shared" si="3431"/>
        <v>8189</v>
      </c>
      <c r="AF1161" s="9">
        <f t="shared" si="3431"/>
        <v>0</v>
      </c>
      <c r="AG1161" s="9">
        <f t="shared" si="3432"/>
        <v>0</v>
      </c>
      <c r="AH1161" s="9">
        <f t="shared" si="3432"/>
        <v>0</v>
      </c>
      <c r="AI1161" s="9">
        <f t="shared" si="3432"/>
        <v>0</v>
      </c>
      <c r="AJ1161" s="9">
        <f t="shared" si="3432"/>
        <v>0</v>
      </c>
      <c r="AK1161" s="86">
        <f t="shared" si="3432"/>
        <v>8189</v>
      </c>
      <c r="AL1161" s="86">
        <f t="shared" si="3432"/>
        <v>0</v>
      </c>
      <c r="AM1161" s="9">
        <f t="shared" si="3432"/>
        <v>0</v>
      </c>
      <c r="AN1161" s="9">
        <f t="shared" si="3432"/>
        <v>0</v>
      </c>
      <c r="AO1161" s="9">
        <f t="shared" si="3432"/>
        <v>0</v>
      </c>
      <c r="AP1161" s="9">
        <f t="shared" si="3432"/>
        <v>0</v>
      </c>
      <c r="AQ1161" s="9">
        <f t="shared" si="3432"/>
        <v>8189</v>
      </c>
      <c r="AR1161" s="9">
        <f t="shared" si="3432"/>
        <v>0</v>
      </c>
    </row>
    <row r="1162" spans="1:44" hidden="1">
      <c r="A1162" s="50" t="s">
        <v>271</v>
      </c>
      <c r="B1162" s="31" t="s">
        <v>256</v>
      </c>
      <c r="C1162" s="31" t="s">
        <v>33</v>
      </c>
      <c r="D1162" s="31" t="s">
        <v>80</v>
      </c>
      <c r="E1162" s="31" t="s">
        <v>276</v>
      </c>
      <c r="F1162" s="63" t="s">
        <v>272</v>
      </c>
      <c r="G1162" s="9">
        <v>8189</v>
      </c>
      <c r="H1162" s="9"/>
      <c r="I1162" s="9"/>
      <c r="J1162" s="9"/>
      <c r="K1162" s="9"/>
      <c r="L1162" s="9"/>
      <c r="M1162" s="9">
        <f t="shared" ref="M1162" si="3433">G1162+I1162+J1162+K1162+L1162</f>
        <v>8189</v>
      </c>
      <c r="N1162" s="9">
        <f t="shared" ref="N1162" si="3434">H1162+L1162</f>
        <v>0</v>
      </c>
      <c r="O1162" s="9"/>
      <c r="P1162" s="9"/>
      <c r="Q1162" s="9"/>
      <c r="R1162" s="9"/>
      <c r="S1162" s="9">
        <f t="shared" ref="S1162" si="3435">M1162+O1162+P1162+Q1162+R1162</f>
        <v>8189</v>
      </c>
      <c r="T1162" s="9">
        <f t="shared" ref="T1162" si="3436">N1162+R1162</f>
        <v>0</v>
      </c>
      <c r="U1162" s="9"/>
      <c r="V1162" s="9"/>
      <c r="W1162" s="9"/>
      <c r="X1162" s="9"/>
      <c r="Y1162" s="9">
        <f t="shared" ref="Y1162" si="3437">S1162+U1162+V1162+W1162+X1162</f>
        <v>8189</v>
      </c>
      <c r="Z1162" s="9">
        <f t="shared" ref="Z1162" si="3438">T1162+X1162</f>
        <v>0</v>
      </c>
      <c r="AA1162" s="9"/>
      <c r="AB1162" s="9"/>
      <c r="AC1162" s="9"/>
      <c r="AD1162" s="9"/>
      <c r="AE1162" s="9">
        <f t="shared" ref="AE1162" si="3439">Y1162+AA1162+AB1162+AC1162+AD1162</f>
        <v>8189</v>
      </c>
      <c r="AF1162" s="9">
        <f t="shared" ref="AF1162" si="3440">Z1162+AD1162</f>
        <v>0</v>
      </c>
      <c r="AG1162" s="9"/>
      <c r="AH1162" s="9"/>
      <c r="AI1162" s="9"/>
      <c r="AJ1162" s="9"/>
      <c r="AK1162" s="86">
        <f t="shared" ref="AK1162" si="3441">AE1162+AG1162+AH1162+AI1162+AJ1162</f>
        <v>8189</v>
      </c>
      <c r="AL1162" s="86">
        <f t="shared" ref="AL1162" si="3442">AF1162+AJ1162</f>
        <v>0</v>
      </c>
      <c r="AM1162" s="9"/>
      <c r="AN1162" s="9"/>
      <c r="AO1162" s="9"/>
      <c r="AP1162" s="9"/>
      <c r="AQ1162" s="9">
        <f t="shared" ref="AQ1162" si="3443">AK1162+AM1162+AN1162+AO1162+AP1162</f>
        <v>8189</v>
      </c>
      <c r="AR1162" s="9">
        <f t="shared" ref="AR1162" si="3444">AL1162+AP1162</f>
        <v>0</v>
      </c>
    </row>
    <row r="1163" spans="1:44" ht="75" hidden="1" customHeight="1">
      <c r="A1163" s="29" t="s">
        <v>411</v>
      </c>
      <c r="B1163" s="31" t="s">
        <v>256</v>
      </c>
      <c r="C1163" s="31" t="s">
        <v>33</v>
      </c>
      <c r="D1163" s="31" t="s">
        <v>80</v>
      </c>
      <c r="E1163" s="31" t="s">
        <v>277</v>
      </c>
      <c r="F1163" s="31"/>
      <c r="G1163" s="11">
        <f>G1164</f>
        <v>117</v>
      </c>
      <c r="H1163" s="11">
        <f>H1164</f>
        <v>0</v>
      </c>
      <c r="I1163" s="11">
        <f t="shared" ref="I1163:X1164" si="3445">I1164</f>
        <v>0</v>
      </c>
      <c r="J1163" s="11">
        <f t="shared" si="3445"/>
        <v>0</v>
      </c>
      <c r="K1163" s="11">
        <f t="shared" si="3445"/>
        <v>0</v>
      </c>
      <c r="L1163" s="11">
        <f t="shared" si="3445"/>
        <v>0</v>
      </c>
      <c r="M1163" s="11">
        <f t="shared" si="3445"/>
        <v>117</v>
      </c>
      <c r="N1163" s="11">
        <f t="shared" si="3445"/>
        <v>0</v>
      </c>
      <c r="O1163" s="11">
        <f t="shared" si="3445"/>
        <v>0</v>
      </c>
      <c r="P1163" s="11">
        <f t="shared" si="3445"/>
        <v>0</v>
      </c>
      <c r="Q1163" s="11">
        <f t="shared" si="3445"/>
        <v>0</v>
      </c>
      <c r="R1163" s="11">
        <f t="shared" si="3445"/>
        <v>0</v>
      </c>
      <c r="S1163" s="11">
        <f t="shared" si="3445"/>
        <v>117</v>
      </c>
      <c r="T1163" s="11">
        <f t="shared" si="3445"/>
        <v>0</v>
      </c>
      <c r="U1163" s="11">
        <f t="shared" si="3445"/>
        <v>0</v>
      </c>
      <c r="V1163" s="11">
        <f t="shared" si="3445"/>
        <v>0</v>
      </c>
      <c r="W1163" s="11">
        <f t="shared" si="3445"/>
        <v>0</v>
      </c>
      <c r="X1163" s="11">
        <f t="shared" si="3445"/>
        <v>0</v>
      </c>
      <c r="Y1163" s="11">
        <f t="shared" ref="U1163:AJ1164" si="3446">Y1164</f>
        <v>117</v>
      </c>
      <c r="Z1163" s="11">
        <f t="shared" si="3446"/>
        <v>0</v>
      </c>
      <c r="AA1163" s="11">
        <f t="shared" si="3446"/>
        <v>0</v>
      </c>
      <c r="AB1163" s="11">
        <f t="shared" si="3446"/>
        <v>0</v>
      </c>
      <c r="AC1163" s="11">
        <f t="shared" si="3446"/>
        <v>0</v>
      </c>
      <c r="AD1163" s="11">
        <f t="shared" si="3446"/>
        <v>0</v>
      </c>
      <c r="AE1163" s="11">
        <f t="shared" si="3446"/>
        <v>117</v>
      </c>
      <c r="AF1163" s="11">
        <f t="shared" si="3446"/>
        <v>0</v>
      </c>
      <c r="AG1163" s="11">
        <f t="shared" si="3446"/>
        <v>0</v>
      </c>
      <c r="AH1163" s="11">
        <f t="shared" si="3446"/>
        <v>0</v>
      </c>
      <c r="AI1163" s="11">
        <f t="shared" si="3446"/>
        <v>0</v>
      </c>
      <c r="AJ1163" s="11">
        <f t="shared" si="3446"/>
        <v>0</v>
      </c>
      <c r="AK1163" s="88">
        <f t="shared" ref="AG1163:AR1164" si="3447">AK1164</f>
        <v>117</v>
      </c>
      <c r="AL1163" s="88">
        <f t="shared" si="3447"/>
        <v>0</v>
      </c>
      <c r="AM1163" s="11">
        <f t="shared" si="3447"/>
        <v>0</v>
      </c>
      <c r="AN1163" s="11">
        <f t="shared" si="3447"/>
        <v>0</v>
      </c>
      <c r="AO1163" s="11">
        <f t="shared" si="3447"/>
        <v>0</v>
      </c>
      <c r="AP1163" s="11">
        <f t="shared" si="3447"/>
        <v>0</v>
      </c>
      <c r="AQ1163" s="11">
        <f t="shared" si="3447"/>
        <v>117</v>
      </c>
      <c r="AR1163" s="11">
        <f t="shared" si="3447"/>
        <v>0</v>
      </c>
    </row>
    <row r="1164" spans="1:44" hidden="1">
      <c r="A1164" s="50" t="s">
        <v>101</v>
      </c>
      <c r="B1164" s="31" t="s">
        <v>256</v>
      </c>
      <c r="C1164" s="31" t="s">
        <v>33</v>
      </c>
      <c r="D1164" s="31" t="s">
        <v>80</v>
      </c>
      <c r="E1164" s="31" t="s">
        <v>277</v>
      </c>
      <c r="F1164" s="31" t="s">
        <v>102</v>
      </c>
      <c r="G1164" s="11">
        <f>G1165</f>
        <v>117</v>
      </c>
      <c r="H1164" s="11">
        <f>H1165</f>
        <v>0</v>
      </c>
      <c r="I1164" s="11">
        <f t="shared" si="3445"/>
        <v>0</v>
      </c>
      <c r="J1164" s="11">
        <f t="shared" si="3445"/>
        <v>0</v>
      </c>
      <c r="K1164" s="11">
        <f t="shared" si="3445"/>
        <v>0</v>
      </c>
      <c r="L1164" s="11">
        <f t="shared" si="3445"/>
        <v>0</v>
      </c>
      <c r="M1164" s="11">
        <f t="shared" si="3445"/>
        <v>117</v>
      </c>
      <c r="N1164" s="11">
        <f t="shared" si="3445"/>
        <v>0</v>
      </c>
      <c r="O1164" s="11">
        <f t="shared" si="3445"/>
        <v>0</v>
      </c>
      <c r="P1164" s="11">
        <f t="shared" si="3445"/>
        <v>0</v>
      </c>
      <c r="Q1164" s="11">
        <f t="shared" si="3445"/>
        <v>0</v>
      </c>
      <c r="R1164" s="11">
        <f t="shared" si="3445"/>
        <v>0</v>
      </c>
      <c r="S1164" s="11">
        <f t="shared" si="3445"/>
        <v>117</v>
      </c>
      <c r="T1164" s="11">
        <f t="shared" si="3445"/>
        <v>0</v>
      </c>
      <c r="U1164" s="11">
        <f t="shared" si="3446"/>
        <v>0</v>
      </c>
      <c r="V1164" s="11">
        <f t="shared" si="3446"/>
        <v>0</v>
      </c>
      <c r="W1164" s="11">
        <f t="shared" si="3446"/>
        <v>0</v>
      </c>
      <c r="X1164" s="11">
        <f t="shared" si="3446"/>
        <v>0</v>
      </c>
      <c r="Y1164" s="11">
        <f t="shared" si="3446"/>
        <v>117</v>
      </c>
      <c r="Z1164" s="11">
        <f t="shared" si="3446"/>
        <v>0</v>
      </c>
      <c r="AA1164" s="11">
        <f t="shared" si="3446"/>
        <v>0</v>
      </c>
      <c r="AB1164" s="11">
        <f t="shared" si="3446"/>
        <v>0</v>
      </c>
      <c r="AC1164" s="11">
        <f t="shared" si="3446"/>
        <v>0</v>
      </c>
      <c r="AD1164" s="11">
        <f t="shared" si="3446"/>
        <v>0</v>
      </c>
      <c r="AE1164" s="11">
        <f t="shared" si="3446"/>
        <v>117</v>
      </c>
      <c r="AF1164" s="11">
        <f t="shared" si="3446"/>
        <v>0</v>
      </c>
      <c r="AG1164" s="11">
        <f t="shared" si="3447"/>
        <v>0</v>
      </c>
      <c r="AH1164" s="11">
        <f t="shared" si="3447"/>
        <v>0</v>
      </c>
      <c r="AI1164" s="11">
        <f t="shared" si="3447"/>
        <v>0</v>
      </c>
      <c r="AJ1164" s="11">
        <f t="shared" si="3447"/>
        <v>0</v>
      </c>
      <c r="AK1164" s="88">
        <f t="shared" si="3447"/>
        <v>117</v>
      </c>
      <c r="AL1164" s="88">
        <f t="shared" si="3447"/>
        <v>0</v>
      </c>
      <c r="AM1164" s="11">
        <f t="shared" si="3447"/>
        <v>0</v>
      </c>
      <c r="AN1164" s="11">
        <f t="shared" si="3447"/>
        <v>0</v>
      </c>
      <c r="AO1164" s="11">
        <f t="shared" si="3447"/>
        <v>0</v>
      </c>
      <c r="AP1164" s="11">
        <f t="shared" si="3447"/>
        <v>0</v>
      </c>
      <c r="AQ1164" s="11">
        <f t="shared" si="3447"/>
        <v>117</v>
      </c>
      <c r="AR1164" s="11">
        <f t="shared" si="3447"/>
        <v>0</v>
      </c>
    </row>
    <row r="1165" spans="1:44" hidden="1">
      <c r="A1165" s="50" t="s">
        <v>271</v>
      </c>
      <c r="B1165" s="31" t="s">
        <v>256</v>
      </c>
      <c r="C1165" s="31" t="s">
        <v>33</v>
      </c>
      <c r="D1165" s="31" t="s">
        <v>80</v>
      </c>
      <c r="E1165" s="31" t="s">
        <v>277</v>
      </c>
      <c r="F1165" s="63" t="s">
        <v>272</v>
      </c>
      <c r="G1165" s="9">
        <v>117</v>
      </c>
      <c r="H1165" s="9"/>
      <c r="I1165" s="9"/>
      <c r="J1165" s="9"/>
      <c r="K1165" s="9"/>
      <c r="L1165" s="9"/>
      <c r="M1165" s="9">
        <f t="shared" ref="M1165" si="3448">G1165+I1165+J1165+K1165+L1165</f>
        <v>117</v>
      </c>
      <c r="N1165" s="9">
        <f t="shared" ref="N1165" si="3449">H1165+L1165</f>
        <v>0</v>
      </c>
      <c r="O1165" s="9"/>
      <c r="P1165" s="9"/>
      <c r="Q1165" s="9"/>
      <c r="R1165" s="9"/>
      <c r="S1165" s="9">
        <f t="shared" ref="S1165" si="3450">M1165+O1165+P1165+Q1165+R1165</f>
        <v>117</v>
      </c>
      <c r="T1165" s="9">
        <f t="shared" ref="T1165" si="3451">N1165+R1165</f>
        <v>0</v>
      </c>
      <c r="U1165" s="9"/>
      <c r="V1165" s="9"/>
      <c r="W1165" s="9"/>
      <c r="X1165" s="9"/>
      <c r="Y1165" s="9">
        <f t="shared" ref="Y1165" si="3452">S1165+U1165+V1165+W1165+X1165</f>
        <v>117</v>
      </c>
      <c r="Z1165" s="9">
        <f t="shared" ref="Z1165" si="3453">T1165+X1165</f>
        <v>0</v>
      </c>
      <c r="AA1165" s="9"/>
      <c r="AB1165" s="9"/>
      <c r="AC1165" s="9"/>
      <c r="AD1165" s="9"/>
      <c r="AE1165" s="9">
        <f t="shared" ref="AE1165" si="3454">Y1165+AA1165+AB1165+AC1165+AD1165</f>
        <v>117</v>
      </c>
      <c r="AF1165" s="9">
        <f t="shared" ref="AF1165" si="3455">Z1165+AD1165</f>
        <v>0</v>
      </c>
      <c r="AG1165" s="9"/>
      <c r="AH1165" s="9"/>
      <c r="AI1165" s="9"/>
      <c r="AJ1165" s="9"/>
      <c r="AK1165" s="86">
        <f t="shared" ref="AK1165" si="3456">AE1165+AG1165+AH1165+AI1165+AJ1165</f>
        <v>117</v>
      </c>
      <c r="AL1165" s="86">
        <f t="shared" ref="AL1165" si="3457">AF1165+AJ1165</f>
        <v>0</v>
      </c>
      <c r="AM1165" s="9"/>
      <c r="AN1165" s="9"/>
      <c r="AO1165" s="9"/>
      <c r="AP1165" s="9"/>
      <c r="AQ1165" s="9">
        <f t="shared" ref="AQ1165" si="3458">AK1165+AM1165+AN1165+AO1165+AP1165</f>
        <v>117</v>
      </c>
      <c r="AR1165" s="9">
        <f t="shared" ref="AR1165" si="3459">AL1165+AP1165</f>
        <v>0</v>
      </c>
    </row>
    <row r="1166" spans="1:44" ht="50.4" hidden="1">
      <c r="A1166" s="29" t="s">
        <v>278</v>
      </c>
      <c r="B1166" s="31" t="s">
        <v>256</v>
      </c>
      <c r="C1166" s="31" t="s">
        <v>33</v>
      </c>
      <c r="D1166" s="31" t="s">
        <v>80</v>
      </c>
      <c r="E1166" s="31" t="s">
        <v>279</v>
      </c>
      <c r="F1166" s="31"/>
      <c r="G1166" s="11">
        <f>G1167</f>
        <v>2593</v>
      </c>
      <c r="H1166" s="11">
        <f>H1167</f>
        <v>0</v>
      </c>
      <c r="I1166" s="11">
        <f t="shared" ref="I1166:X1167" si="3460">I1167</f>
        <v>0</v>
      </c>
      <c r="J1166" s="11">
        <f t="shared" si="3460"/>
        <v>0</v>
      </c>
      <c r="K1166" s="11">
        <f t="shared" si="3460"/>
        <v>0</v>
      </c>
      <c r="L1166" s="11">
        <f t="shared" si="3460"/>
        <v>0</v>
      </c>
      <c r="M1166" s="11">
        <f t="shared" si="3460"/>
        <v>2593</v>
      </c>
      <c r="N1166" s="11">
        <f t="shared" si="3460"/>
        <v>0</v>
      </c>
      <c r="O1166" s="11">
        <f t="shared" si="3460"/>
        <v>0</v>
      </c>
      <c r="P1166" s="11">
        <f t="shared" si="3460"/>
        <v>0</v>
      </c>
      <c r="Q1166" s="11">
        <f t="shared" si="3460"/>
        <v>0</v>
      </c>
      <c r="R1166" s="11">
        <f t="shared" si="3460"/>
        <v>0</v>
      </c>
      <c r="S1166" s="11">
        <f t="shared" si="3460"/>
        <v>2593</v>
      </c>
      <c r="T1166" s="11">
        <f t="shared" si="3460"/>
        <v>0</v>
      </c>
      <c r="U1166" s="11">
        <f t="shared" si="3460"/>
        <v>0</v>
      </c>
      <c r="V1166" s="11">
        <f t="shared" si="3460"/>
        <v>0</v>
      </c>
      <c r="W1166" s="11">
        <f t="shared" si="3460"/>
        <v>0</v>
      </c>
      <c r="X1166" s="11">
        <f t="shared" si="3460"/>
        <v>0</v>
      </c>
      <c r="Y1166" s="11">
        <f t="shared" ref="U1166:AJ1167" si="3461">Y1167</f>
        <v>2593</v>
      </c>
      <c r="Z1166" s="11">
        <f t="shared" si="3461"/>
        <v>0</v>
      </c>
      <c r="AA1166" s="11">
        <f t="shared" si="3461"/>
        <v>-270</v>
      </c>
      <c r="AB1166" s="11">
        <f t="shared" si="3461"/>
        <v>0</v>
      </c>
      <c r="AC1166" s="11">
        <f t="shared" si="3461"/>
        <v>0</v>
      </c>
      <c r="AD1166" s="11">
        <f t="shared" si="3461"/>
        <v>0</v>
      </c>
      <c r="AE1166" s="11">
        <f t="shared" si="3461"/>
        <v>2323</v>
      </c>
      <c r="AF1166" s="11">
        <f t="shared" si="3461"/>
        <v>0</v>
      </c>
      <c r="AG1166" s="11">
        <f t="shared" si="3461"/>
        <v>0</v>
      </c>
      <c r="AH1166" s="11">
        <f t="shared" si="3461"/>
        <v>0</v>
      </c>
      <c r="AI1166" s="11">
        <f t="shared" si="3461"/>
        <v>0</v>
      </c>
      <c r="AJ1166" s="11">
        <f t="shared" si="3461"/>
        <v>0</v>
      </c>
      <c r="AK1166" s="88">
        <f t="shared" ref="AG1166:AR1167" si="3462">AK1167</f>
        <v>2323</v>
      </c>
      <c r="AL1166" s="88">
        <f t="shared" si="3462"/>
        <v>0</v>
      </c>
      <c r="AM1166" s="11">
        <f t="shared" si="3462"/>
        <v>-95</v>
      </c>
      <c r="AN1166" s="11">
        <f t="shared" si="3462"/>
        <v>0</v>
      </c>
      <c r="AO1166" s="11">
        <f t="shared" si="3462"/>
        <v>0</v>
      </c>
      <c r="AP1166" s="11">
        <f t="shared" si="3462"/>
        <v>0</v>
      </c>
      <c r="AQ1166" s="11">
        <f t="shared" si="3462"/>
        <v>2228</v>
      </c>
      <c r="AR1166" s="11">
        <f t="shared" si="3462"/>
        <v>0</v>
      </c>
    </row>
    <row r="1167" spans="1:44" hidden="1">
      <c r="A1167" s="50" t="s">
        <v>101</v>
      </c>
      <c r="B1167" s="31" t="s">
        <v>256</v>
      </c>
      <c r="C1167" s="31" t="s">
        <v>33</v>
      </c>
      <c r="D1167" s="31" t="s">
        <v>80</v>
      </c>
      <c r="E1167" s="31" t="s">
        <v>279</v>
      </c>
      <c r="F1167" s="31" t="s">
        <v>102</v>
      </c>
      <c r="G1167" s="11">
        <f>G1168</f>
        <v>2593</v>
      </c>
      <c r="H1167" s="11">
        <f>H1168</f>
        <v>0</v>
      </c>
      <c r="I1167" s="11">
        <f t="shared" si="3460"/>
        <v>0</v>
      </c>
      <c r="J1167" s="11">
        <f t="shared" si="3460"/>
        <v>0</v>
      </c>
      <c r="K1167" s="11">
        <f t="shared" si="3460"/>
        <v>0</v>
      </c>
      <c r="L1167" s="11">
        <f t="shared" si="3460"/>
        <v>0</v>
      </c>
      <c r="M1167" s="11">
        <f t="shared" si="3460"/>
        <v>2593</v>
      </c>
      <c r="N1167" s="11">
        <f t="shared" si="3460"/>
        <v>0</v>
      </c>
      <c r="O1167" s="11">
        <f t="shared" si="3460"/>
        <v>0</v>
      </c>
      <c r="P1167" s="11">
        <f t="shared" si="3460"/>
        <v>0</v>
      </c>
      <c r="Q1167" s="11">
        <f t="shared" si="3460"/>
        <v>0</v>
      </c>
      <c r="R1167" s="11">
        <f t="shared" si="3460"/>
        <v>0</v>
      </c>
      <c r="S1167" s="11">
        <f t="shared" si="3460"/>
        <v>2593</v>
      </c>
      <c r="T1167" s="11">
        <f t="shared" si="3460"/>
        <v>0</v>
      </c>
      <c r="U1167" s="11">
        <f t="shared" si="3461"/>
        <v>0</v>
      </c>
      <c r="V1167" s="11">
        <f t="shared" si="3461"/>
        <v>0</v>
      </c>
      <c r="W1167" s="11">
        <f t="shared" si="3461"/>
        <v>0</v>
      </c>
      <c r="X1167" s="11">
        <f t="shared" si="3461"/>
        <v>0</v>
      </c>
      <c r="Y1167" s="11">
        <f t="shared" si="3461"/>
        <v>2593</v>
      </c>
      <c r="Z1167" s="11">
        <f t="shared" si="3461"/>
        <v>0</v>
      </c>
      <c r="AA1167" s="11">
        <f t="shared" si="3461"/>
        <v>-270</v>
      </c>
      <c r="AB1167" s="11">
        <f t="shared" si="3461"/>
        <v>0</v>
      </c>
      <c r="AC1167" s="11">
        <f t="shared" si="3461"/>
        <v>0</v>
      </c>
      <c r="AD1167" s="11">
        <f t="shared" si="3461"/>
        <v>0</v>
      </c>
      <c r="AE1167" s="11">
        <f t="shared" si="3461"/>
        <v>2323</v>
      </c>
      <c r="AF1167" s="11">
        <f t="shared" si="3461"/>
        <v>0</v>
      </c>
      <c r="AG1167" s="11">
        <f t="shared" si="3462"/>
        <v>0</v>
      </c>
      <c r="AH1167" s="11">
        <f t="shared" si="3462"/>
        <v>0</v>
      </c>
      <c r="AI1167" s="11">
        <f t="shared" si="3462"/>
        <v>0</v>
      </c>
      <c r="AJ1167" s="11">
        <f t="shared" si="3462"/>
        <v>0</v>
      </c>
      <c r="AK1167" s="88">
        <f t="shared" si="3462"/>
        <v>2323</v>
      </c>
      <c r="AL1167" s="88">
        <f t="shared" si="3462"/>
        <v>0</v>
      </c>
      <c r="AM1167" s="11">
        <f t="shared" si="3462"/>
        <v>-95</v>
      </c>
      <c r="AN1167" s="11">
        <f t="shared" si="3462"/>
        <v>0</v>
      </c>
      <c r="AO1167" s="11">
        <f t="shared" si="3462"/>
        <v>0</v>
      </c>
      <c r="AP1167" s="11">
        <f t="shared" si="3462"/>
        <v>0</v>
      </c>
      <c r="AQ1167" s="11">
        <f t="shared" si="3462"/>
        <v>2228</v>
      </c>
      <c r="AR1167" s="11">
        <f t="shared" si="3462"/>
        <v>0</v>
      </c>
    </row>
    <row r="1168" spans="1:44" hidden="1">
      <c r="A1168" s="50" t="s">
        <v>271</v>
      </c>
      <c r="B1168" s="31" t="s">
        <v>256</v>
      </c>
      <c r="C1168" s="31" t="s">
        <v>33</v>
      </c>
      <c r="D1168" s="31" t="s">
        <v>80</v>
      </c>
      <c r="E1168" s="31" t="s">
        <v>279</v>
      </c>
      <c r="F1168" s="63" t="s">
        <v>272</v>
      </c>
      <c r="G1168" s="9">
        <v>2593</v>
      </c>
      <c r="H1168" s="9"/>
      <c r="I1168" s="9"/>
      <c r="J1168" s="9"/>
      <c r="K1168" s="9"/>
      <c r="L1168" s="9"/>
      <c r="M1168" s="9">
        <f t="shared" ref="M1168" si="3463">G1168+I1168+J1168+K1168+L1168</f>
        <v>2593</v>
      </c>
      <c r="N1168" s="9">
        <f t="shared" ref="N1168" si="3464">H1168+L1168</f>
        <v>0</v>
      </c>
      <c r="O1168" s="9"/>
      <c r="P1168" s="9"/>
      <c r="Q1168" s="9"/>
      <c r="R1168" s="9"/>
      <c r="S1168" s="9">
        <f t="shared" ref="S1168" si="3465">M1168+O1168+P1168+Q1168+R1168</f>
        <v>2593</v>
      </c>
      <c r="T1168" s="9">
        <f t="shared" ref="T1168" si="3466">N1168+R1168</f>
        <v>0</v>
      </c>
      <c r="U1168" s="9"/>
      <c r="V1168" s="9"/>
      <c r="W1168" s="9"/>
      <c r="X1168" s="9"/>
      <c r="Y1168" s="9">
        <f t="shared" ref="Y1168" si="3467">S1168+U1168+V1168+W1168+X1168</f>
        <v>2593</v>
      </c>
      <c r="Z1168" s="9">
        <f t="shared" ref="Z1168" si="3468">T1168+X1168</f>
        <v>0</v>
      </c>
      <c r="AA1168" s="9">
        <v>-270</v>
      </c>
      <c r="AB1168" s="9"/>
      <c r="AC1168" s="9"/>
      <c r="AD1168" s="9"/>
      <c r="AE1168" s="9">
        <f t="shared" ref="AE1168" si="3469">Y1168+AA1168+AB1168+AC1168+AD1168</f>
        <v>2323</v>
      </c>
      <c r="AF1168" s="9">
        <f t="shared" ref="AF1168" si="3470">Z1168+AD1168</f>
        <v>0</v>
      </c>
      <c r="AG1168" s="9"/>
      <c r="AH1168" s="9"/>
      <c r="AI1168" s="9"/>
      <c r="AJ1168" s="9"/>
      <c r="AK1168" s="86">
        <f t="shared" ref="AK1168" si="3471">AE1168+AG1168+AH1168+AI1168+AJ1168</f>
        <v>2323</v>
      </c>
      <c r="AL1168" s="86">
        <f t="shared" ref="AL1168" si="3472">AF1168+AJ1168</f>
        <v>0</v>
      </c>
      <c r="AM1168" s="9">
        <v>-95</v>
      </c>
      <c r="AN1168" s="9"/>
      <c r="AO1168" s="9"/>
      <c r="AP1168" s="9"/>
      <c r="AQ1168" s="9">
        <f t="shared" ref="AQ1168" si="3473">AK1168+AM1168+AN1168+AO1168+AP1168</f>
        <v>2228</v>
      </c>
      <c r="AR1168" s="9">
        <f t="shared" ref="AR1168" si="3474">AL1168+AP1168</f>
        <v>0</v>
      </c>
    </row>
    <row r="1169" spans="1:44" ht="33.6" hidden="1">
      <c r="A1169" s="29" t="s">
        <v>280</v>
      </c>
      <c r="B1169" s="31" t="s">
        <v>256</v>
      </c>
      <c r="C1169" s="31" t="s">
        <v>33</v>
      </c>
      <c r="D1169" s="31" t="s">
        <v>80</v>
      </c>
      <c r="E1169" s="31" t="s">
        <v>281</v>
      </c>
      <c r="F1169" s="31"/>
      <c r="G1169" s="11">
        <f>G1170</f>
        <v>1217</v>
      </c>
      <c r="H1169" s="11">
        <f>H1170</f>
        <v>0</v>
      </c>
      <c r="I1169" s="11">
        <f t="shared" ref="I1169:X1170" si="3475">I1170</f>
        <v>0</v>
      </c>
      <c r="J1169" s="11">
        <f t="shared" si="3475"/>
        <v>0</v>
      </c>
      <c r="K1169" s="11">
        <f t="shared" si="3475"/>
        <v>0</v>
      </c>
      <c r="L1169" s="11">
        <f t="shared" si="3475"/>
        <v>0</v>
      </c>
      <c r="M1169" s="11">
        <f t="shared" si="3475"/>
        <v>1217</v>
      </c>
      <c r="N1169" s="11">
        <f t="shared" si="3475"/>
        <v>0</v>
      </c>
      <c r="O1169" s="11">
        <f t="shared" si="3475"/>
        <v>0</v>
      </c>
      <c r="P1169" s="11">
        <f t="shared" si="3475"/>
        <v>0</v>
      </c>
      <c r="Q1169" s="11">
        <f t="shared" si="3475"/>
        <v>0</v>
      </c>
      <c r="R1169" s="11">
        <f t="shared" si="3475"/>
        <v>0</v>
      </c>
      <c r="S1169" s="11">
        <f t="shared" si="3475"/>
        <v>1217</v>
      </c>
      <c r="T1169" s="11">
        <f t="shared" si="3475"/>
        <v>0</v>
      </c>
      <c r="U1169" s="11">
        <f t="shared" si="3475"/>
        <v>0</v>
      </c>
      <c r="V1169" s="11">
        <f t="shared" si="3475"/>
        <v>0</v>
      </c>
      <c r="W1169" s="11">
        <f t="shared" si="3475"/>
        <v>0</v>
      </c>
      <c r="X1169" s="11">
        <f t="shared" si="3475"/>
        <v>0</v>
      </c>
      <c r="Y1169" s="11">
        <f t="shared" ref="U1169:AJ1170" si="3476">Y1170</f>
        <v>1217</v>
      </c>
      <c r="Z1169" s="11">
        <f t="shared" si="3476"/>
        <v>0</v>
      </c>
      <c r="AA1169" s="11">
        <f t="shared" si="3476"/>
        <v>0</v>
      </c>
      <c r="AB1169" s="11">
        <f t="shared" si="3476"/>
        <v>0</v>
      </c>
      <c r="AC1169" s="11">
        <f t="shared" si="3476"/>
        <v>0</v>
      </c>
      <c r="AD1169" s="11">
        <f t="shared" si="3476"/>
        <v>0</v>
      </c>
      <c r="AE1169" s="11">
        <f t="shared" si="3476"/>
        <v>1217</v>
      </c>
      <c r="AF1169" s="11">
        <f t="shared" si="3476"/>
        <v>0</v>
      </c>
      <c r="AG1169" s="11">
        <f t="shared" si="3476"/>
        <v>0</v>
      </c>
      <c r="AH1169" s="11">
        <f t="shared" si="3476"/>
        <v>0</v>
      </c>
      <c r="AI1169" s="11">
        <f t="shared" si="3476"/>
        <v>0</v>
      </c>
      <c r="AJ1169" s="11">
        <f t="shared" si="3476"/>
        <v>0</v>
      </c>
      <c r="AK1169" s="88">
        <f t="shared" ref="AG1169:AR1170" si="3477">AK1170</f>
        <v>1217</v>
      </c>
      <c r="AL1169" s="88">
        <f t="shared" si="3477"/>
        <v>0</v>
      </c>
      <c r="AM1169" s="11">
        <f t="shared" si="3477"/>
        <v>0</v>
      </c>
      <c r="AN1169" s="11">
        <f t="shared" si="3477"/>
        <v>0</v>
      </c>
      <c r="AO1169" s="11">
        <f t="shared" si="3477"/>
        <v>0</v>
      </c>
      <c r="AP1169" s="11">
        <f t="shared" si="3477"/>
        <v>0</v>
      </c>
      <c r="AQ1169" s="11">
        <f t="shared" si="3477"/>
        <v>1217</v>
      </c>
      <c r="AR1169" s="11">
        <f t="shared" si="3477"/>
        <v>0</v>
      </c>
    </row>
    <row r="1170" spans="1:44" hidden="1">
      <c r="A1170" s="50" t="s">
        <v>101</v>
      </c>
      <c r="B1170" s="31" t="s">
        <v>256</v>
      </c>
      <c r="C1170" s="31" t="s">
        <v>33</v>
      </c>
      <c r="D1170" s="31" t="s">
        <v>80</v>
      </c>
      <c r="E1170" s="31" t="s">
        <v>281</v>
      </c>
      <c r="F1170" s="31" t="s">
        <v>102</v>
      </c>
      <c r="G1170" s="11">
        <f>G1171</f>
        <v>1217</v>
      </c>
      <c r="H1170" s="11">
        <f>H1171</f>
        <v>0</v>
      </c>
      <c r="I1170" s="11">
        <f t="shared" si="3475"/>
        <v>0</v>
      </c>
      <c r="J1170" s="11">
        <f t="shared" si="3475"/>
        <v>0</v>
      </c>
      <c r="K1170" s="11">
        <f t="shared" si="3475"/>
        <v>0</v>
      </c>
      <c r="L1170" s="11">
        <f t="shared" si="3475"/>
        <v>0</v>
      </c>
      <c r="M1170" s="11">
        <f t="shared" si="3475"/>
        <v>1217</v>
      </c>
      <c r="N1170" s="11">
        <f t="shared" si="3475"/>
        <v>0</v>
      </c>
      <c r="O1170" s="11">
        <f t="shared" si="3475"/>
        <v>0</v>
      </c>
      <c r="P1170" s="11">
        <f t="shared" si="3475"/>
        <v>0</v>
      </c>
      <c r="Q1170" s="11">
        <f t="shared" si="3475"/>
        <v>0</v>
      </c>
      <c r="R1170" s="11">
        <f t="shared" si="3475"/>
        <v>0</v>
      </c>
      <c r="S1170" s="11">
        <f t="shared" si="3475"/>
        <v>1217</v>
      </c>
      <c r="T1170" s="11">
        <f t="shared" si="3475"/>
        <v>0</v>
      </c>
      <c r="U1170" s="11">
        <f t="shared" si="3476"/>
        <v>0</v>
      </c>
      <c r="V1170" s="11">
        <f t="shared" si="3476"/>
        <v>0</v>
      </c>
      <c r="W1170" s="11">
        <f t="shared" si="3476"/>
        <v>0</v>
      </c>
      <c r="X1170" s="11">
        <f t="shared" si="3476"/>
        <v>0</v>
      </c>
      <c r="Y1170" s="11">
        <f t="shared" si="3476"/>
        <v>1217</v>
      </c>
      <c r="Z1170" s="11">
        <f t="shared" si="3476"/>
        <v>0</v>
      </c>
      <c r="AA1170" s="11">
        <f t="shared" si="3476"/>
        <v>0</v>
      </c>
      <c r="AB1170" s="11">
        <f t="shared" si="3476"/>
        <v>0</v>
      </c>
      <c r="AC1170" s="11">
        <f t="shared" si="3476"/>
        <v>0</v>
      </c>
      <c r="AD1170" s="11">
        <f t="shared" si="3476"/>
        <v>0</v>
      </c>
      <c r="AE1170" s="11">
        <f t="shared" si="3476"/>
        <v>1217</v>
      </c>
      <c r="AF1170" s="11">
        <f t="shared" si="3476"/>
        <v>0</v>
      </c>
      <c r="AG1170" s="11">
        <f t="shared" si="3477"/>
        <v>0</v>
      </c>
      <c r="AH1170" s="11">
        <f t="shared" si="3477"/>
        <v>0</v>
      </c>
      <c r="AI1170" s="11">
        <f t="shared" si="3477"/>
        <v>0</v>
      </c>
      <c r="AJ1170" s="11">
        <f t="shared" si="3477"/>
        <v>0</v>
      </c>
      <c r="AK1170" s="88">
        <f t="shared" si="3477"/>
        <v>1217</v>
      </c>
      <c r="AL1170" s="88">
        <f t="shared" si="3477"/>
        <v>0</v>
      </c>
      <c r="AM1170" s="11">
        <f t="shared" si="3477"/>
        <v>0</v>
      </c>
      <c r="AN1170" s="11">
        <f t="shared" si="3477"/>
        <v>0</v>
      </c>
      <c r="AO1170" s="11">
        <f t="shared" si="3477"/>
        <v>0</v>
      </c>
      <c r="AP1170" s="11">
        <f t="shared" si="3477"/>
        <v>0</v>
      </c>
      <c r="AQ1170" s="11">
        <f t="shared" si="3477"/>
        <v>1217</v>
      </c>
      <c r="AR1170" s="11">
        <f t="shared" si="3477"/>
        <v>0</v>
      </c>
    </row>
    <row r="1171" spans="1:44" hidden="1">
      <c r="A1171" s="50" t="s">
        <v>271</v>
      </c>
      <c r="B1171" s="31" t="s">
        <v>256</v>
      </c>
      <c r="C1171" s="31" t="s">
        <v>33</v>
      </c>
      <c r="D1171" s="31" t="s">
        <v>80</v>
      </c>
      <c r="E1171" s="31" t="s">
        <v>281</v>
      </c>
      <c r="F1171" s="63" t="s">
        <v>272</v>
      </c>
      <c r="G1171" s="9">
        <v>1217</v>
      </c>
      <c r="H1171" s="9"/>
      <c r="I1171" s="9"/>
      <c r="J1171" s="9"/>
      <c r="K1171" s="9"/>
      <c r="L1171" s="9"/>
      <c r="M1171" s="9">
        <f t="shared" ref="M1171" si="3478">G1171+I1171+J1171+K1171+L1171</f>
        <v>1217</v>
      </c>
      <c r="N1171" s="9">
        <f t="shared" ref="N1171" si="3479">H1171+L1171</f>
        <v>0</v>
      </c>
      <c r="O1171" s="9"/>
      <c r="P1171" s="9"/>
      <c r="Q1171" s="9"/>
      <c r="R1171" s="9"/>
      <c r="S1171" s="9">
        <f t="shared" ref="S1171" si="3480">M1171+O1171+P1171+Q1171+R1171</f>
        <v>1217</v>
      </c>
      <c r="T1171" s="9">
        <f t="shared" ref="T1171" si="3481">N1171+R1171</f>
        <v>0</v>
      </c>
      <c r="U1171" s="9"/>
      <c r="V1171" s="9"/>
      <c r="W1171" s="9"/>
      <c r="X1171" s="9"/>
      <c r="Y1171" s="9">
        <f t="shared" ref="Y1171" si="3482">S1171+U1171+V1171+W1171+X1171</f>
        <v>1217</v>
      </c>
      <c r="Z1171" s="9">
        <f t="shared" ref="Z1171" si="3483">T1171+X1171</f>
        <v>0</v>
      </c>
      <c r="AA1171" s="9"/>
      <c r="AB1171" s="9"/>
      <c r="AC1171" s="9"/>
      <c r="AD1171" s="9"/>
      <c r="AE1171" s="9">
        <f t="shared" ref="AE1171" si="3484">Y1171+AA1171+AB1171+AC1171+AD1171</f>
        <v>1217</v>
      </c>
      <c r="AF1171" s="9">
        <f t="shared" ref="AF1171" si="3485">Z1171+AD1171</f>
        <v>0</v>
      </c>
      <c r="AG1171" s="9"/>
      <c r="AH1171" s="9"/>
      <c r="AI1171" s="9"/>
      <c r="AJ1171" s="9"/>
      <c r="AK1171" s="86">
        <f t="shared" ref="AK1171" si="3486">AE1171+AG1171+AH1171+AI1171+AJ1171</f>
        <v>1217</v>
      </c>
      <c r="AL1171" s="86">
        <f t="shared" ref="AL1171" si="3487">AF1171+AJ1171</f>
        <v>0</v>
      </c>
      <c r="AM1171" s="9"/>
      <c r="AN1171" s="9"/>
      <c r="AO1171" s="9"/>
      <c r="AP1171" s="9"/>
      <c r="AQ1171" s="9">
        <f t="shared" ref="AQ1171" si="3488">AK1171+AM1171+AN1171+AO1171+AP1171</f>
        <v>1217</v>
      </c>
      <c r="AR1171" s="9">
        <f t="shared" ref="AR1171" si="3489">AL1171+AP1171</f>
        <v>0</v>
      </c>
    </row>
    <row r="1172" spans="1:44" ht="33.6" hidden="1">
      <c r="A1172" s="29" t="s">
        <v>282</v>
      </c>
      <c r="B1172" s="31" t="s">
        <v>256</v>
      </c>
      <c r="C1172" s="31" t="s">
        <v>33</v>
      </c>
      <c r="D1172" s="31" t="s">
        <v>80</v>
      </c>
      <c r="E1172" s="31" t="s">
        <v>283</v>
      </c>
      <c r="F1172" s="31"/>
      <c r="G1172" s="11">
        <f>G1173</f>
        <v>99</v>
      </c>
      <c r="H1172" s="11">
        <f>H1173</f>
        <v>0</v>
      </c>
      <c r="I1172" s="11">
        <f t="shared" ref="I1172:X1173" si="3490">I1173</f>
        <v>0</v>
      </c>
      <c r="J1172" s="11">
        <f t="shared" si="3490"/>
        <v>0</v>
      </c>
      <c r="K1172" s="11">
        <f t="shared" si="3490"/>
        <v>0</v>
      </c>
      <c r="L1172" s="11">
        <f t="shared" si="3490"/>
        <v>0</v>
      </c>
      <c r="M1172" s="11">
        <f t="shared" si="3490"/>
        <v>99</v>
      </c>
      <c r="N1172" s="11">
        <f t="shared" si="3490"/>
        <v>0</v>
      </c>
      <c r="O1172" s="11">
        <f t="shared" si="3490"/>
        <v>0</v>
      </c>
      <c r="P1172" s="11">
        <f t="shared" si="3490"/>
        <v>0</v>
      </c>
      <c r="Q1172" s="11">
        <f t="shared" si="3490"/>
        <v>0</v>
      </c>
      <c r="R1172" s="11">
        <f t="shared" si="3490"/>
        <v>0</v>
      </c>
      <c r="S1172" s="11">
        <f t="shared" si="3490"/>
        <v>99</v>
      </c>
      <c r="T1172" s="11">
        <f t="shared" si="3490"/>
        <v>0</v>
      </c>
      <c r="U1172" s="11">
        <f t="shared" si="3490"/>
        <v>0</v>
      </c>
      <c r="V1172" s="11">
        <f t="shared" si="3490"/>
        <v>0</v>
      </c>
      <c r="W1172" s="11">
        <f t="shared" si="3490"/>
        <v>0</v>
      </c>
      <c r="X1172" s="11">
        <f t="shared" si="3490"/>
        <v>0</v>
      </c>
      <c r="Y1172" s="11">
        <f t="shared" ref="U1172:AJ1173" si="3491">Y1173</f>
        <v>99</v>
      </c>
      <c r="Z1172" s="11">
        <f t="shared" si="3491"/>
        <v>0</v>
      </c>
      <c r="AA1172" s="11">
        <f t="shared" si="3491"/>
        <v>0</v>
      </c>
      <c r="AB1172" s="11">
        <f t="shared" si="3491"/>
        <v>0</v>
      </c>
      <c r="AC1172" s="11">
        <f t="shared" si="3491"/>
        <v>0</v>
      </c>
      <c r="AD1172" s="11">
        <f t="shared" si="3491"/>
        <v>0</v>
      </c>
      <c r="AE1172" s="11">
        <f t="shared" si="3491"/>
        <v>99</v>
      </c>
      <c r="AF1172" s="11">
        <f t="shared" si="3491"/>
        <v>0</v>
      </c>
      <c r="AG1172" s="11">
        <f t="shared" si="3491"/>
        <v>0</v>
      </c>
      <c r="AH1172" s="11">
        <f t="shared" si="3491"/>
        <v>0</v>
      </c>
      <c r="AI1172" s="11">
        <f t="shared" si="3491"/>
        <v>0</v>
      </c>
      <c r="AJ1172" s="11">
        <f t="shared" si="3491"/>
        <v>0</v>
      </c>
      <c r="AK1172" s="88">
        <f t="shared" ref="AG1172:AR1173" si="3492">AK1173</f>
        <v>99</v>
      </c>
      <c r="AL1172" s="88">
        <f t="shared" si="3492"/>
        <v>0</v>
      </c>
      <c r="AM1172" s="11">
        <f t="shared" si="3492"/>
        <v>24</v>
      </c>
      <c r="AN1172" s="11">
        <f t="shared" si="3492"/>
        <v>0</v>
      </c>
      <c r="AO1172" s="11">
        <f t="shared" si="3492"/>
        <v>0</v>
      </c>
      <c r="AP1172" s="11">
        <f t="shared" si="3492"/>
        <v>0</v>
      </c>
      <c r="AQ1172" s="11">
        <f t="shared" si="3492"/>
        <v>123</v>
      </c>
      <c r="AR1172" s="11">
        <f t="shared" si="3492"/>
        <v>0</v>
      </c>
    </row>
    <row r="1173" spans="1:44" hidden="1">
      <c r="A1173" s="50" t="s">
        <v>101</v>
      </c>
      <c r="B1173" s="31" t="s">
        <v>256</v>
      </c>
      <c r="C1173" s="31" t="s">
        <v>33</v>
      </c>
      <c r="D1173" s="31" t="s">
        <v>80</v>
      </c>
      <c r="E1173" s="31" t="s">
        <v>283</v>
      </c>
      <c r="F1173" s="31" t="s">
        <v>102</v>
      </c>
      <c r="G1173" s="11">
        <f>G1174</f>
        <v>99</v>
      </c>
      <c r="H1173" s="11">
        <f>H1174</f>
        <v>0</v>
      </c>
      <c r="I1173" s="11">
        <f t="shared" si="3490"/>
        <v>0</v>
      </c>
      <c r="J1173" s="11">
        <f t="shared" si="3490"/>
        <v>0</v>
      </c>
      <c r="K1173" s="11">
        <f t="shared" si="3490"/>
        <v>0</v>
      </c>
      <c r="L1173" s="11">
        <f t="shared" si="3490"/>
        <v>0</v>
      </c>
      <c r="M1173" s="11">
        <f t="shared" si="3490"/>
        <v>99</v>
      </c>
      <c r="N1173" s="11">
        <f t="shared" si="3490"/>
        <v>0</v>
      </c>
      <c r="O1173" s="11">
        <f t="shared" si="3490"/>
        <v>0</v>
      </c>
      <c r="P1173" s="11">
        <f t="shared" si="3490"/>
        <v>0</v>
      </c>
      <c r="Q1173" s="11">
        <f t="shared" si="3490"/>
        <v>0</v>
      </c>
      <c r="R1173" s="11">
        <f t="shared" si="3490"/>
        <v>0</v>
      </c>
      <c r="S1173" s="11">
        <f t="shared" si="3490"/>
        <v>99</v>
      </c>
      <c r="T1173" s="11">
        <f t="shared" si="3490"/>
        <v>0</v>
      </c>
      <c r="U1173" s="11">
        <f t="shared" si="3491"/>
        <v>0</v>
      </c>
      <c r="V1173" s="11">
        <f t="shared" si="3491"/>
        <v>0</v>
      </c>
      <c r="W1173" s="11">
        <f t="shared" si="3491"/>
        <v>0</v>
      </c>
      <c r="X1173" s="11">
        <f t="shared" si="3491"/>
        <v>0</v>
      </c>
      <c r="Y1173" s="11">
        <f t="shared" si="3491"/>
        <v>99</v>
      </c>
      <c r="Z1173" s="11">
        <f t="shared" si="3491"/>
        <v>0</v>
      </c>
      <c r="AA1173" s="11">
        <f t="shared" si="3491"/>
        <v>0</v>
      </c>
      <c r="AB1173" s="11">
        <f t="shared" si="3491"/>
        <v>0</v>
      </c>
      <c r="AC1173" s="11">
        <f t="shared" si="3491"/>
        <v>0</v>
      </c>
      <c r="AD1173" s="11">
        <f t="shared" si="3491"/>
        <v>0</v>
      </c>
      <c r="AE1173" s="11">
        <f t="shared" si="3491"/>
        <v>99</v>
      </c>
      <c r="AF1173" s="11">
        <f t="shared" si="3491"/>
        <v>0</v>
      </c>
      <c r="AG1173" s="11">
        <f t="shared" si="3492"/>
        <v>0</v>
      </c>
      <c r="AH1173" s="11">
        <f t="shared" si="3492"/>
        <v>0</v>
      </c>
      <c r="AI1173" s="11">
        <f t="shared" si="3492"/>
        <v>0</v>
      </c>
      <c r="AJ1173" s="11">
        <f t="shared" si="3492"/>
        <v>0</v>
      </c>
      <c r="AK1173" s="88">
        <f t="shared" si="3492"/>
        <v>99</v>
      </c>
      <c r="AL1173" s="88">
        <f t="shared" si="3492"/>
        <v>0</v>
      </c>
      <c r="AM1173" s="11">
        <f t="shared" si="3492"/>
        <v>24</v>
      </c>
      <c r="AN1173" s="11">
        <f t="shared" si="3492"/>
        <v>0</v>
      </c>
      <c r="AO1173" s="11">
        <f t="shared" si="3492"/>
        <v>0</v>
      </c>
      <c r="AP1173" s="11">
        <f t="shared" si="3492"/>
        <v>0</v>
      </c>
      <c r="AQ1173" s="11">
        <f t="shared" si="3492"/>
        <v>123</v>
      </c>
      <c r="AR1173" s="11">
        <f t="shared" si="3492"/>
        <v>0</v>
      </c>
    </row>
    <row r="1174" spans="1:44" hidden="1">
      <c r="A1174" s="50" t="s">
        <v>271</v>
      </c>
      <c r="B1174" s="31" t="s">
        <v>256</v>
      </c>
      <c r="C1174" s="31" t="s">
        <v>33</v>
      </c>
      <c r="D1174" s="31" t="s">
        <v>80</v>
      </c>
      <c r="E1174" s="31" t="s">
        <v>283</v>
      </c>
      <c r="F1174" s="63" t="s">
        <v>272</v>
      </c>
      <c r="G1174" s="9">
        <v>99</v>
      </c>
      <c r="H1174" s="9"/>
      <c r="I1174" s="9"/>
      <c r="J1174" s="9"/>
      <c r="K1174" s="9"/>
      <c r="L1174" s="9"/>
      <c r="M1174" s="9">
        <f t="shared" ref="M1174" si="3493">G1174+I1174+J1174+K1174+L1174</f>
        <v>99</v>
      </c>
      <c r="N1174" s="9">
        <f t="shared" ref="N1174" si="3494">H1174+L1174</f>
        <v>0</v>
      </c>
      <c r="O1174" s="9"/>
      <c r="P1174" s="9"/>
      <c r="Q1174" s="9"/>
      <c r="R1174" s="9"/>
      <c r="S1174" s="9">
        <f t="shared" ref="S1174" si="3495">M1174+O1174+P1174+Q1174+R1174</f>
        <v>99</v>
      </c>
      <c r="T1174" s="9">
        <f t="shared" ref="T1174" si="3496">N1174+R1174</f>
        <v>0</v>
      </c>
      <c r="U1174" s="9"/>
      <c r="V1174" s="9"/>
      <c r="W1174" s="9"/>
      <c r="X1174" s="9"/>
      <c r="Y1174" s="9">
        <f t="shared" ref="Y1174" si="3497">S1174+U1174+V1174+W1174+X1174</f>
        <v>99</v>
      </c>
      <c r="Z1174" s="9">
        <f t="shared" ref="Z1174" si="3498">T1174+X1174</f>
        <v>0</v>
      </c>
      <c r="AA1174" s="9"/>
      <c r="AB1174" s="9"/>
      <c r="AC1174" s="9"/>
      <c r="AD1174" s="9"/>
      <c r="AE1174" s="9">
        <f t="shared" ref="AE1174" si="3499">Y1174+AA1174+AB1174+AC1174+AD1174</f>
        <v>99</v>
      </c>
      <c r="AF1174" s="9">
        <f t="shared" ref="AF1174" si="3500">Z1174+AD1174</f>
        <v>0</v>
      </c>
      <c r="AG1174" s="9"/>
      <c r="AH1174" s="9"/>
      <c r="AI1174" s="9"/>
      <c r="AJ1174" s="9"/>
      <c r="AK1174" s="86">
        <f t="shared" ref="AK1174" si="3501">AE1174+AG1174+AH1174+AI1174+AJ1174</f>
        <v>99</v>
      </c>
      <c r="AL1174" s="86">
        <f t="shared" ref="AL1174" si="3502">AF1174+AJ1174</f>
        <v>0</v>
      </c>
      <c r="AM1174" s="9">
        <v>24</v>
      </c>
      <c r="AN1174" s="9"/>
      <c r="AO1174" s="9"/>
      <c r="AP1174" s="9"/>
      <c r="AQ1174" s="9">
        <f t="shared" ref="AQ1174" si="3503">AK1174+AM1174+AN1174+AO1174+AP1174</f>
        <v>123</v>
      </c>
      <c r="AR1174" s="9">
        <f t="shared" ref="AR1174" si="3504">AL1174+AP1174</f>
        <v>0</v>
      </c>
    </row>
    <row r="1175" spans="1:44" ht="51.75" hidden="1" customHeight="1">
      <c r="A1175" s="29" t="s">
        <v>284</v>
      </c>
      <c r="B1175" s="31" t="s">
        <v>256</v>
      </c>
      <c r="C1175" s="31" t="s">
        <v>33</v>
      </c>
      <c r="D1175" s="31" t="s">
        <v>80</v>
      </c>
      <c r="E1175" s="31" t="s">
        <v>285</v>
      </c>
      <c r="F1175" s="31"/>
      <c r="G1175" s="11">
        <f>G1176</f>
        <v>500</v>
      </c>
      <c r="H1175" s="11">
        <f>H1176</f>
        <v>0</v>
      </c>
      <c r="I1175" s="11">
        <f t="shared" ref="I1175:X1176" si="3505">I1176</f>
        <v>0</v>
      </c>
      <c r="J1175" s="11">
        <f t="shared" si="3505"/>
        <v>0</v>
      </c>
      <c r="K1175" s="11">
        <f t="shared" si="3505"/>
        <v>0</v>
      </c>
      <c r="L1175" s="11">
        <f t="shared" si="3505"/>
        <v>0</v>
      </c>
      <c r="M1175" s="11">
        <f t="shared" si="3505"/>
        <v>500</v>
      </c>
      <c r="N1175" s="11">
        <f t="shared" si="3505"/>
        <v>0</v>
      </c>
      <c r="O1175" s="11">
        <f t="shared" si="3505"/>
        <v>0</v>
      </c>
      <c r="P1175" s="11">
        <f t="shared" si="3505"/>
        <v>0</v>
      </c>
      <c r="Q1175" s="11">
        <f t="shared" si="3505"/>
        <v>0</v>
      </c>
      <c r="R1175" s="11">
        <f t="shared" si="3505"/>
        <v>0</v>
      </c>
      <c r="S1175" s="11">
        <f t="shared" si="3505"/>
        <v>500</v>
      </c>
      <c r="T1175" s="11">
        <f t="shared" si="3505"/>
        <v>0</v>
      </c>
      <c r="U1175" s="11">
        <f t="shared" si="3505"/>
        <v>0</v>
      </c>
      <c r="V1175" s="11">
        <f t="shared" si="3505"/>
        <v>0</v>
      </c>
      <c r="W1175" s="11">
        <f t="shared" si="3505"/>
        <v>0</v>
      </c>
      <c r="X1175" s="11">
        <f t="shared" si="3505"/>
        <v>0</v>
      </c>
      <c r="Y1175" s="11">
        <f t="shared" ref="U1175:AJ1176" si="3506">Y1176</f>
        <v>500</v>
      </c>
      <c r="Z1175" s="11">
        <f t="shared" si="3506"/>
        <v>0</v>
      </c>
      <c r="AA1175" s="11">
        <f t="shared" si="3506"/>
        <v>0</v>
      </c>
      <c r="AB1175" s="11">
        <f t="shared" si="3506"/>
        <v>0</v>
      </c>
      <c r="AC1175" s="11">
        <f t="shared" si="3506"/>
        <v>0</v>
      </c>
      <c r="AD1175" s="11">
        <f t="shared" si="3506"/>
        <v>0</v>
      </c>
      <c r="AE1175" s="11">
        <f t="shared" si="3506"/>
        <v>500</v>
      </c>
      <c r="AF1175" s="11">
        <f t="shared" si="3506"/>
        <v>0</v>
      </c>
      <c r="AG1175" s="11">
        <f t="shared" si="3506"/>
        <v>0</v>
      </c>
      <c r="AH1175" s="11">
        <f t="shared" si="3506"/>
        <v>0</v>
      </c>
      <c r="AI1175" s="11">
        <f t="shared" si="3506"/>
        <v>0</v>
      </c>
      <c r="AJ1175" s="11">
        <f t="shared" si="3506"/>
        <v>0</v>
      </c>
      <c r="AK1175" s="88">
        <f t="shared" ref="AG1175:AR1176" si="3507">AK1176</f>
        <v>500</v>
      </c>
      <c r="AL1175" s="88">
        <f t="shared" si="3507"/>
        <v>0</v>
      </c>
      <c r="AM1175" s="11">
        <f t="shared" si="3507"/>
        <v>0</v>
      </c>
      <c r="AN1175" s="11">
        <f t="shared" si="3507"/>
        <v>0</v>
      </c>
      <c r="AO1175" s="11">
        <f t="shared" si="3507"/>
        <v>0</v>
      </c>
      <c r="AP1175" s="11">
        <f t="shared" si="3507"/>
        <v>0</v>
      </c>
      <c r="AQ1175" s="11">
        <f t="shared" si="3507"/>
        <v>500</v>
      </c>
      <c r="AR1175" s="11">
        <f t="shared" si="3507"/>
        <v>0</v>
      </c>
    </row>
    <row r="1176" spans="1:44" hidden="1">
      <c r="A1176" s="50" t="s">
        <v>101</v>
      </c>
      <c r="B1176" s="31" t="s">
        <v>256</v>
      </c>
      <c r="C1176" s="31" t="s">
        <v>33</v>
      </c>
      <c r="D1176" s="31" t="s">
        <v>80</v>
      </c>
      <c r="E1176" s="31" t="s">
        <v>285</v>
      </c>
      <c r="F1176" s="31" t="s">
        <v>102</v>
      </c>
      <c r="G1176" s="11">
        <f>G1177</f>
        <v>500</v>
      </c>
      <c r="H1176" s="11">
        <f>H1177</f>
        <v>0</v>
      </c>
      <c r="I1176" s="11">
        <f t="shared" si="3505"/>
        <v>0</v>
      </c>
      <c r="J1176" s="11">
        <f t="shared" si="3505"/>
        <v>0</v>
      </c>
      <c r="K1176" s="11">
        <f t="shared" si="3505"/>
        <v>0</v>
      </c>
      <c r="L1176" s="11">
        <f t="shared" si="3505"/>
        <v>0</v>
      </c>
      <c r="M1176" s="11">
        <f t="shared" si="3505"/>
        <v>500</v>
      </c>
      <c r="N1176" s="11">
        <f t="shared" si="3505"/>
        <v>0</v>
      </c>
      <c r="O1176" s="11">
        <f t="shared" si="3505"/>
        <v>0</v>
      </c>
      <c r="P1176" s="11">
        <f t="shared" si="3505"/>
        <v>0</v>
      </c>
      <c r="Q1176" s="11">
        <f t="shared" si="3505"/>
        <v>0</v>
      </c>
      <c r="R1176" s="11">
        <f t="shared" si="3505"/>
        <v>0</v>
      </c>
      <c r="S1176" s="11">
        <f t="shared" si="3505"/>
        <v>500</v>
      </c>
      <c r="T1176" s="11">
        <f t="shared" si="3505"/>
        <v>0</v>
      </c>
      <c r="U1176" s="11">
        <f t="shared" si="3506"/>
        <v>0</v>
      </c>
      <c r="V1176" s="11">
        <f t="shared" si="3506"/>
        <v>0</v>
      </c>
      <c r="W1176" s="11">
        <f t="shared" si="3506"/>
        <v>0</v>
      </c>
      <c r="X1176" s="11">
        <f t="shared" si="3506"/>
        <v>0</v>
      </c>
      <c r="Y1176" s="11">
        <f t="shared" si="3506"/>
        <v>500</v>
      </c>
      <c r="Z1176" s="11">
        <f t="shared" si="3506"/>
        <v>0</v>
      </c>
      <c r="AA1176" s="11">
        <f t="shared" si="3506"/>
        <v>0</v>
      </c>
      <c r="AB1176" s="11">
        <f t="shared" si="3506"/>
        <v>0</v>
      </c>
      <c r="AC1176" s="11">
        <f t="shared" si="3506"/>
        <v>0</v>
      </c>
      <c r="AD1176" s="11">
        <f t="shared" si="3506"/>
        <v>0</v>
      </c>
      <c r="AE1176" s="11">
        <f t="shared" si="3506"/>
        <v>500</v>
      </c>
      <c r="AF1176" s="11">
        <f t="shared" si="3506"/>
        <v>0</v>
      </c>
      <c r="AG1176" s="11">
        <f t="shared" si="3507"/>
        <v>0</v>
      </c>
      <c r="AH1176" s="11">
        <f t="shared" si="3507"/>
        <v>0</v>
      </c>
      <c r="AI1176" s="11">
        <f t="shared" si="3507"/>
        <v>0</v>
      </c>
      <c r="AJ1176" s="11">
        <f t="shared" si="3507"/>
        <v>0</v>
      </c>
      <c r="AK1176" s="88">
        <f t="shared" si="3507"/>
        <v>500</v>
      </c>
      <c r="AL1176" s="88">
        <f t="shared" si="3507"/>
        <v>0</v>
      </c>
      <c r="AM1176" s="11">
        <f t="shared" si="3507"/>
        <v>0</v>
      </c>
      <c r="AN1176" s="11">
        <f t="shared" si="3507"/>
        <v>0</v>
      </c>
      <c r="AO1176" s="11">
        <f t="shared" si="3507"/>
        <v>0</v>
      </c>
      <c r="AP1176" s="11">
        <f t="shared" si="3507"/>
        <v>0</v>
      </c>
      <c r="AQ1176" s="11">
        <f t="shared" si="3507"/>
        <v>500</v>
      </c>
      <c r="AR1176" s="11">
        <f t="shared" si="3507"/>
        <v>0</v>
      </c>
    </row>
    <row r="1177" spans="1:44" hidden="1">
      <c r="A1177" s="50" t="s">
        <v>271</v>
      </c>
      <c r="B1177" s="31" t="s">
        <v>256</v>
      </c>
      <c r="C1177" s="31" t="s">
        <v>33</v>
      </c>
      <c r="D1177" s="31" t="s">
        <v>80</v>
      </c>
      <c r="E1177" s="31" t="s">
        <v>285</v>
      </c>
      <c r="F1177" s="63" t="s">
        <v>272</v>
      </c>
      <c r="G1177" s="9">
        <v>500</v>
      </c>
      <c r="H1177" s="9"/>
      <c r="I1177" s="9"/>
      <c r="J1177" s="9"/>
      <c r="K1177" s="9"/>
      <c r="L1177" s="9"/>
      <c r="M1177" s="9">
        <f t="shared" ref="M1177" si="3508">G1177+I1177+J1177+K1177+L1177</f>
        <v>500</v>
      </c>
      <c r="N1177" s="9">
        <f t="shared" ref="N1177" si="3509">H1177+L1177</f>
        <v>0</v>
      </c>
      <c r="O1177" s="9"/>
      <c r="P1177" s="9"/>
      <c r="Q1177" s="9"/>
      <c r="R1177" s="9"/>
      <c r="S1177" s="9">
        <f t="shared" ref="S1177" si="3510">M1177+O1177+P1177+Q1177+R1177</f>
        <v>500</v>
      </c>
      <c r="T1177" s="9">
        <f t="shared" ref="T1177" si="3511">N1177+R1177</f>
        <v>0</v>
      </c>
      <c r="U1177" s="9"/>
      <c r="V1177" s="9"/>
      <c r="W1177" s="9"/>
      <c r="X1177" s="9"/>
      <c r="Y1177" s="9">
        <f t="shared" ref="Y1177" si="3512">S1177+U1177+V1177+W1177+X1177</f>
        <v>500</v>
      </c>
      <c r="Z1177" s="9">
        <f t="shared" ref="Z1177" si="3513">T1177+X1177</f>
        <v>0</v>
      </c>
      <c r="AA1177" s="9"/>
      <c r="AB1177" s="9"/>
      <c r="AC1177" s="9"/>
      <c r="AD1177" s="9"/>
      <c r="AE1177" s="9">
        <f t="shared" ref="AE1177" si="3514">Y1177+AA1177+AB1177+AC1177+AD1177</f>
        <v>500</v>
      </c>
      <c r="AF1177" s="9">
        <f t="shared" ref="AF1177" si="3515">Z1177+AD1177</f>
        <v>0</v>
      </c>
      <c r="AG1177" s="9"/>
      <c r="AH1177" s="9"/>
      <c r="AI1177" s="9"/>
      <c r="AJ1177" s="9"/>
      <c r="AK1177" s="86">
        <f t="shared" ref="AK1177" si="3516">AE1177+AG1177+AH1177+AI1177+AJ1177</f>
        <v>500</v>
      </c>
      <c r="AL1177" s="86">
        <f t="shared" ref="AL1177" si="3517">AF1177+AJ1177</f>
        <v>0</v>
      </c>
      <c r="AM1177" s="9"/>
      <c r="AN1177" s="9"/>
      <c r="AO1177" s="9"/>
      <c r="AP1177" s="9"/>
      <c r="AQ1177" s="9">
        <f t="shared" ref="AQ1177" si="3518">AK1177+AM1177+AN1177+AO1177+AP1177</f>
        <v>500</v>
      </c>
      <c r="AR1177" s="9">
        <f t="shared" ref="AR1177" si="3519">AL1177+AP1177</f>
        <v>0</v>
      </c>
    </row>
    <row r="1178" spans="1:44" ht="35.25" hidden="1" customHeight="1">
      <c r="A1178" s="29" t="s">
        <v>286</v>
      </c>
      <c r="B1178" s="31" t="s">
        <v>256</v>
      </c>
      <c r="C1178" s="31" t="s">
        <v>33</v>
      </c>
      <c r="D1178" s="31" t="s">
        <v>80</v>
      </c>
      <c r="E1178" s="31" t="s">
        <v>287</v>
      </c>
      <c r="F1178" s="31"/>
      <c r="G1178" s="11">
        <f>G1179</f>
        <v>3304</v>
      </c>
      <c r="H1178" s="11">
        <f>H1179</f>
        <v>0</v>
      </c>
      <c r="I1178" s="11">
        <f t="shared" ref="I1178:X1179" si="3520">I1179</f>
        <v>0</v>
      </c>
      <c r="J1178" s="11">
        <f t="shared" si="3520"/>
        <v>0</v>
      </c>
      <c r="K1178" s="11">
        <f t="shared" si="3520"/>
        <v>0</v>
      </c>
      <c r="L1178" s="11">
        <f t="shared" si="3520"/>
        <v>0</v>
      </c>
      <c r="M1178" s="11">
        <f t="shared" si="3520"/>
        <v>3304</v>
      </c>
      <c r="N1178" s="11">
        <f t="shared" si="3520"/>
        <v>0</v>
      </c>
      <c r="O1178" s="11">
        <f t="shared" si="3520"/>
        <v>0</v>
      </c>
      <c r="P1178" s="11">
        <f t="shared" si="3520"/>
        <v>0</v>
      </c>
      <c r="Q1178" s="11">
        <f t="shared" si="3520"/>
        <v>0</v>
      </c>
      <c r="R1178" s="11">
        <f t="shared" si="3520"/>
        <v>0</v>
      </c>
      <c r="S1178" s="11">
        <f t="shared" si="3520"/>
        <v>3304</v>
      </c>
      <c r="T1178" s="11">
        <f t="shared" si="3520"/>
        <v>0</v>
      </c>
      <c r="U1178" s="11">
        <f t="shared" si="3520"/>
        <v>0</v>
      </c>
      <c r="V1178" s="11">
        <f t="shared" si="3520"/>
        <v>0</v>
      </c>
      <c r="W1178" s="11">
        <f t="shared" si="3520"/>
        <v>0</v>
      </c>
      <c r="X1178" s="11">
        <f t="shared" si="3520"/>
        <v>0</v>
      </c>
      <c r="Y1178" s="11">
        <f t="shared" ref="U1178:AJ1179" si="3521">Y1179</f>
        <v>3304</v>
      </c>
      <c r="Z1178" s="11">
        <f t="shared" si="3521"/>
        <v>0</v>
      </c>
      <c r="AA1178" s="11">
        <f t="shared" si="3521"/>
        <v>0</v>
      </c>
      <c r="AB1178" s="11">
        <f t="shared" si="3521"/>
        <v>0</v>
      </c>
      <c r="AC1178" s="11">
        <f t="shared" si="3521"/>
        <v>0</v>
      </c>
      <c r="AD1178" s="11">
        <f t="shared" si="3521"/>
        <v>0</v>
      </c>
      <c r="AE1178" s="11">
        <f t="shared" si="3521"/>
        <v>3304</v>
      </c>
      <c r="AF1178" s="11">
        <f t="shared" si="3521"/>
        <v>0</v>
      </c>
      <c r="AG1178" s="11">
        <f t="shared" si="3521"/>
        <v>0</v>
      </c>
      <c r="AH1178" s="11">
        <f t="shared" si="3521"/>
        <v>0</v>
      </c>
      <c r="AI1178" s="11">
        <f t="shared" si="3521"/>
        <v>0</v>
      </c>
      <c r="AJ1178" s="11">
        <f t="shared" si="3521"/>
        <v>0</v>
      </c>
      <c r="AK1178" s="88">
        <f t="shared" ref="AG1178:AR1179" si="3522">AK1179</f>
        <v>3304</v>
      </c>
      <c r="AL1178" s="88">
        <f t="shared" si="3522"/>
        <v>0</v>
      </c>
      <c r="AM1178" s="11">
        <f t="shared" si="3522"/>
        <v>0</v>
      </c>
      <c r="AN1178" s="11">
        <f t="shared" si="3522"/>
        <v>0</v>
      </c>
      <c r="AO1178" s="11">
        <f t="shared" si="3522"/>
        <v>0</v>
      </c>
      <c r="AP1178" s="11">
        <f t="shared" si="3522"/>
        <v>0</v>
      </c>
      <c r="AQ1178" s="11">
        <f t="shared" si="3522"/>
        <v>3304</v>
      </c>
      <c r="AR1178" s="11">
        <f t="shared" si="3522"/>
        <v>0</v>
      </c>
    </row>
    <row r="1179" spans="1:44" hidden="1">
      <c r="A1179" s="50" t="s">
        <v>101</v>
      </c>
      <c r="B1179" s="31" t="s">
        <v>256</v>
      </c>
      <c r="C1179" s="31" t="s">
        <v>33</v>
      </c>
      <c r="D1179" s="31" t="s">
        <v>80</v>
      </c>
      <c r="E1179" s="31" t="s">
        <v>287</v>
      </c>
      <c r="F1179" s="31" t="s">
        <v>102</v>
      </c>
      <c r="G1179" s="11">
        <f>G1180</f>
        <v>3304</v>
      </c>
      <c r="H1179" s="11">
        <f>H1180</f>
        <v>0</v>
      </c>
      <c r="I1179" s="11">
        <f t="shared" si="3520"/>
        <v>0</v>
      </c>
      <c r="J1179" s="11">
        <f t="shared" si="3520"/>
        <v>0</v>
      </c>
      <c r="K1179" s="11">
        <f t="shared" si="3520"/>
        <v>0</v>
      </c>
      <c r="L1179" s="11">
        <f t="shared" si="3520"/>
        <v>0</v>
      </c>
      <c r="M1179" s="11">
        <f t="shared" si="3520"/>
        <v>3304</v>
      </c>
      <c r="N1179" s="11">
        <f t="shared" si="3520"/>
        <v>0</v>
      </c>
      <c r="O1179" s="11">
        <f t="shared" si="3520"/>
        <v>0</v>
      </c>
      <c r="P1179" s="11">
        <f t="shared" si="3520"/>
        <v>0</v>
      </c>
      <c r="Q1179" s="11">
        <f t="shared" si="3520"/>
        <v>0</v>
      </c>
      <c r="R1179" s="11">
        <f t="shared" si="3520"/>
        <v>0</v>
      </c>
      <c r="S1179" s="11">
        <f t="shared" si="3520"/>
        <v>3304</v>
      </c>
      <c r="T1179" s="11">
        <f t="shared" si="3520"/>
        <v>0</v>
      </c>
      <c r="U1179" s="11">
        <f t="shared" si="3521"/>
        <v>0</v>
      </c>
      <c r="V1179" s="11">
        <f t="shared" si="3521"/>
        <v>0</v>
      </c>
      <c r="W1179" s="11">
        <f t="shared" si="3521"/>
        <v>0</v>
      </c>
      <c r="X1179" s="11">
        <f t="shared" si="3521"/>
        <v>0</v>
      </c>
      <c r="Y1179" s="11">
        <f t="shared" si="3521"/>
        <v>3304</v>
      </c>
      <c r="Z1179" s="11">
        <f t="shared" si="3521"/>
        <v>0</v>
      </c>
      <c r="AA1179" s="11">
        <f t="shared" si="3521"/>
        <v>0</v>
      </c>
      <c r="AB1179" s="11">
        <f t="shared" si="3521"/>
        <v>0</v>
      </c>
      <c r="AC1179" s="11">
        <f t="shared" si="3521"/>
        <v>0</v>
      </c>
      <c r="AD1179" s="11">
        <f t="shared" si="3521"/>
        <v>0</v>
      </c>
      <c r="AE1179" s="11">
        <f t="shared" si="3521"/>
        <v>3304</v>
      </c>
      <c r="AF1179" s="11">
        <f t="shared" si="3521"/>
        <v>0</v>
      </c>
      <c r="AG1179" s="11">
        <f t="shared" si="3522"/>
        <v>0</v>
      </c>
      <c r="AH1179" s="11">
        <f t="shared" si="3522"/>
        <v>0</v>
      </c>
      <c r="AI1179" s="11">
        <f t="shared" si="3522"/>
        <v>0</v>
      </c>
      <c r="AJ1179" s="11">
        <f t="shared" si="3522"/>
        <v>0</v>
      </c>
      <c r="AK1179" s="88">
        <f t="shared" si="3522"/>
        <v>3304</v>
      </c>
      <c r="AL1179" s="88">
        <f t="shared" si="3522"/>
        <v>0</v>
      </c>
      <c r="AM1179" s="11">
        <f t="shared" si="3522"/>
        <v>0</v>
      </c>
      <c r="AN1179" s="11">
        <f t="shared" si="3522"/>
        <v>0</v>
      </c>
      <c r="AO1179" s="11">
        <f t="shared" si="3522"/>
        <v>0</v>
      </c>
      <c r="AP1179" s="11">
        <f t="shared" si="3522"/>
        <v>0</v>
      </c>
      <c r="AQ1179" s="11">
        <f t="shared" si="3522"/>
        <v>3304</v>
      </c>
      <c r="AR1179" s="11">
        <f t="shared" si="3522"/>
        <v>0</v>
      </c>
    </row>
    <row r="1180" spans="1:44" hidden="1">
      <c r="A1180" s="50" t="s">
        <v>271</v>
      </c>
      <c r="B1180" s="31" t="s">
        <v>256</v>
      </c>
      <c r="C1180" s="31" t="s">
        <v>33</v>
      </c>
      <c r="D1180" s="31" t="s">
        <v>80</v>
      </c>
      <c r="E1180" s="31" t="s">
        <v>287</v>
      </c>
      <c r="F1180" s="63" t="s">
        <v>272</v>
      </c>
      <c r="G1180" s="9">
        <v>3304</v>
      </c>
      <c r="H1180" s="9"/>
      <c r="I1180" s="9"/>
      <c r="J1180" s="9"/>
      <c r="K1180" s="9"/>
      <c r="L1180" s="9"/>
      <c r="M1180" s="9">
        <f t="shared" ref="M1180" si="3523">G1180+I1180+J1180+K1180+L1180</f>
        <v>3304</v>
      </c>
      <c r="N1180" s="9">
        <f t="shared" ref="N1180" si="3524">H1180+L1180</f>
        <v>0</v>
      </c>
      <c r="O1180" s="9"/>
      <c r="P1180" s="9"/>
      <c r="Q1180" s="9"/>
      <c r="R1180" s="9"/>
      <c r="S1180" s="9">
        <f t="shared" ref="S1180" si="3525">M1180+O1180+P1180+Q1180+R1180</f>
        <v>3304</v>
      </c>
      <c r="T1180" s="9">
        <f t="shared" ref="T1180" si="3526">N1180+R1180</f>
        <v>0</v>
      </c>
      <c r="U1180" s="9"/>
      <c r="V1180" s="9"/>
      <c r="W1180" s="9"/>
      <c r="X1180" s="9"/>
      <c r="Y1180" s="9">
        <f t="shared" ref="Y1180" si="3527">S1180+U1180+V1180+W1180+X1180</f>
        <v>3304</v>
      </c>
      <c r="Z1180" s="9">
        <f t="shared" ref="Z1180" si="3528">T1180+X1180</f>
        <v>0</v>
      </c>
      <c r="AA1180" s="9"/>
      <c r="AB1180" s="9"/>
      <c r="AC1180" s="9"/>
      <c r="AD1180" s="9"/>
      <c r="AE1180" s="9">
        <f t="shared" ref="AE1180" si="3529">Y1180+AA1180+AB1180+AC1180+AD1180</f>
        <v>3304</v>
      </c>
      <c r="AF1180" s="9">
        <f t="shared" ref="AF1180" si="3530">Z1180+AD1180</f>
        <v>0</v>
      </c>
      <c r="AG1180" s="9"/>
      <c r="AH1180" s="9"/>
      <c r="AI1180" s="9"/>
      <c r="AJ1180" s="9"/>
      <c r="AK1180" s="86">
        <f t="shared" ref="AK1180" si="3531">AE1180+AG1180+AH1180+AI1180+AJ1180</f>
        <v>3304</v>
      </c>
      <c r="AL1180" s="86">
        <f t="shared" ref="AL1180" si="3532">AF1180+AJ1180</f>
        <v>0</v>
      </c>
      <c r="AM1180" s="9"/>
      <c r="AN1180" s="9"/>
      <c r="AO1180" s="9"/>
      <c r="AP1180" s="9"/>
      <c r="AQ1180" s="9">
        <f t="shared" ref="AQ1180" si="3533">AK1180+AM1180+AN1180+AO1180+AP1180</f>
        <v>3304</v>
      </c>
      <c r="AR1180" s="9">
        <f t="shared" ref="AR1180" si="3534">AL1180+AP1180</f>
        <v>0</v>
      </c>
    </row>
    <row r="1181" spans="1:44" ht="88.5" hidden="1" customHeight="1">
      <c r="A1181" s="29" t="s">
        <v>288</v>
      </c>
      <c r="B1181" s="31" t="s">
        <v>256</v>
      </c>
      <c r="C1181" s="31" t="s">
        <v>33</v>
      </c>
      <c r="D1181" s="31" t="s">
        <v>80</v>
      </c>
      <c r="E1181" s="31" t="s">
        <v>289</v>
      </c>
      <c r="F1181" s="31"/>
      <c r="G1181" s="11">
        <f>G1182</f>
        <v>378</v>
      </c>
      <c r="H1181" s="11">
        <f>H1182</f>
        <v>0</v>
      </c>
      <c r="I1181" s="11">
        <f t="shared" ref="I1181:X1182" si="3535">I1182</f>
        <v>0</v>
      </c>
      <c r="J1181" s="11">
        <f t="shared" si="3535"/>
        <v>0</v>
      </c>
      <c r="K1181" s="11">
        <f t="shared" si="3535"/>
        <v>0</v>
      </c>
      <c r="L1181" s="11">
        <f t="shared" si="3535"/>
        <v>0</v>
      </c>
      <c r="M1181" s="11">
        <f t="shared" si="3535"/>
        <v>378</v>
      </c>
      <c r="N1181" s="11">
        <f t="shared" si="3535"/>
        <v>0</v>
      </c>
      <c r="O1181" s="11">
        <f t="shared" si="3535"/>
        <v>0</v>
      </c>
      <c r="P1181" s="11">
        <f t="shared" si="3535"/>
        <v>0</v>
      </c>
      <c r="Q1181" s="11">
        <f t="shared" si="3535"/>
        <v>0</v>
      </c>
      <c r="R1181" s="11">
        <f t="shared" si="3535"/>
        <v>0</v>
      </c>
      <c r="S1181" s="11">
        <f t="shared" si="3535"/>
        <v>378</v>
      </c>
      <c r="T1181" s="11">
        <f t="shared" si="3535"/>
        <v>0</v>
      </c>
      <c r="U1181" s="11">
        <f t="shared" si="3535"/>
        <v>0</v>
      </c>
      <c r="V1181" s="11">
        <f t="shared" si="3535"/>
        <v>0</v>
      </c>
      <c r="W1181" s="11">
        <f t="shared" si="3535"/>
        <v>0</v>
      </c>
      <c r="X1181" s="11">
        <f t="shared" si="3535"/>
        <v>0</v>
      </c>
      <c r="Y1181" s="11">
        <f t="shared" ref="U1181:AJ1182" si="3536">Y1182</f>
        <v>378</v>
      </c>
      <c r="Z1181" s="11">
        <f t="shared" si="3536"/>
        <v>0</v>
      </c>
      <c r="AA1181" s="11">
        <f t="shared" si="3536"/>
        <v>0</v>
      </c>
      <c r="AB1181" s="11">
        <f t="shared" si="3536"/>
        <v>0</v>
      </c>
      <c r="AC1181" s="11">
        <f t="shared" si="3536"/>
        <v>0</v>
      </c>
      <c r="AD1181" s="11">
        <f t="shared" si="3536"/>
        <v>0</v>
      </c>
      <c r="AE1181" s="11">
        <f t="shared" si="3536"/>
        <v>378</v>
      </c>
      <c r="AF1181" s="11">
        <f t="shared" si="3536"/>
        <v>0</v>
      </c>
      <c r="AG1181" s="11">
        <f t="shared" si="3536"/>
        <v>0</v>
      </c>
      <c r="AH1181" s="11">
        <f t="shared" si="3536"/>
        <v>0</v>
      </c>
      <c r="AI1181" s="11">
        <f t="shared" si="3536"/>
        <v>0</v>
      </c>
      <c r="AJ1181" s="11">
        <f t="shared" si="3536"/>
        <v>0</v>
      </c>
      <c r="AK1181" s="88">
        <f t="shared" ref="AG1181:AR1182" si="3537">AK1182</f>
        <v>378</v>
      </c>
      <c r="AL1181" s="88">
        <f t="shared" si="3537"/>
        <v>0</v>
      </c>
      <c r="AM1181" s="11">
        <f t="shared" si="3537"/>
        <v>0</v>
      </c>
      <c r="AN1181" s="11">
        <f t="shared" si="3537"/>
        <v>0</v>
      </c>
      <c r="AO1181" s="11">
        <f t="shared" si="3537"/>
        <v>0</v>
      </c>
      <c r="AP1181" s="11">
        <f t="shared" si="3537"/>
        <v>0</v>
      </c>
      <c r="AQ1181" s="11">
        <f t="shared" si="3537"/>
        <v>378</v>
      </c>
      <c r="AR1181" s="11">
        <f t="shared" si="3537"/>
        <v>0</v>
      </c>
    </row>
    <row r="1182" spans="1:44" hidden="1">
      <c r="A1182" s="50" t="s">
        <v>101</v>
      </c>
      <c r="B1182" s="31" t="s">
        <v>256</v>
      </c>
      <c r="C1182" s="31" t="s">
        <v>33</v>
      </c>
      <c r="D1182" s="31" t="s">
        <v>80</v>
      </c>
      <c r="E1182" s="31" t="s">
        <v>289</v>
      </c>
      <c r="F1182" s="31" t="s">
        <v>102</v>
      </c>
      <c r="G1182" s="11">
        <f>G1183</f>
        <v>378</v>
      </c>
      <c r="H1182" s="11">
        <f>H1183</f>
        <v>0</v>
      </c>
      <c r="I1182" s="11">
        <f t="shared" si="3535"/>
        <v>0</v>
      </c>
      <c r="J1182" s="11">
        <f t="shared" si="3535"/>
        <v>0</v>
      </c>
      <c r="K1182" s="11">
        <f t="shared" si="3535"/>
        <v>0</v>
      </c>
      <c r="L1182" s="11">
        <f t="shared" si="3535"/>
        <v>0</v>
      </c>
      <c r="M1182" s="11">
        <f t="shared" si="3535"/>
        <v>378</v>
      </c>
      <c r="N1182" s="11">
        <f t="shared" si="3535"/>
        <v>0</v>
      </c>
      <c r="O1182" s="11">
        <f t="shared" si="3535"/>
        <v>0</v>
      </c>
      <c r="P1182" s="11">
        <f t="shared" si="3535"/>
        <v>0</v>
      </c>
      <c r="Q1182" s="11">
        <f t="shared" si="3535"/>
        <v>0</v>
      </c>
      <c r="R1182" s="11">
        <f t="shared" si="3535"/>
        <v>0</v>
      </c>
      <c r="S1182" s="11">
        <f t="shared" si="3535"/>
        <v>378</v>
      </c>
      <c r="T1182" s="11">
        <f t="shared" si="3535"/>
        <v>0</v>
      </c>
      <c r="U1182" s="11">
        <f t="shared" si="3536"/>
        <v>0</v>
      </c>
      <c r="V1182" s="11">
        <f t="shared" si="3536"/>
        <v>0</v>
      </c>
      <c r="W1182" s="11">
        <f t="shared" si="3536"/>
        <v>0</v>
      </c>
      <c r="X1182" s="11">
        <f t="shared" si="3536"/>
        <v>0</v>
      </c>
      <c r="Y1182" s="11">
        <f t="shared" si="3536"/>
        <v>378</v>
      </c>
      <c r="Z1182" s="11">
        <f t="shared" si="3536"/>
        <v>0</v>
      </c>
      <c r="AA1182" s="11">
        <f t="shared" si="3536"/>
        <v>0</v>
      </c>
      <c r="AB1182" s="11">
        <f t="shared" si="3536"/>
        <v>0</v>
      </c>
      <c r="AC1182" s="11">
        <f t="shared" si="3536"/>
        <v>0</v>
      </c>
      <c r="AD1182" s="11">
        <f t="shared" si="3536"/>
        <v>0</v>
      </c>
      <c r="AE1182" s="11">
        <f t="shared" si="3536"/>
        <v>378</v>
      </c>
      <c r="AF1182" s="11">
        <f t="shared" si="3536"/>
        <v>0</v>
      </c>
      <c r="AG1182" s="11">
        <f t="shared" si="3537"/>
        <v>0</v>
      </c>
      <c r="AH1182" s="11">
        <f t="shared" si="3537"/>
        <v>0</v>
      </c>
      <c r="AI1182" s="11">
        <f t="shared" si="3537"/>
        <v>0</v>
      </c>
      <c r="AJ1182" s="11">
        <f t="shared" si="3537"/>
        <v>0</v>
      </c>
      <c r="AK1182" s="88">
        <f t="shared" si="3537"/>
        <v>378</v>
      </c>
      <c r="AL1182" s="88">
        <f t="shared" si="3537"/>
        <v>0</v>
      </c>
      <c r="AM1182" s="11">
        <f t="shared" si="3537"/>
        <v>0</v>
      </c>
      <c r="AN1182" s="11">
        <f t="shared" si="3537"/>
        <v>0</v>
      </c>
      <c r="AO1182" s="11">
        <f t="shared" si="3537"/>
        <v>0</v>
      </c>
      <c r="AP1182" s="11">
        <f t="shared" si="3537"/>
        <v>0</v>
      </c>
      <c r="AQ1182" s="11">
        <f t="shared" si="3537"/>
        <v>378</v>
      </c>
      <c r="AR1182" s="11">
        <f t="shared" si="3537"/>
        <v>0</v>
      </c>
    </row>
    <row r="1183" spans="1:44" hidden="1">
      <c r="A1183" s="50" t="s">
        <v>271</v>
      </c>
      <c r="B1183" s="31" t="s">
        <v>256</v>
      </c>
      <c r="C1183" s="31" t="s">
        <v>33</v>
      </c>
      <c r="D1183" s="31" t="s">
        <v>80</v>
      </c>
      <c r="E1183" s="31" t="s">
        <v>289</v>
      </c>
      <c r="F1183" s="63" t="s">
        <v>272</v>
      </c>
      <c r="G1183" s="9">
        <v>378</v>
      </c>
      <c r="H1183" s="9"/>
      <c r="I1183" s="9"/>
      <c r="J1183" s="9"/>
      <c r="K1183" s="9"/>
      <c r="L1183" s="9"/>
      <c r="M1183" s="9">
        <f t="shared" ref="M1183" si="3538">G1183+I1183+J1183+K1183+L1183</f>
        <v>378</v>
      </c>
      <c r="N1183" s="9">
        <f t="shared" ref="N1183" si="3539">H1183+L1183</f>
        <v>0</v>
      </c>
      <c r="O1183" s="9"/>
      <c r="P1183" s="9"/>
      <c r="Q1183" s="9"/>
      <c r="R1183" s="9"/>
      <c r="S1183" s="9">
        <f t="shared" ref="S1183" si="3540">M1183+O1183+P1183+Q1183+R1183</f>
        <v>378</v>
      </c>
      <c r="T1183" s="9">
        <f t="shared" ref="T1183" si="3541">N1183+R1183</f>
        <v>0</v>
      </c>
      <c r="U1183" s="9"/>
      <c r="V1183" s="9"/>
      <c r="W1183" s="9"/>
      <c r="X1183" s="9"/>
      <c r="Y1183" s="9">
        <f t="shared" ref="Y1183" si="3542">S1183+U1183+V1183+W1183+X1183</f>
        <v>378</v>
      </c>
      <c r="Z1183" s="9">
        <f t="shared" ref="Z1183" si="3543">T1183+X1183</f>
        <v>0</v>
      </c>
      <c r="AA1183" s="9"/>
      <c r="AB1183" s="9"/>
      <c r="AC1183" s="9"/>
      <c r="AD1183" s="9"/>
      <c r="AE1183" s="9">
        <f t="shared" ref="AE1183" si="3544">Y1183+AA1183+AB1183+AC1183+AD1183</f>
        <v>378</v>
      </c>
      <c r="AF1183" s="9">
        <f t="shared" ref="AF1183" si="3545">Z1183+AD1183</f>
        <v>0</v>
      </c>
      <c r="AG1183" s="9"/>
      <c r="AH1183" s="9"/>
      <c r="AI1183" s="9"/>
      <c r="AJ1183" s="9"/>
      <c r="AK1183" s="86">
        <f t="shared" ref="AK1183" si="3546">AE1183+AG1183+AH1183+AI1183+AJ1183</f>
        <v>378</v>
      </c>
      <c r="AL1183" s="86">
        <f t="shared" ref="AL1183" si="3547">AF1183+AJ1183</f>
        <v>0</v>
      </c>
      <c r="AM1183" s="9"/>
      <c r="AN1183" s="9"/>
      <c r="AO1183" s="9"/>
      <c r="AP1183" s="9"/>
      <c r="AQ1183" s="9">
        <f t="shared" ref="AQ1183" si="3548">AK1183+AM1183+AN1183+AO1183+AP1183</f>
        <v>378</v>
      </c>
      <c r="AR1183" s="9">
        <f t="shared" ref="AR1183" si="3549">AL1183+AP1183</f>
        <v>0</v>
      </c>
    </row>
    <row r="1184" spans="1:44" ht="52.5" hidden="1" customHeight="1">
      <c r="A1184" s="29" t="s">
        <v>290</v>
      </c>
      <c r="B1184" s="31" t="s">
        <v>256</v>
      </c>
      <c r="C1184" s="31" t="s">
        <v>33</v>
      </c>
      <c r="D1184" s="31" t="s">
        <v>80</v>
      </c>
      <c r="E1184" s="31" t="s">
        <v>291</v>
      </c>
      <c r="F1184" s="31"/>
      <c r="G1184" s="11">
        <f>G1185</f>
        <v>100</v>
      </c>
      <c r="H1184" s="11">
        <f>H1185</f>
        <v>0</v>
      </c>
      <c r="I1184" s="11">
        <f t="shared" ref="I1184:X1185" si="3550">I1185</f>
        <v>0</v>
      </c>
      <c r="J1184" s="11">
        <f t="shared" si="3550"/>
        <v>0</v>
      </c>
      <c r="K1184" s="11">
        <f t="shared" si="3550"/>
        <v>0</v>
      </c>
      <c r="L1184" s="11">
        <f t="shared" si="3550"/>
        <v>0</v>
      </c>
      <c r="M1184" s="11">
        <f t="shared" si="3550"/>
        <v>100</v>
      </c>
      <c r="N1184" s="11">
        <f t="shared" si="3550"/>
        <v>0</v>
      </c>
      <c r="O1184" s="11">
        <f t="shared" si="3550"/>
        <v>0</v>
      </c>
      <c r="P1184" s="11">
        <f t="shared" si="3550"/>
        <v>0</v>
      </c>
      <c r="Q1184" s="11">
        <f t="shared" si="3550"/>
        <v>0</v>
      </c>
      <c r="R1184" s="11">
        <f t="shared" si="3550"/>
        <v>0</v>
      </c>
      <c r="S1184" s="11">
        <f t="shared" si="3550"/>
        <v>100</v>
      </c>
      <c r="T1184" s="11">
        <f t="shared" si="3550"/>
        <v>0</v>
      </c>
      <c r="U1184" s="11">
        <f t="shared" si="3550"/>
        <v>0</v>
      </c>
      <c r="V1184" s="11">
        <f t="shared" si="3550"/>
        <v>0</v>
      </c>
      <c r="W1184" s="11">
        <f t="shared" si="3550"/>
        <v>0</v>
      </c>
      <c r="X1184" s="11">
        <f t="shared" si="3550"/>
        <v>0</v>
      </c>
      <c r="Y1184" s="11">
        <f t="shared" ref="U1184:AJ1185" si="3551">Y1185</f>
        <v>100</v>
      </c>
      <c r="Z1184" s="11">
        <f t="shared" si="3551"/>
        <v>0</v>
      </c>
      <c r="AA1184" s="11">
        <f t="shared" si="3551"/>
        <v>0</v>
      </c>
      <c r="AB1184" s="11">
        <f t="shared" si="3551"/>
        <v>0</v>
      </c>
      <c r="AC1184" s="11">
        <f t="shared" si="3551"/>
        <v>0</v>
      </c>
      <c r="AD1184" s="11">
        <f t="shared" si="3551"/>
        <v>0</v>
      </c>
      <c r="AE1184" s="11">
        <f t="shared" si="3551"/>
        <v>100</v>
      </c>
      <c r="AF1184" s="11">
        <f t="shared" si="3551"/>
        <v>0</v>
      </c>
      <c r="AG1184" s="11">
        <f t="shared" si="3551"/>
        <v>0</v>
      </c>
      <c r="AH1184" s="11">
        <f t="shared" si="3551"/>
        <v>0</v>
      </c>
      <c r="AI1184" s="11">
        <f t="shared" si="3551"/>
        <v>0</v>
      </c>
      <c r="AJ1184" s="11">
        <f t="shared" si="3551"/>
        <v>0</v>
      </c>
      <c r="AK1184" s="88">
        <f t="shared" ref="AG1184:AR1185" si="3552">AK1185</f>
        <v>100</v>
      </c>
      <c r="AL1184" s="88">
        <f t="shared" si="3552"/>
        <v>0</v>
      </c>
      <c r="AM1184" s="11">
        <f t="shared" si="3552"/>
        <v>0</v>
      </c>
      <c r="AN1184" s="11">
        <f t="shared" si="3552"/>
        <v>0</v>
      </c>
      <c r="AO1184" s="11">
        <f t="shared" si="3552"/>
        <v>0</v>
      </c>
      <c r="AP1184" s="11">
        <f t="shared" si="3552"/>
        <v>0</v>
      </c>
      <c r="AQ1184" s="11">
        <f t="shared" si="3552"/>
        <v>100</v>
      </c>
      <c r="AR1184" s="11">
        <f t="shared" si="3552"/>
        <v>0</v>
      </c>
    </row>
    <row r="1185" spans="1:44" hidden="1">
      <c r="A1185" s="50" t="s">
        <v>101</v>
      </c>
      <c r="B1185" s="31" t="s">
        <v>256</v>
      </c>
      <c r="C1185" s="31" t="s">
        <v>33</v>
      </c>
      <c r="D1185" s="31" t="s">
        <v>80</v>
      </c>
      <c r="E1185" s="31" t="s">
        <v>291</v>
      </c>
      <c r="F1185" s="31" t="s">
        <v>102</v>
      </c>
      <c r="G1185" s="11">
        <f>G1186</f>
        <v>100</v>
      </c>
      <c r="H1185" s="11">
        <f>H1186</f>
        <v>0</v>
      </c>
      <c r="I1185" s="11">
        <f t="shared" si="3550"/>
        <v>0</v>
      </c>
      <c r="J1185" s="11">
        <f t="shared" si="3550"/>
        <v>0</v>
      </c>
      <c r="K1185" s="11">
        <f t="shared" si="3550"/>
        <v>0</v>
      </c>
      <c r="L1185" s="11">
        <f t="shared" si="3550"/>
        <v>0</v>
      </c>
      <c r="M1185" s="11">
        <f t="shared" si="3550"/>
        <v>100</v>
      </c>
      <c r="N1185" s="11">
        <f t="shared" si="3550"/>
        <v>0</v>
      </c>
      <c r="O1185" s="11">
        <f t="shared" si="3550"/>
        <v>0</v>
      </c>
      <c r="P1185" s="11">
        <f t="shared" si="3550"/>
        <v>0</v>
      </c>
      <c r="Q1185" s="11">
        <f t="shared" si="3550"/>
        <v>0</v>
      </c>
      <c r="R1185" s="11">
        <f t="shared" si="3550"/>
        <v>0</v>
      </c>
      <c r="S1185" s="11">
        <f t="shared" si="3550"/>
        <v>100</v>
      </c>
      <c r="T1185" s="11">
        <f t="shared" si="3550"/>
        <v>0</v>
      </c>
      <c r="U1185" s="11">
        <f t="shared" si="3551"/>
        <v>0</v>
      </c>
      <c r="V1185" s="11">
        <f t="shared" si="3551"/>
        <v>0</v>
      </c>
      <c r="W1185" s="11">
        <f t="shared" si="3551"/>
        <v>0</v>
      </c>
      <c r="X1185" s="11">
        <f t="shared" si="3551"/>
        <v>0</v>
      </c>
      <c r="Y1185" s="11">
        <f t="shared" si="3551"/>
        <v>100</v>
      </c>
      <c r="Z1185" s="11">
        <f t="shared" si="3551"/>
        <v>0</v>
      </c>
      <c r="AA1185" s="11">
        <f t="shared" si="3551"/>
        <v>0</v>
      </c>
      <c r="AB1185" s="11">
        <f t="shared" si="3551"/>
        <v>0</v>
      </c>
      <c r="AC1185" s="11">
        <f t="shared" si="3551"/>
        <v>0</v>
      </c>
      <c r="AD1185" s="11">
        <f t="shared" si="3551"/>
        <v>0</v>
      </c>
      <c r="AE1185" s="11">
        <f t="shared" si="3551"/>
        <v>100</v>
      </c>
      <c r="AF1185" s="11">
        <f t="shared" si="3551"/>
        <v>0</v>
      </c>
      <c r="AG1185" s="11">
        <f t="shared" si="3552"/>
        <v>0</v>
      </c>
      <c r="AH1185" s="11">
        <f t="shared" si="3552"/>
        <v>0</v>
      </c>
      <c r="AI1185" s="11">
        <f t="shared" si="3552"/>
        <v>0</v>
      </c>
      <c r="AJ1185" s="11">
        <f t="shared" si="3552"/>
        <v>0</v>
      </c>
      <c r="AK1185" s="88">
        <f t="shared" si="3552"/>
        <v>100</v>
      </c>
      <c r="AL1185" s="88">
        <f t="shared" si="3552"/>
        <v>0</v>
      </c>
      <c r="AM1185" s="11">
        <f t="shared" si="3552"/>
        <v>0</v>
      </c>
      <c r="AN1185" s="11">
        <f t="shared" si="3552"/>
        <v>0</v>
      </c>
      <c r="AO1185" s="11">
        <f t="shared" si="3552"/>
        <v>0</v>
      </c>
      <c r="AP1185" s="11">
        <f t="shared" si="3552"/>
        <v>0</v>
      </c>
      <c r="AQ1185" s="11">
        <f t="shared" si="3552"/>
        <v>100</v>
      </c>
      <c r="AR1185" s="11">
        <f t="shared" si="3552"/>
        <v>0</v>
      </c>
    </row>
    <row r="1186" spans="1:44" hidden="1">
      <c r="A1186" s="50" t="s">
        <v>271</v>
      </c>
      <c r="B1186" s="31" t="s">
        <v>256</v>
      </c>
      <c r="C1186" s="31" t="s">
        <v>33</v>
      </c>
      <c r="D1186" s="31" t="s">
        <v>80</v>
      </c>
      <c r="E1186" s="31" t="s">
        <v>291</v>
      </c>
      <c r="F1186" s="63" t="s">
        <v>272</v>
      </c>
      <c r="G1186" s="9">
        <v>100</v>
      </c>
      <c r="H1186" s="9"/>
      <c r="I1186" s="9"/>
      <c r="J1186" s="9"/>
      <c r="K1186" s="9"/>
      <c r="L1186" s="9"/>
      <c r="M1186" s="9">
        <f t="shared" ref="M1186" si="3553">G1186+I1186+J1186+K1186+L1186</f>
        <v>100</v>
      </c>
      <c r="N1186" s="9">
        <f t="shared" ref="N1186" si="3554">H1186+L1186</f>
        <v>0</v>
      </c>
      <c r="O1186" s="9"/>
      <c r="P1186" s="9"/>
      <c r="Q1186" s="9"/>
      <c r="R1186" s="9"/>
      <c r="S1186" s="9">
        <f t="shared" ref="S1186" si="3555">M1186+O1186+P1186+Q1186+R1186</f>
        <v>100</v>
      </c>
      <c r="T1186" s="9">
        <f t="shared" ref="T1186" si="3556">N1186+R1186</f>
        <v>0</v>
      </c>
      <c r="U1186" s="9"/>
      <c r="V1186" s="9"/>
      <c r="W1186" s="9"/>
      <c r="X1186" s="9"/>
      <c r="Y1186" s="9">
        <f t="shared" ref="Y1186" si="3557">S1186+U1186+V1186+W1186+X1186</f>
        <v>100</v>
      </c>
      <c r="Z1186" s="9">
        <f t="shared" ref="Z1186" si="3558">T1186+X1186</f>
        <v>0</v>
      </c>
      <c r="AA1186" s="9"/>
      <c r="AB1186" s="9"/>
      <c r="AC1186" s="9"/>
      <c r="AD1186" s="9"/>
      <c r="AE1186" s="9">
        <f t="shared" ref="AE1186" si="3559">Y1186+AA1186+AB1186+AC1186+AD1186</f>
        <v>100</v>
      </c>
      <c r="AF1186" s="9">
        <f t="shared" ref="AF1186" si="3560">Z1186+AD1186</f>
        <v>0</v>
      </c>
      <c r="AG1186" s="9"/>
      <c r="AH1186" s="9"/>
      <c r="AI1186" s="9"/>
      <c r="AJ1186" s="9"/>
      <c r="AK1186" s="86">
        <f t="shared" ref="AK1186" si="3561">AE1186+AG1186+AH1186+AI1186+AJ1186</f>
        <v>100</v>
      </c>
      <c r="AL1186" s="86">
        <f t="shared" ref="AL1186" si="3562">AF1186+AJ1186</f>
        <v>0</v>
      </c>
      <c r="AM1186" s="9"/>
      <c r="AN1186" s="9"/>
      <c r="AO1186" s="9"/>
      <c r="AP1186" s="9"/>
      <c r="AQ1186" s="9">
        <f t="shared" ref="AQ1186" si="3563">AK1186+AM1186+AN1186+AO1186+AP1186</f>
        <v>100</v>
      </c>
      <c r="AR1186" s="9">
        <f t="shared" ref="AR1186" si="3564">AL1186+AP1186</f>
        <v>0</v>
      </c>
    </row>
    <row r="1187" spans="1:44" ht="155.25" hidden="1" customHeight="1">
      <c r="A1187" s="29" t="s">
        <v>292</v>
      </c>
      <c r="B1187" s="31" t="s">
        <v>256</v>
      </c>
      <c r="C1187" s="31" t="s">
        <v>33</v>
      </c>
      <c r="D1187" s="31" t="s">
        <v>80</v>
      </c>
      <c r="E1187" s="31" t="s">
        <v>293</v>
      </c>
      <c r="F1187" s="31"/>
      <c r="G1187" s="11">
        <f>G1188</f>
        <v>100</v>
      </c>
      <c r="H1187" s="11">
        <f>H1188</f>
        <v>0</v>
      </c>
      <c r="I1187" s="11">
        <f t="shared" ref="I1187:X1188" si="3565">I1188</f>
        <v>0</v>
      </c>
      <c r="J1187" s="11">
        <f t="shared" si="3565"/>
        <v>0</v>
      </c>
      <c r="K1187" s="11">
        <f t="shared" si="3565"/>
        <v>0</v>
      </c>
      <c r="L1187" s="11">
        <f t="shared" si="3565"/>
        <v>0</v>
      </c>
      <c r="M1187" s="11">
        <f t="shared" si="3565"/>
        <v>100</v>
      </c>
      <c r="N1187" s="11">
        <f t="shared" si="3565"/>
        <v>0</v>
      </c>
      <c r="O1187" s="11">
        <f t="shared" si="3565"/>
        <v>0</v>
      </c>
      <c r="P1187" s="11">
        <f t="shared" si="3565"/>
        <v>0</v>
      </c>
      <c r="Q1187" s="11">
        <f t="shared" si="3565"/>
        <v>0</v>
      </c>
      <c r="R1187" s="11">
        <f t="shared" si="3565"/>
        <v>0</v>
      </c>
      <c r="S1187" s="11">
        <f t="shared" si="3565"/>
        <v>100</v>
      </c>
      <c r="T1187" s="11">
        <f t="shared" si="3565"/>
        <v>0</v>
      </c>
      <c r="U1187" s="11">
        <f t="shared" si="3565"/>
        <v>0</v>
      </c>
      <c r="V1187" s="11">
        <f t="shared" si="3565"/>
        <v>0</v>
      </c>
      <c r="W1187" s="11">
        <f t="shared" si="3565"/>
        <v>0</v>
      </c>
      <c r="X1187" s="11">
        <f t="shared" si="3565"/>
        <v>0</v>
      </c>
      <c r="Y1187" s="11">
        <f t="shared" ref="U1187:AJ1188" si="3566">Y1188</f>
        <v>100</v>
      </c>
      <c r="Z1187" s="11">
        <f t="shared" si="3566"/>
        <v>0</v>
      </c>
      <c r="AA1187" s="11">
        <f t="shared" si="3566"/>
        <v>0</v>
      </c>
      <c r="AB1187" s="11">
        <f t="shared" si="3566"/>
        <v>0</v>
      </c>
      <c r="AC1187" s="11">
        <f t="shared" si="3566"/>
        <v>0</v>
      </c>
      <c r="AD1187" s="11">
        <f t="shared" si="3566"/>
        <v>0</v>
      </c>
      <c r="AE1187" s="11">
        <f t="shared" si="3566"/>
        <v>100</v>
      </c>
      <c r="AF1187" s="11">
        <f t="shared" si="3566"/>
        <v>0</v>
      </c>
      <c r="AG1187" s="11">
        <f t="shared" si="3566"/>
        <v>0</v>
      </c>
      <c r="AH1187" s="11">
        <f t="shared" si="3566"/>
        <v>0</v>
      </c>
      <c r="AI1187" s="11">
        <f t="shared" si="3566"/>
        <v>0</v>
      </c>
      <c r="AJ1187" s="11">
        <f t="shared" si="3566"/>
        <v>0</v>
      </c>
      <c r="AK1187" s="88">
        <f t="shared" ref="AG1187:AR1188" si="3567">AK1188</f>
        <v>100</v>
      </c>
      <c r="AL1187" s="88">
        <f t="shared" si="3567"/>
        <v>0</v>
      </c>
      <c r="AM1187" s="11">
        <f t="shared" si="3567"/>
        <v>0</v>
      </c>
      <c r="AN1187" s="11">
        <f t="shared" si="3567"/>
        <v>0</v>
      </c>
      <c r="AO1187" s="11">
        <f t="shared" si="3567"/>
        <v>0</v>
      </c>
      <c r="AP1187" s="11">
        <f t="shared" si="3567"/>
        <v>0</v>
      </c>
      <c r="AQ1187" s="11">
        <f t="shared" si="3567"/>
        <v>100</v>
      </c>
      <c r="AR1187" s="11">
        <f t="shared" si="3567"/>
        <v>0</v>
      </c>
    </row>
    <row r="1188" spans="1:44" hidden="1">
      <c r="A1188" s="50" t="s">
        <v>101</v>
      </c>
      <c r="B1188" s="31" t="s">
        <v>256</v>
      </c>
      <c r="C1188" s="31" t="s">
        <v>33</v>
      </c>
      <c r="D1188" s="31" t="s">
        <v>80</v>
      </c>
      <c r="E1188" s="31" t="s">
        <v>293</v>
      </c>
      <c r="F1188" s="31" t="s">
        <v>102</v>
      </c>
      <c r="G1188" s="11">
        <f>G1189</f>
        <v>100</v>
      </c>
      <c r="H1188" s="11">
        <f>H1189</f>
        <v>0</v>
      </c>
      <c r="I1188" s="11">
        <f t="shared" si="3565"/>
        <v>0</v>
      </c>
      <c r="J1188" s="11">
        <f t="shared" si="3565"/>
        <v>0</v>
      </c>
      <c r="K1188" s="11">
        <f t="shared" si="3565"/>
        <v>0</v>
      </c>
      <c r="L1188" s="11">
        <f t="shared" si="3565"/>
        <v>0</v>
      </c>
      <c r="M1188" s="11">
        <f t="shared" si="3565"/>
        <v>100</v>
      </c>
      <c r="N1188" s="11">
        <f t="shared" si="3565"/>
        <v>0</v>
      </c>
      <c r="O1188" s="11">
        <f t="shared" si="3565"/>
        <v>0</v>
      </c>
      <c r="P1188" s="11">
        <f t="shared" si="3565"/>
        <v>0</v>
      </c>
      <c r="Q1188" s="11">
        <f t="shared" si="3565"/>
        <v>0</v>
      </c>
      <c r="R1188" s="11">
        <f t="shared" si="3565"/>
        <v>0</v>
      </c>
      <c r="S1188" s="11">
        <f t="shared" si="3565"/>
        <v>100</v>
      </c>
      <c r="T1188" s="11">
        <f t="shared" si="3565"/>
        <v>0</v>
      </c>
      <c r="U1188" s="11">
        <f t="shared" si="3566"/>
        <v>0</v>
      </c>
      <c r="V1188" s="11">
        <f t="shared" si="3566"/>
        <v>0</v>
      </c>
      <c r="W1188" s="11">
        <f t="shared" si="3566"/>
        <v>0</v>
      </c>
      <c r="X1188" s="11">
        <f t="shared" si="3566"/>
        <v>0</v>
      </c>
      <c r="Y1188" s="11">
        <f t="shared" si="3566"/>
        <v>100</v>
      </c>
      <c r="Z1188" s="11">
        <f t="shared" si="3566"/>
        <v>0</v>
      </c>
      <c r="AA1188" s="11">
        <f t="shared" si="3566"/>
        <v>0</v>
      </c>
      <c r="AB1188" s="11">
        <f t="shared" si="3566"/>
        <v>0</v>
      </c>
      <c r="AC1188" s="11">
        <f t="shared" si="3566"/>
        <v>0</v>
      </c>
      <c r="AD1188" s="11">
        <f t="shared" si="3566"/>
        <v>0</v>
      </c>
      <c r="AE1188" s="11">
        <f t="shared" si="3566"/>
        <v>100</v>
      </c>
      <c r="AF1188" s="11">
        <f t="shared" si="3566"/>
        <v>0</v>
      </c>
      <c r="AG1188" s="11">
        <f t="shared" si="3567"/>
        <v>0</v>
      </c>
      <c r="AH1188" s="11">
        <f t="shared" si="3567"/>
        <v>0</v>
      </c>
      <c r="AI1188" s="11">
        <f t="shared" si="3567"/>
        <v>0</v>
      </c>
      <c r="AJ1188" s="11">
        <f t="shared" si="3567"/>
        <v>0</v>
      </c>
      <c r="AK1188" s="88">
        <f t="shared" si="3567"/>
        <v>100</v>
      </c>
      <c r="AL1188" s="88">
        <f t="shared" si="3567"/>
        <v>0</v>
      </c>
      <c r="AM1188" s="11">
        <f t="shared" si="3567"/>
        <v>0</v>
      </c>
      <c r="AN1188" s="11">
        <f t="shared" si="3567"/>
        <v>0</v>
      </c>
      <c r="AO1188" s="11">
        <f t="shared" si="3567"/>
        <v>0</v>
      </c>
      <c r="AP1188" s="11">
        <f t="shared" si="3567"/>
        <v>0</v>
      </c>
      <c r="AQ1188" s="11">
        <f t="shared" si="3567"/>
        <v>100</v>
      </c>
      <c r="AR1188" s="11">
        <f t="shared" si="3567"/>
        <v>0</v>
      </c>
    </row>
    <row r="1189" spans="1:44" hidden="1">
      <c r="A1189" s="50" t="s">
        <v>271</v>
      </c>
      <c r="B1189" s="31" t="s">
        <v>256</v>
      </c>
      <c r="C1189" s="31" t="s">
        <v>33</v>
      </c>
      <c r="D1189" s="31" t="s">
        <v>80</v>
      </c>
      <c r="E1189" s="31" t="s">
        <v>293</v>
      </c>
      <c r="F1189" s="63" t="s">
        <v>272</v>
      </c>
      <c r="G1189" s="9">
        <v>100</v>
      </c>
      <c r="H1189" s="9"/>
      <c r="I1189" s="9"/>
      <c r="J1189" s="9"/>
      <c r="K1189" s="9"/>
      <c r="L1189" s="9"/>
      <c r="M1189" s="9">
        <f t="shared" ref="M1189" si="3568">G1189+I1189+J1189+K1189+L1189</f>
        <v>100</v>
      </c>
      <c r="N1189" s="9">
        <f t="shared" ref="N1189" si="3569">H1189+L1189</f>
        <v>0</v>
      </c>
      <c r="O1189" s="9"/>
      <c r="P1189" s="9"/>
      <c r="Q1189" s="9"/>
      <c r="R1189" s="9"/>
      <c r="S1189" s="9">
        <f t="shared" ref="S1189" si="3570">M1189+O1189+P1189+Q1189+R1189</f>
        <v>100</v>
      </c>
      <c r="T1189" s="9">
        <f t="shared" ref="T1189" si="3571">N1189+R1189</f>
        <v>0</v>
      </c>
      <c r="U1189" s="9"/>
      <c r="V1189" s="9"/>
      <c r="W1189" s="9"/>
      <c r="X1189" s="9"/>
      <c r="Y1189" s="9">
        <f t="shared" ref="Y1189" si="3572">S1189+U1189+V1189+W1189+X1189</f>
        <v>100</v>
      </c>
      <c r="Z1189" s="9">
        <f t="shared" ref="Z1189" si="3573">T1189+X1189</f>
        <v>0</v>
      </c>
      <c r="AA1189" s="9"/>
      <c r="AB1189" s="9"/>
      <c r="AC1189" s="9"/>
      <c r="AD1189" s="9"/>
      <c r="AE1189" s="9">
        <f t="shared" ref="AE1189" si="3574">Y1189+AA1189+AB1189+AC1189+AD1189</f>
        <v>100</v>
      </c>
      <c r="AF1189" s="9">
        <f t="shared" ref="AF1189" si="3575">Z1189+AD1189</f>
        <v>0</v>
      </c>
      <c r="AG1189" s="9"/>
      <c r="AH1189" s="9"/>
      <c r="AI1189" s="9"/>
      <c r="AJ1189" s="9"/>
      <c r="AK1189" s="86">
        <f t="shared" ref="AK1189" si="3576">AE1189+AG1189+AH1189+AI1189+AJ1189</f>
        <v>100</v>
      </c>
      <c r="AL1189" s="86">
        <f t="shared" ref="AL1189" si="3577">AF1189+AJ1189</f>
        <v>0</v>
      </c>
      <c r="AM1189" s="9"/>
      <c r="AN1189" s="9"/>
      <c r="AO1189" s="9"/>
      <c r="AP1189" s="9"/>
      <c r="AQ1189" s="9">
        <f t="shared" ref="AQ1189" si="3578">AK1189+AM1189+AN1189+AO1189+AP1189</f>
        <v>100</v>
      </c>
      <c r="AR1189" s="9">
        <f t="shared" ref="AR1189" si="3579">AL1189+AP1189</f>
        <v>0</v>
      </c>
    </row>
    <row r="1190" spans="1:44" ht="102" hidden="1" customHeight="1">
      <c r="A1190" s="29" t="s">
        <v>294</v>
      </c>
      <c r="B1190" s="31" t="s">
        <v>256</v>
      </c>
      <c r="C1190" s="31" t="s">
        <v>33</v>
      </c>
      <c r="D1190" s="31" t="s">
        <v>80</v>
      </c>
      <c r="E1190" s="31" t="s">
        <v>295</v>
      </c>
      <c r="F1190" s="31"/>
      <c r="G1190" s="11">
        <f>G1191</f>
        <v>50</v>
      </c>
      <c r="H1190" s="11">
        <f>H1191</f>
        <v>0</v>
      </c>
      <c r="I1190" s="11">
        <f t="shared" ref="I1190:X1191" si="3580">I1191</f>
        <v>0</v>
      </c>
      <c r="J1190" s="11">
        <f t="shared" si="3580"/>
        <v>0</v>
      </c>
      <c r="K1190" s="11">
        <f t="shared" si="3580"/>
        <v>0</v>
      </c>
      <c r="L1190" s="11">
        <f t="shared" si="3580"/>
        <v>0</v>
      </c>
      <c r="M1190" s="11">
        <f t="shared" si="3580"/>
        <v>50</v>
      </c>
      <c r="N1190" s="11">
        <f t="shared" si="3580"/>
        <v>0</v>
      </c>
      <c r="O1190" s="11">
        <f t="shared" si="3580"/>
        <v>0</v>
      </c>
      <c r="P1190" s="11">
        <f t="shared" si="3580"/>
        <v>0</v>
      </c>
      <c r="Q1190" s="11">
        <f t="shared" si="3580"/>
        <v>0</v>
      </c>
      <c r="R1190" s="11">
        <f t="shared" si="3580"/>
        <v>0</v>
      </c>
      <c r="S1190" s="11">
        <f t="shared" si="3580"/>
        <v>50</v>
      </c>
      <c r="T1190" s="11">
        <f t="shared" si="3580"/>
        <v>0</v>
      </c>
      <c r="U1190" s="11">
        <f t="shared" si="3580"/>
        <v>0</v>
      </c>
      <c r="V1190" s="11">
        <f t="shared" si="3580"/>
        <v>0</v>
      </c>
      <c r="W1190" s="11">
        <f t="shared" si="3580"/>
        <v>0</v>
      </c>
      <c r="X1190" s="11">
        <f t="shared" si="3580"/>
        <v>0</v>
      </c>
      <c r="Y1190" s="11">
        <f t="shared" ref="U1190:AJ1191" si="3581">Y1191</f>
        <v>50</v>
      </c>
      <c r="Z1190" s="11">
        <f t="shared" si="3581"/>
        <v>0</v>
      </c>
      <c r="AA1190" s="11">
        <f t="shared" si="3581"/>
        <v>0</v>
      </c>
      <c r="AB1190" s="11">
        <f t="shared" si="3581"/>
        <v>0</v>
      </c>
      <c r="AC1190" s="11">
        <f t="shared" si="3581"/>
        <v>0</v>
      </c>
      <c r="AD1190" s="11">
        <f t="shared" si="3581"/>
        <v>0</v>
      </c>
      <c r="AE1190" s="11">
        <f t="shared" si="3581"/>
        <v>50</v>
      </c>
      <c r="AF1190" s="11">
        <f t="shared" si="3581"/>
        <v>0</v>
      </c>
      <c r="AG1190" s="11">
        <f t="shared" si="3581"/>
        <v>0</v>
      </c>
      <c r="AH1190" s="11">
        <f t="shared" si="3581"/>
        <v>0</v>
      </c>
      <c r="AI1190" s="11">
        <f t="shared" si="3581"/>
        <v>0</v>
      </c>
      <c r="AJ1190" s="11">
        <f t="shared" si="3581"/>
        <v>0</v>
      </c>
      <c r="AK1190" s="88">
        <f t="shared" ref="AG1190:AR1191" si="3582">AK1191</f>
        <v>50</v>
      </c>
      <c r="AL1190" s="88">
        <f t="shared" si="3582"/>
        <v>0</v>
      </c>
      <c r="AM1190" s="11">
        <f t="shared" si="3582"/>
        <v>0</v>
      </c>
      <c r="AN1190" s="11">
        <f t="shared" si="3582"/>
        <v>0</v>
      </c>
      <c r="AO1190" s="11">
        <f t="shared" si="3582"/>
        <v>0</v>
      </c>
      <c r="AP1190" s="11">
        <f t="shared" si="3582"/>
        <v>0</v>
      </c>
      <c r="AQ1190" s="11">
        <f t="shared" si="3582"/>
        <v>50</v>
      </c>
      <c r="AR1190" s="11">
        <f t="shared" si="3582"/>
        <v>0</v>
      </c>
    </row>
    <row r="1191" spans="1:44" hidden="1">
      <c r="A1191" s="50" t="s">
        <v>101</v>
      </c>
      <c r="B1191" s="31" t="s">
        <v>256</v>
      </c>
      <c r="C1191" s="31" t="s">
        <v>33</v>
      </c>
      <c r="D1191" s="31" t="s">
        <v>80</v>
      </c>
      <c r="E1191" s="31" t="s">
        <v>295</v>
      </c>
      <c r="F1191" s="31" t="s">
        <v>102</v>
      </c>
      <c r="G1191" s="11">
        <f>G1192</f>
        <v>50</v>
      </c>
      <c r="H1191" s="11">
        <f>H1192</f>
        <v>0</v>
      </c>
      <c r="I1191" s="11">
        <f t="shared" si="3580"/>
        <v>0</v>
      </c>
      <c r="J1191" s="11">
        <f t="shared" si="3580"/>
        <v>0</v>
      </c>
      <c r="K1191" s="11">
        <f t="shared" si="3580"/>
        <v>0</v>
      </c>
      <c r="L1191" s="11">
        <f t="shared" si="3580"/>
        <v>0</v>
      </c>
      <c r="M1191" s="11">
        <f t="shared" si="3580"/>
        <v>50</v>
      </c>
      <c r="N1191" s="11">
        <f t="shared" si="3580"/>
        <v>0</v>
      </c>
      <c r="O1191" s="11">
        <f t="shared" si="3580"/>
        <v>0</v>
      </c>
      <c r="P1191" s="11">
        <f t="shared" si="3580"/>
        <v>0</v>
      </c>
      <c r="Q1191" s="11">
        <f t="shared" si="3580"/>
        <v>0</v>
      </c>
      <c r="R1191" s="11">
        <f t="shared" si="3580"/>
        <v>0</v>
      </c>
      <c r="S1191" s="11">
        <f t="shared" si="3580"/>
        <v>50</v>
      </c>
      <c r="T1191" s="11">
        <f t="shared" si="3580"/>
        <v>0</v>
      </c>
      <c r="U1191" s="11">
        <f t="shared" si="3581"/>
        <v>0</v>
      </c>
      <c r="V1191" s="11">
        <f t="shared" si="3581"/>
        <v>0</v>
      </c>
      <c r="W1191" s="11">
        <f t="shared" si="3581"/>
        <v>0</v>
      </c>
      <c r="X1191" s="11">
        <f t="shared" si="3581"/>
        <v>0</v>
      </c>
      <c r="Y1191" s="11">
        <f t="shared" si="3581"/>
        <v>50</v>
      </c>
      <c r="Z1191" s="11">
        <f t="shared" si="3581"/>
        <v>0</v>
      </c>
      <c r="AA1191" s="11">
        <f t="shared" si="3581"/>
        <v>0</v>
      </c>
      <c r="AB1191" s="11">
        <f t="shared" si="3581"/>
        <v>0</v>
      </c>
      <c r="AC1191" s="11">
        <f t="shared" si="3581"/>
        <v>0</v>
      </c>
      <c r="AD1191" s="11">
        <f t="shared" si="3581"/>
        <v>0</v>
      </c>
      <c r="AE1191" s="11">
        <f t="shared" si="3581"/>
        <v>50</v>
      </c>
      <c r="AF1191" s="11">
        <f t="shared" si="3581"/>
        <v>0</v>
      </c>
      <c r="AG1191" s="11">
        <f t="shared" si="3582"/>
        <v>0</v>
      </c>
      <c r="AH1191" s="11">
        <f t="shared" si="3582"/>
        <v>0</v>
      </c>
      <c r="AI1191" s="11">
        <f t="shared" si="3582"/>
        <v>0</v>
      </c>
      <c r="AJ1191" s="11">
        <f t="shared" si="3582"/>
        <v>0</v>
      </c>
      <c r="AK1191" s="88">
        <f t="shared" si="3582"/>
        <v>50</v>
      </c>
      <c r="AL1191" s="88">
        <f t="shared" si="3582"/>
        <v>0</v>
      </c>
      <c r="AM1191" s="11">
        <f t="shared" si="3582"/>
        <v>0</v>
      </c>
      <c r="AN1191" s="11">
        <f t="shared" si="3582"/>
        <v>0</v>
      </c>
      <c r="AO1191" s="11">
        <f t="shared" si="3582"/>
        <v>0</v>
      </c>
      <c r="AP1191" s="11">
        <f t="shared" si="3582"/>
        <v>0</v>
      </c>
      <c r="AQ1191" s="11">
        <f t="shared" si="3582"/>
        <v>50</v>
      </c>
      <c r="AR1191" s="11">
        <f t="shared" si="3582"/>
        <v>0</v>
      </c>
    </row>
    <row r="1192" spans="1:44" hidden="1">
      <c r="A1192" s="50" t="s">
        <v>271</v>
      </c>
      <c r="B1192" s="31" t="s">
        <v>256</v>
      </c>
      <c r="C1192" s="31" t="s">
        <v>33</v>
      </c>
      <c r="D1192" s="31" t="s">
        <v>80</v>
      </c>
      <c r="E1192" s="31" t="s">
        <v>295</v>
      </c>
      <c r="F1192" s="63" t="s">
        <v>272</v>
      </c>
      <c r="G1192" s="9">
        <v>50</v>
      </c>
      <c r="H1192" s="9"/>
      <c r="I1192" s="9"/>
      <c r="J1192" s="9"/>
      <c r="K1192" s="9"/>
      <c r="L1192" s="9"/>
      <c r="M1192" s="9">
        <f t="shared" ref="M1192" si="3583">G1192+I1192+J1192+K1192+L1192</f>
        <v>50</v>
      </c>
      <c r="N1192" s="9">
        <f t="shared" ref="N1192" si="3584">H1192+L1192</f>
        <v>0</v>
      </c>
      <c r="O1192" s="9"/>
      <c r="P1192" s="9"/>
      <c r="Q1192" s="9"/>
      <c r="R1192" s="9"/>
      <c r="S1192" s="9">
        <f t="shared" ref="S1192" si="3585">M1192+O1192+P1192+Q1192+R1192</f>
        <v>50</v>
      </c>
      <c r="T1192" s="9">
        <f t="shared" ref="T1192" si="3586">N1192+R1192</f>
        <v>0</v>
      </c>
      <c r="U1192" s="9"/>
      <c r="V1192" s="9"/>
      <c r="W1192" s="9"/>
      <c r="X1192" s="9"/>
      <c r="Y1192" s="9">
        <f t="shared" ref="Y1192" si="3587">S1192+U1192+V1192+W1192+X1192</f>
        <v>50</v>
      </c>
      <c r="Z1192" s="9">
        <f t="shared" ref="Z1192" si="3588">T1192+X1192</f>
        <v>0</v>
      </c>
      <c r="AA1192" s="9"/>
      <c r="AB1192" s="9"/>
      <c r="AC1192" s="9"/>
      <c r="AD1192" s="9"/>
      <c r="AE1192" s="9">
        <f t="shared" ref="AE1192" si="3589">Y1192+AA1192+AB1192+AC1192+AD1192</f>
        <v>50</v>
      </c>
      <c r="AF1192" s="9">
        <f t="shared" ref="AF1192" si="3590">Z1192+AD1192</f>
        <v>0</v>
      </c>
      <c r="AG1192" s="9"/>
      <c r="AH1192" s="9"/>
      <c r="AI1192" s="9"/>
      <c r="AJ1192" s="9"/>
      <c r="AK1192" s="86">
        <f t="shared" ref="AK1192" si="3591">AE1192+AG1192+AH1192+AI1192+AJ1192</f>
        <v>50</v>
      </c>
      <c r="AL1192" s="86">
        <f t="shared" ref="AL1192" si="3592">AF1192+AJ1192</f>
        <v>0</v>
      </c>
      <c r="AM1192" s="9"/>
      <c r="AN1192" s="9"/>
      <c r="AO1192" s="9"/>
      <c r="AP1192" s="9"/>
      <c r="AQ1192" s="9">
        <f t="shared" ref="AQ1192" si="3593">AK1192+AM1192+AN1192+AO1192+AP1192</f>
        <v>50</v>
      </c>
      <c r="AR1192" s="9">
        <f t="shared" ref="AR1192" si="3594">AL1192+AP1192</f>
        <v>0</v>
      </c>
    </row>
    <row r="1193" spans="1:44" ht="86.25" hidden="1" customHeight="1">
      <c r="A1193" s="52" t="s">
        <v>296</v>
      </c>
      <c r="B1193" s="31" t="s">
        <v>256</v>
      </c>
      <c r="C1193" s="31" t="s">
        <v>33</v>
      </c>
      <c r="D1193" s="31" t="s">
        <v>80</v>
      </c>
      <c r="E1193" s="31" t="s">
        <v>297</v>
      </c>
      <c r="F1193" s="31"/>
      <c r="G1193" s="11">
        <f>G1194</f>
        <v>360</v>
      </c>
      <c r="H1193" s="11">
        <f>H1194</f>
        <v>0</v>
      </c>
      <c r="I1193" s="11">
        <f t="shared" ref="I1193:X1194" si="3595">I1194</f>
        <v>0</v>
      </c>
      <c r="J1193" s="11">
        <f t="shared" si="3595"/>
        <v>0</v>
      </c>
      <c r="K1193" s="11">
        <f t="shared" si="3595"/>
        <v>0</v>
      </c>
      <c r="L1193" s="11">
        <f t="shared" si="3595"/>
        <v>0</v>
      </c>
      <c r="M1193" s="11">
        <f t="shared" si="3595"/>
        <v>360</v>
      </c>
      <c r="N1193" s="11">
        <f t="shared" si="3595"/>
        <v>0</v>
      </c>
      <c r="O1193" s="11">
        <f t="shared" si="3595"/>
        <v>0</v>
      </c>
      <c r="P1193" s="11">
        <f t="shared" si="3595"/>
        <v>0</v>
      </c>
      <c r="Q1193" s="11">
        <f t="shared" si="3595"/>
        <v>0</v>
      </c>
      <c r="R1193" s="11">
        <f t="shared" si="3595"/>
        <v>0</v>
      </c>
      <c r="S1193" s="11">
        <f t="shared" si="3595"/>
        <v>360</v>
      </c>
      <c r="T1193" s="11">
        <f t="shared" si="3595"/>
        <v>0</v>
      </c>
      <c r="U1193" s="11">
        <f t="shared" si="3595"/>
        <v>0</v>
      </c>
      <c r="V1193" s="11">
        <f t="shared" si="3595"/>
        <v>0</v>
      </c>
      <c r="W1193" s="11">
        <f t="shared" si="3595"/>
        <v>0</v>
      </c>
      <c r="X1193" s="11">
        <f t="shared" si="3595"/>
        <v>0</v>
      </c>
      <c r="Y1193" s="11">
        <f t="shared" ref="U1193:AJ1194" si="3596">Y1194</f>
        <v>360</v>
      </c>
      <c r="Z1193" s="11">
        <f t="shared" si="3596"/>
        <v>0</v>
      </c>
      <c r="AA1193" s="11">
        <f t="shared" si="3596"/>
        <v>0</v>
      </c>
      <c r="AB1193" s="11">
        <f t="shared" si="3596"/>
        <v>0</v>
      </c>
      <c r="AC1193" s="11">
        <f t="shared" si="3596"/>
        <v>0</v>
      </c>
      <c r="AD1193" s="11">
        <f t="shared" si="3596"/>
        <v>0</v>
      </c>
      <c r="AE1193" s="11">
        <f t="shared" si="3596"/>
        <v>360</v>
      </c>
      <c r="AF1193" s="11">
        <f t="shared" si="3596"/>
        <v>0</v>
      </c>
      <c r="AG1193" s="11">
        <f t="shared" si="3596"/>
        <v>0</v>
      </c>
      <c r="AH1193" s="11">
        <f t="shared" si="3596"/>
        <v>0</v>
      </c>
      <c r="AI1193" s="11">
        <f t="shared" si="3596"/>
        <v>0</v>
      </c>
      <c r="AJ1193" s="11">
        <f t="shared" si="3596"/>
        <v>0</v>
      </c>
      <c r="AK1193" s="88">
        <f t="shared" ref="AG1193:AR1194" si="3597">AK1194</f>
        <v>360</v>
      </c>
      <c r="AL1193" s="88">
        <f t="shared" si="3597"/>
        <v>0</v>
      </c>
      <c r="AM1193" s="11">
        <f t="shared" si="3597"/>
        <v>0</v>
      </c>
      <c r="AN1193" s="11">
        <f t="shared" si="3597"/>
        <v>0</v>
      </c>
      <c r="AO1193" s="11">
        <f t="shared" si="3597"/>
        <v>0</v>
      </c>
      <c r="AP1193" s="11">
        <f t="shared" si="3597"/>
        <v>0</v>
      </c>
      <c r="AQ1193" s="11">
        <f t="shared" si="3597"/>
        <v>360</v>
      </c>
      <c r="AR1193" s="11">
        <f t="shared" si="3597"/>
        <v>0</v>
      </c>
    </row>
    <row r="1194" spans="1:44" hidden="1">
      <c r="A1194" s="50" t="s">
        <v>101</v>
      </c>
      <c r="B1194" s="31" t="s">
        <v>256</v>
      </c>
      <c r="C1194" s="31" t="s">
        <v>33</v>
      </c>
      <c r="D1194" s="31" t="s">
        <v>80</v>
      </c>
      <c r="E1194" s="31" t="s">
        <v>297</v>
      </c>
      <c r="F1194" s="31" t="s">
        <v>102</v>
      </c>
      <c r="G1194" s="11">
        <f>G1195</f>
        <v>360</v>
      </c>
      <c r="H1194" s="11">
        <f>H1195</f>
        <v>0</v>
      </c>
      <c r="I1194" s="11">
        <f t="shared" si="3595"/>
        <v>0</v>
      </c>
      <c r="J1194" s="11">
        <f t="shared" si="3595"/>
        <v>0</v>
      </c>
      <c r="K1194" s="11">
        <f t="shared" si="3595"/>
        <v>0</v>
      </c>
      <c r="L1194" s="11">
        <f t="shared" si="3595"/>
        <v>0</v>
      </c>
      <c r="M1194" s="11">
        <f t="shared" si="3595"/>
        <v>360</v>
      </c>
      <c r="N1194" s="11">
        <f t="shared" si="3595"/>
        <v>0</v>
      </c>
      <c r="O1194" s="11">
        <f t="shared" si="3595"/>
        <v>0</v>
      </c>
      <c r="P1194" s="11">
        <f t="shared" si="3595"/>
        <v>0</v>
      </c>
      <c r="Q1194" s="11">
        <f t="shared" si="3595"/>
        <v>0</v>
      </c>
      <c r="R1194" s="11">
        <f t="shared" si="3595"/>
        <v>0</v>
      </c>
      <c r="S1194" s="11">
        <f t="shared" si="3595"/>
        <v>360</v>
      </c>
      <c r="T1194" s="11">
        <f t="shared" si="3595"/>
        <v>0</v>
      </c>
      <c r="U1194" s="11">
        <f t="shared" si="3596"/>
        <v>0</v>
      </c>
      <c r="V1194" s="11">
        <f t="shared" si="3596"/>
        <v>0</v>
      </c>
      <c r="W1194" s="11">
        <f t="shared" si="3596"/>
        <v>0</v>
      </c>
      <c r="X1194" s="11">
        <f t="shared" si="3596"/>
        <v>0</v>
      </c>
      <c r="Y1194" s="11">
        <f t="shared" si="3596"/>
        <v>360</v>
      </c>
      <c r="Z1194" s="11">
        <f t="shared" si="3596"/>
        <v>0</v>
      </c>
      <c r="AA1194" s="11">
        <f t="shared" si="3596"/>
        <v>0</v>
      </c>
      <c r="AB1194" s="11">
        <f t="shared" si="3596"/>
        <v>0</v>
      </c>
      <c r="AC1194" s="11">
        <f t="shared" si="3596"/>
        <v>0</v>
      </c>
      <c r="AD1194" s="11">
        <f t="shared" si="3596"/>
        <v>0</v>
      </c>
      <c r="AE1194" s="11">
        <f t="shared" si="3596"/>
        <v>360</v>
      </c>
      <c r="AF1194" s="11">
        <f t="shared" si="3596"/>
        <v>0</v>
      </c>
      <c r="AG1194" s="11">
        <f t="shared" si="3597"/>
        <v>0</v>
      </c>
      <c r="AH1194" s="11">
        <f t="shared" si="3597"/>
        <v>0</v>
      </c>
      <c r="AI1194" s="11">
        <f t="shared" si="3597"/>
        <v>0</v>
      </c>
      <c r="AJ1194" s="11">
        <f t="shared" si="3597"/>
        <v>0</v>
      </c>
      <c r="AK1194" s="88">
        <f t="shared" si="3597"/>
        <v>360</v>
      </c>
      <c r="AL1194" s="88">
        <f t="shared" si="3597"/>
        <v>0</v>
      </c>
      <c r="AM1194" s="11">
        <f t="shared" si="3597"/>
        <v>0</v>
      </c>
      <c r="AN1194" s="11">
        <f t="shared" si="3597"/>
        <v>0</v>
      </c>
      <c r="AO1194" s="11">
        <f t="shared" si="3597"/>
        <v>0</v>
      </c>
      <c r="AP1194" s="11">
        <f t="shared" si="3597"/>
        <v>0</v>
      </c>
      <c r="AQ1194" s="11">
        <f t="shared" si="3597"/>
        <v>360</v>
      </c>
      <c r="AR1194" s="11">
        <f t="shared" si="3597"/>
        <v>0</v>
      </c>
    </row>
    <row r="1195" spans="1:44" hidden="1">
      <c r="A1195" s="50" t="s">
        <v>271</v>
      </c>
      <c r="B1195" s="31" t="s">
        <v>256</v>
      </c>
      <c r="C1195" s="31" t="s">
        <v>33</v>
      </c>
      <c r="D1195" s="31" t="s">
        <v>80</v>
      </c>
      <c r="E1195" s="31" t="s">
        <v>297</v>
      </c>
      <c r="F1195" s="63" t="s">
        <v>272</v>
      </c>
      <c r="G1195" s="9">
        <v>360</v>
      </c>
      <c r="H1195" s="9"/>
      <c r="I1195" s="9"/>
      <c r="J1195" s="9"/>
      <c r="K1195" s="9"/>
      <c r="L1195" s="9"/>
      <c r="M1195" s="9">
        <f t="shared" ref="M1195" si="3598">G1195+I1195+J1195+K1195+L1195</f>
        <v>360</v>
      </c>
      <c r="N1195" s="9">
        <f t="shared" ref="N1195" si="3599">H1195+L1195</f>
        <v>0</v>
      </c>
      <c r="O1195" s="9"/>
      <c r="P1195" s="9"/>
      <c r="Q1195" s="9"/>
      <c r="R1195" s="9"/>
      <c r="S1195" s="9">
        <f t="shared" ref="S1195" si="3600">M1195+O1195+P1195+Q1195+R1195</f>
        <v>360</v>
      </c>
      <c r="T1195" s="9">
        <f t="shared" ref="T1195" si="3601">N1195+R1195</f>
        <v>0</v>
      </c>
      <c r="U1195" s="9"/>
      <c r="V1195" s="9"/>
      <c r="W1195" s="9"/>
      <c r="X1195" s="9"/>
      <c r="Y1195" s="9">
        <f t="shared" ref="Y1195" si="3602">S1195+U1195+V1195+W1195+X1195</f>
        <v>360</v>
      </c>
      <c r="Z1195" s="9">
        <f t="shared" ref="Z1195" si="3603">T1195+X1195</f>
        <v>0</v>
      </c>
      <c r="AA1195" s="9"/>
      <c r="AB1195" s="9"/>
      <c r="AC1195" s="9"/>
      <c r="AD1195" s="9"/>
      <c r="AE1195" s="9">
        <f t="shared" ref="AE1195" si="3604">Y1195+AA1195+AB1195+AC1195+AD1195</f>
        <v>360</v>
      </c>
      <c r="AF1195" s="9">
        <f t="shared" ref="AF1195" si="3605">Z1195+AD1195</f>
        <v>0</v>
      </c>
      <c r="AG1195" s="9"/>
      <c r="AH1195" s="9"/>
      <c r="AI1195" s="9"/>
      <c r="AJ1195" s="9"/>
      <c r="AK1195" s="86">
        <f t="shared" ref="AK1195" si="3606">AE1195+AG1195+AH1195+AI1195+AJ1195</f>
        <v>360</v>
      </c>
      <c r="AL1195" s="86">
        <f t="shared" ref="AL1195" si="3607">AF1195+AJ1195</f>
        <v>0</v>
      </c>
      <c r="AM1195" s="9"/>
      <c r="AN1195" s="9"/>
      <c r="AO1195" s="9"/>
      <c r="AP1195" s="9"/>
      <c r="AQ1195" s="9">
        <f t="shared" ref="AQ1195" si="3608">AK1195+AM1195+AN1195+AO1195+AP1195</f>
        <v>360</v>
      </c>
      <c r="AR1195" s="9">
        <f t="shared" ref="AR1195" si="3609">AL1195+AP1195</f>
        <v>0</v>
      </c>
    </row>
    <row r="1196" spans="1:44" ht="69" hidden="1" customHeight="1">
      <c r="A1196" s="50" t="s">
        <v>317</v>
      </c>
      <c r="B1196" s="31" t="s">
        <v>256</v>
      </c>
      <c r="C1196" s="31" t="s">
        <v>33</v>
      </c>
      <c r="D1196" s="31" t="s">
        <v>80</v>
      </c>
      <c r="E1196" s="31" t="s">
        <v>393</v>
      </c>
      <c r="F1196" s="63"/>
      <c r="G1196" s="9">
        <f>G1197</f>
        <v>90</v>
      </c>
      <c r="H1196" s="9">
        <f>H1197</f>
        <v>0</v>
      </c>
      <c r="I1196" s="9">
        <f t="shared" ref="I1196:X1197" si="3610">I1197</f>
        <v>0</v>
      </c>
      <c r="J1196" s="9">
        <f t="shared" si="3610"/>
        <v>0</v>
      </c>
      <c r="K1196" s="9">
        <f t="shared" si="3610"/>
        <v>0</v>
      </c>
      <c r="L1196" s="9">
        <f t="shared" si="3610"/>
        <v>0</v>
      </c>
      <c r="M1196" s="9">
        <f t="shared" si="3610"/>
        <v>90</v>
      </c>
      <c r="N1196" s="9">
        <f t="shared" si="3610"/>
        <v>0</v>
      </c>
      <c r="O1196" s="9">
        <f t="shared" si="3610"/>
        <v>0</v>
      </c>
      <c r="P1196" s="9">
        <f t="shared" si="3610"/>
        <v>0</v>
      </c>
      <c r="Q1196" s="9">
        <f t="shared" si="3610"/>
        <v>0</v>
      </c>
      <c r="R1196" s="9">
        <f t="shared" si="3610"/>
        <v>0</v>
      </c>
      <c r="S1196" s="9">
        <f t="shared" si="3610"/>
        <v>90</v>
      </c>
      <c r="T1196" s="9">
        <f t="shared" si="3610"/>
        <v>0</v>
      </c>
      <c r="U1196" s="9">
        <f t="shared" si="3610"/>
        <v>0</v>
      </c>
      <c r="V1196" s="9">
        <f t="shared" si="3610"/>
        <v>0</v>
      </c>
      <c r="W1196" s="9">
        <f t="shared" si="3610"/>
        <v>0</v>
      </c>
      <c r="X1196" s="9">
        <f t="shared" si="3610"/>
        <v>0</v>
      </c>
      <c r="Y1196" s="9">
        <f t="shared" ref="U1196:AJ1197" si="3611">Y1197</f>
        <v>90</v>
      </c>
      <c r="Z1196" s="9">
        <f t="shared" si="3611"/>
        <v>0</v>
      </c>
      <c r="AA1196" s="9">
        <f t="shared" si="3611"/>
        <v>0</v>
      </c>
      <c r="AB1196" s="9">
        <f t="shared" si="3611"/>
        <v>0</v>
      </c>
      <c r="AC1196" s="9">
        <f t="shared" si="3611"/>
        <v>0</v>
      </c>
      <c r="AD1196" s="9">
        <f t="shared" si="3611"/>
        <v>0</v>
      </c>
      <c r="AE1196" s="9">
        <f t="shared" si="3611"/>
        <v>90</v>
      </c>
      <c r="AF1196" s="9">
        <f t="shared" si="3611"/>
        <v>0</v>
      </c>
      <c r="AG1196" s="9">
        <f t="shared" si="3611"/>
        <v>0</v>
      </c>
      <c r="AH1196" s="9">
        <f t="shared" si="3611"/>
        <v>0</v>
      </c>
      <c r="AI1196" s="9">
        <f t="shared" si="3611"/>
        <v>0</v>
      </c>
      <c r="AJ1196" s="9">
        <f t="shared" si="3611"/>
        <v>0</v>
      </c>
      <c r="AK1196" s="86">
        <f t="shared" ref="AG1196:AR1197" si="3612">AK1197</f>
        <v>90</v>
      </c>
      <c r="AL1196" s="86">
        <f t="shared" si="3612"/>
        <v>0</v>
      </c>
      <c r="AM1196" s="9">
        <f t="shared" si="3612"/>
        <v>0</v>
      </c>
      <c r="AN1196" s="9">
        <f t="shared" si="3612"/>
        <v>0</v>
      </c>
      <c r="AO1196" s="9">
        <f t="shared" si="3612"/>
        <v>0</v>
      </c>
      <c r="AP1196" s="9">
        <f t="shared" si="3612"/>
        <v>0</v>
      </c>
      <c r="AQ1196" s="9">
        <f t="shared" si="3612"/>
        <v>90</v>
      </c>
      <c r="AR1196" s="9">
        <f t="shared" si="3612"/>
        <v>0</v>
      </c>
    </row>
    <row r="1197" spans="1:44" hidden="1">
      <c r="A1197" s="50" t="s">
        <v>101</v>
      </c>
      <c r="B1197" s="31" t="s">
        <v>256</v>
      </c>
      <c r="C1197" s="31" t="s">
        <v>33</v>
      </c>
      <c r="D1197" s="31" t="s">
        <v>80</v>
      </c>
      <c r="E1197" s="31" t="s">
        <v>393</v>
      </c>
      <c r="F1197" s="63" t="s">
        <v>318</v>
      </c>
      <c r="G1197" s="9">
        <f>G1198</f>
        <v>90</v>
      </c>
      <c r="H1197" s="9">
        <f>H1198</f>
        <v>0</v>
      </c>
      <c r="I1197" s="9">
        <f t="shared" si="3610"/>
        <v>0</v>
      </c>
      <c r="J1197" s="9">
        <f t="shared" si="3610"/>
        <v>0</v>
      </c>
      <c r="K1197" s="9">
        <f t="shared" si="3610"/>
        <v>0</v>
      </c>
      <c r="L1197" s="9">
        <f t="shared" si="3610"/>
        <v>0</v>
      </c>
      <c r="M1197" s="9">
        <f t="shared" si="3610"/>
        <v>90</v>
      </c>
      <c r="N1197" s="9">
        <f t="shared" si="3610"/>
        <v>0</v>
      </c>
      <c r="O1197" s="9">
        <f t="shared" si="3610"/>
        <v>0</v>
      </c>
      <c r="P1197" s="9">
        <f t="shared" si="3610"/>
        <v>0</v>
      </c>
      <c r="Q1197" s="9">
        <f t="shared" si="3610"/>
        <v>0</v>
      </c>
      <c r="R1197" s="9">
        <f t="shared" si="3610"/>
        <v>0</v>
      </c>
      <c r="S1197" s="9">
        <f t="shared" si="3610"/>
        <v>90</v>
      </c>
      <c r="T1197" s="9">
        <f t="shared" si="3610"/>
        <v>0</v>
      </c>
      <c r="U1197" s="9">
        <f t="shared" si="3611"/>
        <v>0</v>
      </c>
      <c r="V1197" s="9">
        <f t="shared" si="3611"/>
        <v>0</v>
      </c>
      <c r="W1197" s="9">
        <f t="shared" si="3611"/>
        <v>0</v>
      </c>
      <c r="X1197" s="9">
        <f t="shared" si="3611"/>
        <v>0</v>
      </c>
      <c r="Y1197" s="9">
        <f t="shared" si="3611"/>
        <v>90</v>
      </c>
      <c r="Z1197" s="9">
        <f t="shared" si="3611"/>
        <v>0</v>
      </c>
      <c r="AA1197" s="9">
        <f t="shared" si="3611"/>
        <v>0</v>
      </c>
      <c r="AB1197" s="9">
        <f t="shared" si="3611"/>
        <v>0</v>
      </c>
      <c r="AC1197" s="9">
        <f t="shared" si="3611"/>
        <v>0</v>
      </c>
      <c r="AD1197" s="9">
        <f t="shared" si="3611"/>
        <v>0</v>
      </c>
      <c r="AE1197" s="9">
        <f t="shared" si="3611"/>
        <v>90</v>
      </c>
      <c r="AF1197" s="9">
        <f t="shared" si="3611"/>
        <v>0</v>
      </c>
      <c r="AG1197" s="9">
        <f t="shared" si="3612"/>
        <v>0</v>
      </c>
      <c r="AH1197" s="9">
        <f t="shared" si="3612"/>
        <v>0</v>
      </c>
      <c r="AI1197" s="9">
        <f t="shared" si="3612"/>
        <v>0</v>
      </c>
      <c r="AJ1197" s="9">
        <f t="shared" si="3612"/>
        <v>0</v>
      </c>
      <c r="AK1197" s="86">
        <f t="shared" si="3612"/>
        <v>90</v>
      </c>
      <c r="AL1197" s="86">
        <f t="shared" si="3612"/>
        <v>0</v>
      </c>
      <c r="AM1197" s="9">
        <f t="shared" si="3612"/>
        <v>0</v>
      </c>
      <c r="AN1197" s="9">
        <f t="shared" si="3612"/>
        <v>0</v>
      </c>
      <c r="AO1197" s="9">
        <f t="shared" si="3612"/>
        <v>0</v>
      </c>
      <c r="AP1197" s="9">
        <f t="shared" si="3612"/>
        <v>0</v>
      </c>
      <c r="AQ1197" s="9">
        <f t="shared" si="3612"/>
        <v>90</v>
      </c>
      <c r="AR1197" s="9">
        <f t="shared" si="3612"/>
        <v>0</v>
      </c>
    </row>
    <row r="1198" spans="1:44" hidden="1">
      <c r="A1198" s="50" t="s">
        <v>271</v>
      </c>
      <c r="B1198" s="31" t="s">
        <v>256</v>
      </c>
      <c r="C1198" s="31" t="s">
        <v>33</v>
      </c>
      <c r="D1198" s="31" t="s">
        <v>80</v>
      </c>
      <c r="E1198" s="31" t="s">
        <v>393</v>
      </c>
      <c r="F1198" s="63" t="s">
        <v>272</v>
      </c>
      <c r="G1198" s="9">
        <v>90</v>
      </c>
      <c r="H1198" s="9"/>
      <c r="I1198" s="9"/>
      <c r="J1198" s="9"/>
      <c r="K1198" s="9"/>
      <c r="L1198" s="9"/>
      <c r="M1198" s="9">
        <f t="shared" ref="M1198" si="3613">G1198+I1198+J1198+K1198+L1198</f>
        <v>90</v>
      </c>
      <c r="N1198" s="9">
        <f t="shared" ref="N1198" si="3614">H1198+L1198</f>
        <v>0</v>
      </c>
      <c r="O1198" s="9"/>
      <c r="P1198" s="9"/>
      <c r="Q1198" s="9"/>
      <c r="R1198" s="9"/>
      <c r="S1198" s="9">
        <f t="shared" ref="S1198" si="3615">M1198+O1198+P1198+Q1198+R1198</f>
        <v>90</v>
      </c>
      <c r="T1198" s="9">
        <f t="shared" ref="T1198" si="3616">N1198+R1198</f>
        <v>0</v>
      </c>
      <c r="U1198" s="9"/>
      <c r="V1198" s="9"/>
      <c r="W1198" s="9"/>
      <c r="X1198" s="9"/>
      <c r="Y1198" s="9">
        <f t="shared" ref="Y1198" si="3617">S1198+U1198+V1198+W1198+X1198</f>
        <v>90</v>
      </c>
      <c r="Z1198" s="9">
        <f t="shared" ref="Z1198" si="3618">T1198+X1198</f>
        <v>0</v>
      </c>
      <c r="AA1198" s="9"/>
      <c r="AB1198" s="9"/>
      <c r="AC1198" s="9"/>
      <c r="AD1198" s="9"/>
      <c r="AE1198" s="9">
        <f t="shared" ref="AE1198" si="3619">Y1198+AA1198+AB1198+AC1198+AD1198</f>
        <v>90</v>
      </c>
      <c r="AF1198" s="9">
        <f t="shared" ref="AF1198" si="3620">Z1198+AD1198</f>
        <v>0</v>
      </c>
      <c r="AG1198" s="9"/>
      <c r="AH1198" s="9"/>
      <c r="AI1198" s="9"/>
      <c r="AJ1198" s="9"/>
      <c r="AK1198" s="86">
        <f t="shared" ref="AK1198" si="3621">AE1198+AG1198+AH1198+AI1198+AJ1198</f>
        <v>90</v>
      </c>
      <c r="AL1198" s="86">
        <f t="shared" ref="AL1198" si="3622">AF1198+AJ1198</f>
        <v>0</v>
      </c>
      <c r="AM1198" s="9"/>
      <c r="AN1198" s="9"/>
      <c r="AO1198" s="9"/>
      <c r="AP1198" s="9"/>
      <c r="AQ1198" s="9">
        <f t="shared" ref="AQ1198" si="3623">AK1198+AM1198+AN1198+AO1198+AP1198</f>
        <v>90</v>
      </c>
      <c r="AR1198" s="9">
        <f t="shared" ref="AR1198" si="3624">AL1198+AP1198</f>
        <v>0</v>
      </c>
    </row>
    <row r="1199" spans="1:44" ht="19.5" hidden="1" customHeight="1">
      <c r="A1199" s="29" t="s">
        <v>298</v>
      </c>
      <c r="B1199" s="31" t="s">
        <v>256</v>
      </c>
      <c r="C1199" s="31" t="s">
        <v>33</v>
      </c>
      <c r="D1199" s="31" t="s">
        <v>80</v>
      </c>
      <c r="E1199" s="31" t="s">
        <v>299</v>
      </c>
      <c r="F1199" s="31"/>
      <c r="G1199" s="11">
        <f>G1200</f>
        <v>1834</v>
      </c>
      <c r="H1199" s="11">
        <f>H1200</f>
        <v>0</v>
      </c>
      <c r="I1199" s="11">
        <f t="shared" ref="I1199:X1200" si="3625">I1200</f>
        <v>0</v>
      </c>
      <c r="J1199" s="11">
        <f t="shared" si="3625"/>
        <v>0</v>
      </c>
      <c r="K1199" s="11">
        <f t="shared" si="3625"/>
        <v>0</v>
      </c>
      <c r="L1199" s="11">
        <f t="shared" si="3625"/>
        <v>0</v>
      </c>
      <c r="M1199" s="11">
        <f t="shared" si="3625"/>
        <v>1834</v>
      </c>
      <c r="N1199" s="11">
        <f t="shared" si="3625"/>
        <v>0</v>
      </c>
      <c r="O1199" s="11">
        <f t="shared" si="3625"/>
        <v>0</v>
      </c>
      <c r="P1199" s="11">
        <f t="shared" si="3625"/>
        <v>0</v>
      </c>
      <c r="Q1199" s="11">
        <f t="shared" si="3625"/>
        <v>0</v>
      </c>
      <c r="R1199" s="11">
        <f t="shared" si="3625"/>
        <v>0</v>
      </c>
      <c r="S1199" s="11">
        <f t="shared" si="3625"/>
        <v>1834</v>
      </c>
      <c r="T1199" s="11">
        <f t="shared" si="3625"/>
        <v>0</v>
      </c>
      <c r="U1199" s="11">
        <f t="shared" si="3625"/>
        <v>0</v>
      </c>
      <c r="V1199" s="11">
        <f t="shared" si="3625"/>
        <v>0</v>
      </c>
      <c r="W1199" s="11">
        <f t="shared" si="3625"/>
        <v>0</v>
      </c>
      <c r="X1199" s="11">
        <f t="shared" si="3625"/>
        <v>0</v>
      </c>
      <c r="Y1199" s="11">
        <f t="shared" ref="U1199:AJ1200" si="3626">Y1200</f>
        <v>1834</v>
      </c>
      <c r="Z1199" s="11">
        <f t="shared" si="3626"/>
        <v>0</v>
      </c>
      <c r="AA1199" s="11">
        <f t="shared" si="3626"/>
        <v>0</v>
      </c>
      <c r="AB1199" s="11">
        <f t="shared" si="3626"/>
        <v>0</v>
      </c>
      <c r="AC1199" s="11">
        <f t="shared" si="3626"/>
        <v>0</v>
      </c>
      <c r="AD1199" s="11">
        <f t="shared" si="3626"/>
        <v>0</v>
      </c>
      <c r="AE1199" s="11">
        <f t="shared" si="3626"/>
        <v>1834</v>
      </c>
      <c r="AF1199" s="11">
        <f t="shared" si="3626"/>
        <v>0</v>
      </c>
      <c r="AG1199" s="11">
        <f t="shared" si="3626"/>
        <v>0</v>
      </c>
      <c r="AH1199" s="11">
        <f t="shared" si="3626"/>
        <v>0</v>
      </c>
      <c r="AI1199" s="11">
        <f t="shared" si="3626"/>
        <v>0</v>
      </c>
      <c r="AJ1199" s="11">
        <f t="shared" si="3626"/>
        <v>0</v>
      </c>
      <c r="AK1199" s="88">
        <f t="shared" ref="AG1199:AR1200" si="3627">AK1200</f>
        <v>1834</v>
      </c>
      <c r="AL1199" s="88">
        <f t="shared" si="3627"/>
        <v>0</v>
      </c>
      <c r="AM1199" s="11">
        <f t="shared" si="3627"/>
        <v>0</v>
      </c>
      <c r="AN1199" s="11">
        <f t="shared" si="3627"/>
        <v>0</v>
      </c>
      <c r="AO1199" s="11">
        <f t="shared" si="3627"/>
        <v>0</v>
      </c>
      <c r="AP1199" s="11">
        <f t="shared" si="3627"/>
        <v>0</v>
      </c>
      <c r="AQ1199" s="11">
        <f t="shared" si="3627"/>
        <v>1834</v>
      </c>
      <c r="AR1199" s="11">
        <f t="shared" si="3627"/>
        <v>0</v>
      </c>
    </row>
    <row r="1200" spans="1:44" hidden="1">
      <c r="A1200" s="50" t="s">
        <v>101</v>
      </c>
      <c r="B1200" s="31" t="s">
        <v>256</v>
      </c>
      <c r="C1200" s="31" t="s">
        <v>33</v>
      </c>
      <c r="D1200" s="31" t="s">
        <v>80</v>
      </c>
      <c r="E1200" s="31" t="s">
        <v>299</v>
      </c>
      <c r="F1200" s="31" t="s">
        <v>102</v>
      </c>
      <c r="G1200" s="11">
        <f>G1201</f>
        <v>1834</v>
      </c>
      <c r="H1200" s="11">
        <f>H1201</f>
        <v>0</v>
      </c>
      <c r="I1200" s="11">
        <f t="shared" si="3625"/>
        <v>0</v>
      </c>
      <c r="J1200" s="11">
        <f t="shared" si="3625"/>
        <v>0</v>
      </c>
      <c r="K1200" s="11">
        <f t="shared" si="3625"/>
        <v>0</v>
      </c>
      <c r="L1200" s="11">
        <f t="shared" si="3625"/>
        <v>0</v>
      </c>
      <c r="M1200" s="11">
        <f t="shared" si="3625"/>
        <v>1834</v>
      </c>
      <c r="N1200" s="11">
        <f t="shared" si="3625"/>
        <v>0</v>
      </c>
      <c r="O1200" s="11">
        <f t="shared" si="3625"/>
        <v>0</v>
      </c>
      <c r="P1200" s="11">
        <f t="shared" si="3625"/>
        <v>0</v>
      </c>
      <c r="Q1200" s="11">
        <f t="shared" si="3625"/>
        <v>0</v>
      </c>
      <c r="R1200" s="11">
        <f t="shared" si="3625"/>
        <v>0</v>
      </c>
      <c r="S1200" s="11">
        <f t="shared" si="3625"/>
        <v>1834</v>
      </c>
      <c r="T1200" s="11">
        <f t="shared" si="3625"/>
        <v>0</v>
      </c>
      <c r="U1200" s="11">
        <f t="shared" si="3626"/>
        <v>0</v>
      </c>
      <c r="V1200" s="11">
        <f t="shared" si="3626"/>
        <v>0</v>
      </c>
      <c r="W1200" s="11">
        <f t="shared" si="3626"/>
        <v>0</v>
      </c>
      <c r="X1200" s="11">
        <f t="shared" si="3626"/>
        <v>0</v>
      </c>
      <c r="Y1200" s="11">
        <f t="shared" si="3626"/>
        <v>1834</v>
      </c>
      <c r="Z1200" s="11">
        <f t="shared" si="3626"/>
        <v>0</v>
      </c>
      <c r="AA1200" s="11">
        <f t="shared" si="3626"/>
        <v>0</v>
      </c>
      <c r="AB1200" s="11">
        <f t="shared" si="3626"/>
        <v>0</v>
      </c>
      <c r="AC1200" s="11">
        <f t="shared" si="3626"/>
        <v>0</v>
      </c>
      <c r="AD1200" s="11">
        <f t="shared" si="3626"/>
        <v>0</v>
      </c>
      <c r="AE1200" s="11">
        <f t="shared" si="3626"/>
        <v>1834</v>
      </c>
      <c r="AF1200" s="11">
        <f t="shared" si="3626"/>
        <v>0</v>
      </c>
      <c r="AG1200" s="11">
        <f t="shared" si="3627"/>
        <v>0</v>
      </c>
      <c r="AH1200" s="11">
        <f t="shared" si="3627"/>
        <v>0</v>
      </c>
      <c r="AI1200" s="11">
        <f t="shared" si="3627"/>
        <v>0</v>
      </c>
      <c r="AJ1200" s="11">
        <f t="shared" si="3627"/>
        <v>0</v>
      </c>
      <c r="AK1200" s="88">
        <f t="shared" si="3627"/>
        <v>1834</v>
      </c>
      <c r="AL1200" s="88">
        <f t="shared" si="3627"/>
        <v>0</v>
      </c>
      <c r="AM1200" s="11">
        <f t="shared" si="3627"/>
        <v>0</v>
      </c>
      <c r="AN1200" s="11">
        <f t="shared" si="3627"/>
        <v>0</v>
      </c>
      <c r="AO1200" s="11">
        <f t="shared" si="3627"/>
        <v>0</v>
      </c>
      <c r="AP1200" s="11">
        <f t="shared" si="3627"/>
        <v>0</v>
      </c>
      <c r="AQ1200" s="11">
        <f t="shared" si="3627"/>
        <v>1834</v>
      </c>
      <c r="AR1200" s="11">
        <f t="shared" si="3627"/>
        <v>0</v>
      </c>
    </row>
    <row r="1201" spans="1:44" hidden="1">
      <c r="A1201" s="50" t="s">
        <v>271</v>
      </c>
      <c r="B1201" s="31" t="s">
        <v>256</v>
      </c>
      <c r="C1201" s="31" t="s">
        <v>33</v>
      </c>
      <c r="D1201" s="31" t="s">
        <v>80</v>
      </c>
      <c r="E1201" s="31" t="s">
        <v>299</v>
      </c>
      <c r="F1201" s="63" t="s">
        <v>272</v>
      </c>
      <c r="G1201" s="9">
        <v>1834</v>
      </c>
      <c r="H1201" s="9"/>
      <c r="I1201" s="9"/>
      <c r="J1201" s="9"/>
      <c r="K1201" s="9"/>
      <c r="L1201" s="9"/>
      <c r="M1201" s="9">
        <f t="shared" ref="M1201" si="3628">G1201+I1201+J1201+K1201+L1201</f>
        <v>1834</v>
      </c>
      <c r="N1201" s="9">
        <f t="shared" ref="N1201" si="3629">H1201+L1201</f>
        <v>0</v>
      </c>
      <c r="O1201" s="9"/>
      <c r="P1201" s="9"/>
      <c r="Q1201" s="9"/>
      <c r="R1201" s="9"/>
      <c r="S1201" s="9">
        <f t="shared" ref="S1201" si="3630">M1201+O1201+P1201+Q1201+R1201</f>
        <v>1834</v>
      </c>
      <c r="T1201" s="9">
        <f t="shared" ref="T1201" si="3631">N1201+R1201</f>
        <v>0</v>
      </c>
      <c r="U1201" s="9"/>
      <c r="V1201" s="9"/>
      <c r="W1201" s="9"/>
      <c r="X1201" s="9"/>
      <c r="Y1201" s="9">
        <f t="shared" ref="Y1201" si="3632">S1201+U1201+V1201+W1201+X1201</f>
        <v>1834</v>
      </c>
      <c r="Z1201" s="9">
        <f t="shared" ref="Z1201" si="3633">T1201+X1201</f>
        <v>0</v>
      </c>
      <c r="AA1201" s="9"/>
      <c r="AB1201" s="9"/>
      <c r="AC1201" s="9"/>
      <c r="AD1201" s="9"/>
      <c r="AE1201" s="9">
        <f t="shared" ref="AE1201" si="3634">Y1201+AA1201+AB1201+AC1201+AD1201</f>
        <v>1834</v>
      </c>
      <c r="AF1201" s="9">
        <f t="shared" ref="AF1201" si="3635">Z1201+AD1201</f>
        <v>0</v>
      </c>
      <c r="AG1201" s="9"/>
      <c r="AH1201" s="9"/>
      <c r="AI1201" s="9"/>
      <c r="AJ1201" s="9"/>
      <c r="AK1201" s="86">
        <f t="shared" ref="AK1201" si="3636">AE1201+AG1201+AH1201+AI1201+AJ1201</f>
        <v>1834</v>
      </c>
      <c r="AL1201" s="86">
        <f t="shared" ref="AL1201" si="3637">AF1201+AJ1201</f>
        <v>0</v>
      </c>
      <c r="AM1201" s="9"/>
      <c r="AN1201" s="9"/>
      <c r="AO1201" s="9"/>
      <c r="AP1201" s="9"/>
      <c r="AQ1201" s="9">
        <f t="shared" ref="AQ1201" si="3638">AK1201+AM1201+AN1201+AO1201+AP1201</f>
        <v>1834</v>
      </c>
      <c r="AR1201" s="9">
        <f t="shared" ref="AR1201" si="3639">AL1201+AP1201</f>
        <v>0</v>
      </c>
    </row>
    <row r="1202" spans="1:44" ht="52.5" hidden="1" customHeight="1">
      <c r="A1202" s="52" t="s">
        <v>555</v>
      </c>
      <c r="B1202" s="31" t="s">
        <v>256</v>
      </c>
      <c r="C1202" s="31" t="s">
        <v>33</v>
      </c>
      <c r="D1202" s="31" t="s">
        <v>80</v>
      </c>
      <c r="E1202" s="31" t="s">
        <v>300</v>
      </c>
      <c r="F1202" s="31"/>
      <c r="G1202" s="11">
        <f>G1203</f>
        <v>90</v>
      </c>
      <c r="H1202" s="11">
        <f>H1203</f>
        <v>0</v>
      </c>
      <c r="I1202" s="11">
        <f t="shared" ref="I1202:X1203" si="3640">I1203</f>
        <v>0</v>
      </c>
      <c r="J1202" s="11">
        <f t="shared" si="3640"/>
        <v>0</v>
      </c>
      <c r="K1202" s="11">
        <f t="shared" si="3640"/>
        <v>0</v>
      </c>
      <c r="L1202" s="11">
        <f t="shared" si="3640"/>
        <v>0</v>
      </c>
      <c r="M1202" s="11">
        <f t="shared" si="3640"/>
        <v>90</v>
      </c>
      <c r="N1202" s="11">
        <f t="shared" si="3640"/>
        <v>0</v>
      </c>
      <c r="O1202" s="11">
        <f t="shared" si="3640"/>
        <v>0</v>
      </c>
      <c r="P1202" s="11">
        <f t="shared" si="3640"/>
        <v>0</v>
      </c>
      <c r="Q1202" s="11">
        <f t="shared" si="3640"/>
        <v>0</v>
      </c>
      <c r="R1202" s="11">
        <f t="shared" si="3640"/>
        <v>0</v>
      </c>
      <c r="S1202" s="11">
        <f t="shared" si="3640"/>
        <v>90</v>
      </c>
      <c r="T1202" s="11">
        <f t="shared" si="3640"/>
        <v>0</v>
      </c>
      <c r="U1202" s="11">
        <f t="shared" si="3640"/>
        <v>0</v>
      </c>
      <c r="V1202" s="11">
        <f t="shared" si="3640"/>
        <v>0</v>
      </c>
      <c r="W1202" s="11">
        <f t="shared" si="3640"/>
        <v>0</v>
      </c>
      <c r="X1202" s="11">
        <f t="shared" si="3640"/>
        <v>0</v>
      </c>
      <c r="Y1202" s="11">
        <f t="shared" ref="U1202:AJ1203" si="3641">Y1203</f>
        <v>90</v>
      </c>
      <c r="Z1202" s="11">
        <f t="shared" si="3641"/>
        <v>0</v>
      </c>
      <c r="AA1202" s="11">
        <f t="shared" si="3641"/>
        <v>270</v>
      </c>
      <c r="AB1202" s="11">
        <f t="shared" si="3641"/>
        <v>0</v>
      </c>
      <c r="AC1202" s="11">
        <f t="shared" si="3641"/>
        <v>0</v>
      </c>
      <c r="AD1202" s="11">
        <f t="shared" si="3641"/>
        <v>0</v>
      </c>
      <c r="AE1202" s="11">
        <f t="shared" si="3641"/>
        <v>360</v>
      </c>
      <c r="AF1202" s="11">
        <f t="shared" si="3641"/>
        <v>0</v>
      </c>
      <c r="AG1202" s="11">
        <f t="shared" si="3641"/>
        <v>0</v>
      </c>
      <c r="AH1202" s="11">
        <f t="shared" si="3641"/>
        <v>0</v>
      </c>
      <c r="AI1202" s="11">
        <f t="shared" si="3641"/>
        <v>0</v>
      </c>
      <c r="AJ1202" s="11">
        <f t="shared" si="3641"/>
        <v>0</v>
      </c>
      <c r="AK1202" s="88">
        <f t="shared" ref="AG1202:AR1203" si="3642">AK1203</f>
        <v>360</v>
      </c>
      <c r="AL1202" s="88">
        <f t="shared" si="3642"/>
        <v>0</v>
      </c>
      <c r="AM1202" s="11">
        <f t="shared" si="3642"/>
        <v>0</v>
      </c>
      <c r="AN1202" s="11">
        <f t="shared" si="3642"/>
        <v>0</v>
      </c>
      <c r="AO1202" s="11">
        <f t="shared" si="3642"/>
        <v>0</v>
      </c>
      <c r="AP1202" s="11">
        <f t="shared" si="3642"/>
        <v>0</v>
      </c>
      <c r="AQ1202" s="11">
        <f t="shared" si="3642"/>
        <v>360</v>
      </c>
      <c r="AR1202" s="11">
        <f t="shared" si="3642"/>
        <v>0</v>
      </c>
    </row>
    <row r="1203" spans="1:44" hidden="1">
      <c r="A1203" s="50" t="s">
        <v>101</v>
      </c>
      <c r="B1203" s="31" t="s">
        <v>256</v>
      </c>
      <c r="C1203" s="31" t="s">
        <v>33</v>
      </c>
      <c r="D1203" s="31" t="s">
        <v>80</v>
      </c>
      <c r="E1203" s="31" t="s">
        <v>300</v>
      </c>
      <c r="F1203" s="31" t="s">
        <v>102</v>
      </c>
      <c r="G1203" s="11">
        <f>G1204</f>
        <v>90</v>
      </c>
      <c r="H1203" s="11">
        <f>H1204</f>
        <v>0</v>
      </c>
      <c r="I1203" s="11">
        <f t="shared" si="3640"/>
        <v>0</v>
      </c>
      <c r="J1203" s="11">
        <f t="shared" si="3640"/>
        <v>0</v>
      </c>
      <c r="K1203" s="11">
        <f t="shared" si="3640"/>
        <v>0</v>
      </c>
      <c r="L1203" s="11">
        <f t="shared" si="3640"/>
        <v>0</v>
      </c>
      <c r="M1203" s="11">
        <f t="shared" si="3640"/>
        <v>90</v>
      </c>
      <c r="N1203" s="11">
        <f t="shared" si="3640"/>
        <v>0</v>
      </c>
      <c r="O1203" s="11">
        <f t="shared" si="3640"/>
        <v>0</v>
      </c>
      <c r="P1203" s="11">
        <f t="shared" si="3640"/>
        <v>0</v>
      </c>
      <c r="Q1203" s="11">
        <f t="shared" si="3640"/>
        <v>0</v>
      </c>
      <c r="R1203" s="11">
        <f t="shared" si="3640"/>
        <v>0</v>
      </c>
      <c r="S1203" s="11">
        <f t="shared" si="3640"/>
        <v>90</v>
      </c>
      <c r="T1203" s="11">
        <f t="shared" si="3640"/>
        <v>0</v>
      </c>
      <c r="U1203" s="11">
        <f t="shared" si="3641"/>
        <v>0</v>
      </c>
      <c r="V1203" s="11">
        <f t="shared" si="3641"/>
        <v>0</v>
      </c>
      <c r="W1203" s="11">
        <f t="shared" si="3641"/>
        <v>0</v>
      </c>
      <c r="X1203" s="11">
        <f t="shared" si="3641"/>
        <v>0</v>
      </c>
      <c r="Y1203" s="11">
        <f t="shared" si="3641"/>
        <v>90</v>
      </c>
      <c r="Z1203" s="11">
        <f t="shared" si="3641"/>
        <v>0</v>
      </c>
      <c r="AA1203" s="11">
        <f t="shared" si="3641"/>
        <v>270</v>
      </c>
      <c r="AB1203" s="11">
        <f t="shared" si="3641"/>
        <v>0</v>
      </c>
      <c r="AC1203" s="11">
        <f t="shared" si="3641"/>
        <v>0</v>
      </c>
      <c r="AD1203" s="11">
        <f t="shared" si="3641"/>
        <v>0</v>
      </c>
      <c r="AE1203" s="11">
        <f t="shared" si="3641"/>
        <v>360</v>
      </c>
      <c r="AF1203" s="11">
        <f t="shared" si="3641"/>
        <v>0</v>
      </c>
      <c r="AG1203" s="11">
        <f t="shared" si="3642"/>
        <v>0</v>
      </c>
      <c r="AH1203" s="11">
        <f t="shared" si="3642"/>
        <v>0</v>
      </c>
      <c r="AI1203" s="11">
        <f t="shared" si="3642"/>
        <v>0</v>
      </c>
      <c r="AJ1203" s="11">
        <f t="shared" si="3642"/>
        <v>0</v>
      </c>
      <c r="AK1203" s="88">
        <f t="shared" si="3642"/>
        <v>360</v>
      </c>
      <c r="AL1203" s="88">
        <f t="shared" si="3642"/>
        <v>0</v>
      </c>
      <c r="AM1203" s="11">
        <f t="shared" si="3642"/>
        <v>0</v>
      </c>
      <c r="AN1203" s="11">
        <f t="shared" si="3642"/>
        <v>0</v>
      </c>
      <c r="AO1203" s="11">
        <f t="shared" si="3642"/>
        <v>0</v>
      </c>
      <c r="AP1203" s="11">
        <f t="shared" si="3642"/>
        <v>0</v>
      </c>
      <c r="AQ1203" s="11">
        <f t="shared" si="3642"/>
        <v>360</v>
      </c>
      <c r="AR1203" s="11">
        <f t="shared" si="3642"/>
        <v>0</v>
      </c>
    </row>
    <row r="1204" spans="1:44" hidden="1">
      <c r="A1204" s="50" t="s">
        <v>271</v>
      </c>
      <c r="B1204" s="31" t="s">
        <v>256</v>
      </c>
      <c r="C1204" s="31" t="s">
        <v>33</v>
      </c>
      <c r="D1204" s="31" t="s">
        <v>80</v>
      </c>
      <c r="E1204" s="31" t="s">
        <v>300</v>
      </c>
      <c r="F1204" s="63" t="s">
        <v>272</v>
      </c>
      <c r="G1204" s="9">
        <v>90</v>
      </c>
      <c r="H1204" s="9"/>
      <c r="I1204" s="9"/>
      <c r="J1204" s="9"/>
      <c r="K1204" s="9"/>
      <c r="L1204" s="9"/>
      <c r="M1204" s="9">
        <f t="shared" ref="M1204" si="3643">G1204+I1204+J1204+K1204+L1204</f>
        <v>90</v>
      </c>
      <c r="N1204" s="9">
        <f t="shared" ref="N1204" si="3644">H1204+L1204</f>
        <v>0</v>
      </c>
      <c r="O1204" s="9"/>
      <c r="P1204" s="9"/>
      <c r="Q1204" s="9"/>
      <c r="R1204" s="9"/>
      <c r="S1204" s="9">
        <f t="shared" ref="S1204" si="3645">M1204+O1204+P1204+Q1204+R1204</f>
        <v>90</v>
      </c>
      <c r="T1204" s="9">
        <f t="shared" ref="T1204" si="3646">N1204+R1204</f>
        <v>0</v>
      </c>
      <c r="U1204" s="9"/>
      <c r="V1204" s="9"/>
      <c r="W1204" s="9"/>
      <c r="X1204" s="9"/>
      <c r="Y1204" s="9">
        <f t="shared" ref="Y1204" si="3647">S1204+U1204+V1204+W1204+X1204</f>
        <v>90</v>
      </c>
      <c r="Z1204" s="9">
        <f t="shared" ref="Z1204" si="3648">T1204+X1204</f>
        <v>0</v>
      </c>
      <c r="AA1204" s="9">
        <v>270</v>
      </c>
      <c r="AB1204" s="9"/>
      <c r="AC1204" s="9"/>
      <c r="AD1204" s="9"/>
      <c r="AE1204" s="9">
        <f t="shared" ref="AE1204" si="3649">Y1204+AA1204+AB1204+AC1204+AD1204</f>
        <v>360</v>
      </c>
      <c r="AF1204" s="9">
        <f t="shared" ref="AF1204" si="3650">Z1204+AD1204</f>
        <v>0</v>
      </c>
      <c r="AG1204" s="9"/>
      <c r="AH1204" s="9"/>
      <c r="AI1204" s="9"/>
      <c r="AJ1204" s="9"/>
      <c r="AK1204" s="86">
        <f t="shared" ref="AK1204" si="3651">AE1204+AG1204+AH1204+AI1204+AJ1204</f>
        <v>360</v>
      </c>
      <c r="AL1204" s="86">
        <f t="shared" ref="AL1204" si="3652">AF1204+AJ1204</f>
        <v>0</v>
      </c>
      <c r="AM1204" s="9"/>
      <c r="AN1204" s="9"/>
      <c r="AO1204" s="9"/>
      <c r="AP1204" s="9"/>
      <c r="AQ1204" s="9">
        <f t="shared" ref="AQ1204" si="3653">AK1204+AM1204+AN1204+AO1204+AP1204</f>
        <v>360</v>
      </c>
      <c r="AR1204" s="9">
        <f t="shared" ref="AR1204" si="3654">AL1204+AP1204</f>
        <v>0</v>
      </c>
    </row>
    <row r="1205" spans="1:44" ht="50.25" hidden="1" customHeight="1">
      <c r="A1205" s="50" t="s">
        <v>301</v>
      </c>
      <c r="B1205" s="31" t="s">
        <v>256</v>
      </c>
      <c r="C1205" s="31" t="s">
        <v>33</v>
      </c>
      <c r="D1205" s="31" t="s">
        <v>80</v>
      </c>
      <c r="E1205" s="31" t="s">
        <v>302</v>
      </c>
      <c r="F1205" s="63"/>
      <c r="G1205" s="9">
        <f>G1206</f>
        <v>1000</v>
      </c>
      <c r="H1205" s="9">
        <f>H1206</f>
        <v>0</v>
      </c>
      <c r="I1205" s="9">
        <f t="shared" ref="I1205:X1206" si="3655">I1206</f>
        <v>0</v>
      </c>
      <c r="J1205" s="9">
        <f t="shared" si="3655"/>
        <v>0</v>
      </c>
      <c r="K1205" s="9">
        <f t="shared" si="3655"/>
        <v>0</v>
      </c>
      <c r="L1205" s="9">
        <f t="shared" si="3655"/>
        <v>0</v>
      </c>
      <c r="M1205" s="9">
        <f t="shared" si="3655"/>
        <v>1000</v>
      </c>
      <c r="N1205" s="9">
        <f t="shared" si="3655"/>
        <v>0</v>
      </c>
      <c r="O1205" s="9">
        <f t="shared" si="3655"/>
        <v>0</v>
      </c>
      <c r="P1205" s="9">
        <f t="shared" si="3655"/>
        <v>0</v>
      </c>
      <c r="Q1205" s="9">
        <f t="shared" si="3655"/>
        <v>0</v>
      </c>
      <c r="R1205" s="9">
        <f t="shared" si="3655"/>
        <v>0</v>
      </c>
      <c r="S1205" s="9">
        <f t="shared" si="3655"/>
        <v>1000</v>
      </c>
      <c r="T1205" s="9">
        <f t="shared" si="3655"/>
        <v>0</v>
      </c>
      <c r="U1205" s="9">
        <f t="shared" si="3655"/>
        <v>0</v>
      </c>
      <c r="V1205" s="9">
        <f t="shared" si="3655"/>
        <v>0</v>
      </c>
      <c r="W1205" s="9">
        <f t="shared" si="3655"/>
        <v>0</v>
      </c>
      <c r="X1205" s="9">
        <f t="shared" si="3655"/>
        <v>0</v>
      </c>
      <c r="Y1205" s="9">
        <f t="shared" ref="U1205:AJ1206" si="3656">Y1206</f>
        <v>1000</v>
      </c>
      <c r="Z1205" s="9">
        <f t="shared" si="3656"/>
        <v>0</v>
      </c>
      <c r="AA1205" s="9">
        <f t="shared" si="3656"/>
        <v>0</v>
      </c>
      <c r="AB1205" s="9">
        <f t="shared" si="3656"/>
        <v>0</v>
      </c>
      <c r="AC1205" s="9">
        <f t="shared" si="3656"/>
        <v>0</v>
      </c>
      <c r="AD1205" s="9">
        <f t="shared" si="3656"/>
        <v>0</v>
      </c>
      <c r="AE1205" s="9">
        <f t="shared" si="3656"/>
        <v>1000</v>
      </c>
      <c r="AF1205" s="9">
        <f t="shared" si="3656"/>
        <v>0</v>
      </c>
      <c r="AG1205" s="9">
        <f t="shared" si="3656"/>
        <v>0</v>
      </c>
      <c r="AH1205" s="9">
        <f t="shared" si="3656"/>
        <v>0</v>
      </c>
      <c r="AI1205" s="9">
        <f t="shared" si="3656"/>
        <v>0</v>
      </c>
      <c r="AJ1205" s="9">
        <f t="shared" si="3656"/>
        <v>0</v>
      </c>
      <c r="AK1205" s="86">
        <f t="shared" ref="AG1205:AR1206" si="3657">AK1206</f>
        <v>1000</v>
      </c>
      <c r="AL1205" s="86">
        <f t="shared" si="3657"/>
        <v>0</v>
      </c>
      <c r="AM1205" s="9">
        <f t="shared" si="3657"/>
        <v>0</v>
      </c>
      <c r="AN1205" s="9">
        <f t="shared" si="3657"/>
        <v>0</v>
      </c>
      <c r="AO1205" s="9">
        <f t="shared" si="3657"/>
        <v>0</v>
      </c>
      <c r="AP1205" s="9">
        <f t="shared" si="3657"/>
        <v>0</v>
      </c>
      <c r="AQ1205" s="9">
        <f t="shared" si="3657"/>
        <v>1000</v>
      </c>
      <c r="AR1205" s="9">
        <f t="shared" si="3657"/>
        <v>0</v>
      </c>
    </row>
    <row r="1206" spans="1:44" hidden="1">
      <c r="A1206" s="50" t="s">
        <v>101</v>
      </c>
      <c r="B1206" s="31" t="s">
        <v>256</v>
      </c>
      <c r="C1206" s="31" t="s">
        <v>33</v>
      </c>
      <c r="D1206" s="31" t="s">
        <v>80</v>
      </c>
      <c r="E1206" s="31" t="s">
        <v>302</v>
      </c>
      <c r="F1206" s="63" t="s">
        <v>102</v>
      </c>
      <c r="G1206" s="9">
        <f>G1207</f>
        <v>1000</v>
      </c>
      <c r="H1206" s="9">
        <f>H1207</f>
        <v>0</v>
      </c>
      <c r="I1206" s="9">
        <f t="shared" si="3655"/>
        <v>0</v>
      </c>
      <c r="J1206" s="9">
        <f t="shared" si="3655"/>
        <v>0</v>
      </c>
      <c r="K1206" s="9">
        <f t="shared" si="3655"/>
        <v>0</v>
      </c>
      <c r="L1206" s="9">
        <f t="shared" si="3655"/>
        <v>0</v>
      </c>
      <c r="M1206" s="9">
        <f t="shared" si="3655"/>
        <v>1000</v>
      </c>
      <c r="N1206" s="9">
        <f t="shared" si="3655"/>
        <v>0</v>
      </c>
      <c r="O1206" s="9">
        <f t="shared" si="3655"/>
        <v>0</v>
      </c>
      <c r="P1206" s="9">
        <f t="shared" si="3655"/>
        <v>0</v>
      </c>
      <c r="Q1206" s="9">
        <f t="shared" si="3655"/>
        <v>0</v>
      </c>
      <c r="R1206" s="9">
        <f t="shared" si="3655"/>
        <v>0</v>
      </c>
      <c r="S1206" s="9">
        <f t="shared" si="3655"/>
        <v>1000</v>
      </c>
      <c r="T1206" s="9">
        <f t="shared" si="3655"/>
        <v>0</v>
      </c>
      <c r="U1206" s="9">
        <f t="shared" si="3656"/>
        <v>0</v>
      </c>
      <c r="V1206" s="9">
        <f t="shared" si="3656"/>
        <v>0</v>
      </c>
      <c r="W1206" s="9">
        <f t="shared" si="3656"/>
        <v>0</v>
      </c>
      <c r="X1206" s="9">
        <f t="shared" si="3656"/>
        <v>0</v>
      </c>
      <c r="Y1206" s="9">
        <f t="shared" si="3656"/>
        <v>1000</v>
      </c>
      <c r="Z1206" s="9">
        <f t="shared" si="3656"/>
        <v>0</v>
      </c>
      <c r="AA1206" s="9">
        <f t="shared" si="3656"/>
        <v>0</v>
      </c>
      <c r="AB1206" s="9">
        <f t="shared" si="3656"/>
        <v>0</v>
      </c>
      <c r="AC1206" s="9">
        <f t="shared" si="3656"/>
        <v>0</v>
      </c>
      <c r="AD1206" s="9">
        <f t="shared" si="3656"/>
        <v>0</v>
      </c>
      <c r="AE1206" s="9">
        <f t="shared" si="3656"/>
        <v>1000</v>
      </c>
      <c r="AF1206" s="9">
        <f t="shared" si="3656"/>
        <v>0</v>
      </c>
      <c r="AG1206" s="9">
        <f t="shared" si="3657"/>
        <v>0</v>
      </c>
      <c r="AH1206" s="9">
        <f t="shared" si="3657"/>
        <v>0</v>
      </c>
      <c r="AI1206" s="9">
        <f t="shared" si="3657"/>
        <v>0</v>
      </c>
      <c r="AJ1206" s="9">
        <f t="shared" si="3657"/>
        <v>0</v>
      </c>
      <c r="AK1206" s="86">
        <f t="shared" si="3657"/>
        <v>1000</v>
      </c>
      <c r="AL1206" s="86">
        <f t="shared" si="3657"/>
        <v>0</v>
      </c>
      <c r="AM1206" s="9">
        <f t="shared" si="3657"/>
        <v>0</v>
      </c>
      <c r="AN1206" s="9">
        <f t="shared" si="3657"/>
        <v>0</v>
      </c>
      <c r="AO1206" s="9">
        <f t="shared" si="3657"/>
        <v>0</v>
      </c>
      <c r="AP1206" s="9">
        <f t="shared" si="3657"/>
        <v>0</v>
      </c>
      <c r="AQ1206" s="9">
        <f t="shared" si="3657"/>
        <v>1000</v>
      </c>
      <c r="AR1206" s="9">
        <f t="shared" si="3657"/>
        <v>0</v>
      </c>
    </row>
    <row r="1207" spans="1:44" hidden="1">
      <c r="A1207" s="50" t="s">
        <v>271</v>
      </c>
      <c r="B1207" s="31" t="s">
        <v>256</v>
      </c>
      <c r="C1207" s="31" t="s">
        <v>33</v>
      </c>
      <c r="D1207" s="31" t="s">
        <v>80</v>
      </c>
      <c r="E1207" s="31" t="s">
        <v>302</v>
      </c>
      <c r="F1207" s="63" t="s">
        <v>272</v>
      </c>
      <c r="G1207" s="9">
        <v>1000</v>
      </c>
      <c r="H1207" s="9"/>
      <c r="I1207" s="9"/>
      <c r="J1207" s="9"/>
      <c r="K1207" s="9"/>
      <c r="L1207" s="9"/>
      <c r="M1207" s="9">
        <f t="shared" ref="M1207" si="3658">G1207+I1207+J1207+K1207+L1207</f>
        <v>1000</v>
      </c>
      <c r="N1207" s="9">
        <f t="shared" ref="N1207" si="3659">H1207+L1207</f>
        <v>0</v>
      </c>
      <c r="O1207" s="9"/>
      <c r="P1207" s="9"/>
      <c r="Q1207" s="9"/>
      <c r="R1207" s="9"/>
      <c r="S1207" s="9">
        <f t="shared" ref="S1207" si="3660">M1207+O1207+P1207+Q1207+R1207</f>
        <v>1000</v>
      </c>
      <c r="T1207" s="9">
        <f t="shared" ref="T1207" si="3661">N1207+R1207</f>
        <v>0</v>
      </c>
      <c r="U1207" s="9"/>
      <c r="V1207" s="9"/>
      <c r="W1207" s="9"/>
      <c r="X1207" s="9"/>
      <c r="Y1207" s="9">
        <f t="shared" ref="Y1207" si="3662">S1207+U1207+V1207+W1207+X1207</f>
        <v>1000</v>
      </c>
      <c r="Z1207" s="9">
        <f t="shared" ref="Z1207" si="3663">T1207+X1207</f>
        <v>0</v>
      </c>
      <c r="AA1207" s="9"/>
      <c r="AB1207" s="9"/>
      <c r="AC1207" s="9"/>
      <c r="AD1207" s="9"/>
      <c r="AE1207" s="9">
        <f t="shared" ref="AE1207" si="3664">Y1207+AA1207+AB1207+AC1207+AD1207</f>
        <v>1000</v>
      </c>
      <c r="AF1207" s="9">
        <f t="shared" ref="AF1207" si="3665">Z1207+AD1207</f>
        <v>0</v>
      </c>
      <c r="AG1207" s="9"/>
      <c r="AH1207" s="9"/>
      <c r="AI1207" s="9"/>
      <c r="AJ1207" s="9"/>
      <c r="AK1207" s="86">
        <f t="shared" ref="AK1207" si="3666">AE1207+AG1207+AH1207+AI1207+AJ1207</f>
        <v>1000</v>
      </c>
      <c r="AL1207" s="86">
        <f t="shared" ref="AL1207" si="3667">AF1207+AJ1207</f>
        <v>0</v>
      </c>
      <c r="AM1207" s="9"/>
      <c r="AN1207" s="9"/>
      <c r="AO1207" s="9"/>
      <c r="AP1207" s="9"/>
      <c r="AQ1207" s="9">
        <f t="shared" ref="AQ1207" si="3668">AK1207+AM1207+AN1207+AO1207+AP1207</f>
        <v>1000</v>
      </c>
      <c r="AR1207" s="9">
        <f t="shared" ref="AR1207" si="3669">AL1207+AP1207</f>
        <v>0</v>
      </c>
    </row>
    <row r="1208" spans="1:44" ht="87" hidden="1" customHeight="1">
      <c r="A1208" s="29" t="s">
        <v>303</v>
      </c>
      <c r="B1208" s="31" t="s">
        <v>256</v>
      </c>
      <c r="C1208" s="31" t="s">
        <v>33</v>
      </c>
      <c r="D1208" s="31" t="s">
        <v>80</v>
      </c>
      <c r="E1208" s="31" t="s">
        <v>304</v>
      </c>
      <c r="F1208" s="31"/>
      <c r="G1208" s="11">
        <f>G1209</f>
        <v>50</v>
      </c>
      <c r="H1208" s="11">
        <f>H1209</f>
        <v>0</v>
      </c>
      <c r="I1208" s="11">
        <f t="shared" ref="I1208:X1209" si="3670">I1209</f>
        <v>0</v>
      </c>
      <c r="J1208" s="11">
        <f t="shared" si="3670"/>
        <v>0</v>
      </c>
      <c r="K1208" s="11">
        <f t="shared" si="3670"/>
        <v>0</v>
      </c>
      <c r="L1208" s="11">
        <f t="shared" si="3670"/>
        <v>0</v>
      </c>
      <c r="M1208" s="11">
        <f t="shared" si="3670"/>
        <v>50</v>
      </c>
      <c r="N1208" s="11">
        <f t="shared" si="3670"/>
        <v>0</v>
      </c>
      <c r="O1208" s="11">
        <f t="shared" si="3670"/>
        <v>0</v>
      </c>
      <c r="P1208" s="11">
        <f t="shared" si="3670"/>
        <v>0</v>
      </c>
      <c r="Q1208" s="11">
        <f t="shared" si="3670"/>
        <v>0</v>
      </c>
      <c r="R1208" s="11">
        <f t="shared" si="3670"/>
        <v>0</v>
      </c>
      <c r="S1208" s="11">
        <f t="shared" si="3670"/>
        <v>50</v>
      </c>
      <c r="T1208" s="11">
        <f t="shared" si="3670"/>
        <v>0</v>
      </c>
      <c r="U1208" s="11">
        <f t="shared" si="3670"/>
        <v>0</v>
      </c>
      <c r="V1208" s="11">
        <f t="shared" si="3670"/>
        <v>0</v>
      </c>
      <c r="W1208" s="11">
        <f t="shared" si="3670"/>
        <v>0</v>
      </c>
      <c r="X1208" s="11">
        <f t="shared" si="3670"/>
        <v>0</v>
      </c>
      <c r="Y1208" s="11">
        <f t="shared" ref="U1208:AJ1209" si="3671">Y1209</f>
        <v>50</v>
      </c>
      <c r="Z1208" s="11">
        <f t="shared" si="3671"/>
        <v>0</v>
      </c>
      <c r="AA1208" s="11">
        <f t="shared" si="3671"/>
        <v>0</v>
      </c>
      <c r="AB1208" s="11">
        <f t="shared" si="3671"/>
        <v>0</v>
      </c>
      <c r="AC1208" s="11">
        <f t="shared" si="3671"/>
        <v>0</v>
      </c>
      <c r="AD1208" s="11">
        <f t="shared" si="3671"/>
        <v>0</v>
      </c>
      <c r="AE1208" s="11">
        <f t="shared" si="3671"/>
        <v>50</v>
      </c>
      <c r="AF1208" s="11">
        <f t="shared" si="3671"/>
        <v>0</v>
      </c>
      <c r="AG1208" s="11">
        <f t="shared" si="3671"/>
        <v>0</v>
      </c>
      <c r="AH1208" s="11">
        <f t="shared" si="3671"/>
        <v>0</v>
      </c>
      <c r="AI1208" s="11">
        <f t="shared" si="3671"/>
        <v>0</v>
      </c>
      <c r="AJ1208" s="11">
        <f t="shared" si="3671"/>
        <v>0</v>
      </c>
      <c r="AK1208" s="88">
        <f t="shared" ref="AG1208:AR1209" si="3672">AK1209</f>
        <v>50</v>
      </c>
      <c r="AL1208" s="88">
        <f t="shared" si="3672"/>
        <v>0</v>
      </c>
      <c r="AM1208" s="11">
        <f t="shared" si="3672"/>
        <v>0</v>
      </c>
      <c r="AN1208" s="11">
        <f t="shared" si="3672"/>
        <v>0</v>
      </c>
      <c r="AO1208" s="11">
        <f t="shared" si="3672"/>
        <v>0</v>
      </c>
      <c r="AP1208" s="11">
        <f t="shared" si="3672"/>
        <v>0</v>
      </c>
      <c r="AQ1208" s="11">
        <f t="shared" si="3672"/>
        <v>50</v>
      </c>
      <c r="AR1208" s="11">
        <f t="shared" si="3672"/>
        <v>0</v>
      </c>
    </row>
    <row r="1209" spans="1:44" hidden="1">
      <c r="A1209" s="50" t="s">
        <v>101</v>
      </c>
      <c r="B1209" s="31" t="s">
        <v>256</v>
      </c>
      <c r="C1209" s="31" t="s">
        <v>33</v>
      </c>
      <c r="D1209" s="31" t="s">
        <v>80</v>
      </c>
      <c r="E1209" s="31" t="s">
        <v>304</v>
      </c>
      <c r="F1209" s="31" t="s">
        <v>102</v>
      </c>
      <c r="G1209" s="11">
        <f>G1210</f>
        <v>50</v>
      </c>
      <c r="H1209" s="11">
        <f>H1210</f>
        <v>0</v>
      </c>
      <c r="I1209" s="11">
        <f t="shared" si="3670"/>
        <v>0</v>
      </c>
      <c r="J1209" s="11">
        <f t="shared" si="3670"/>
        <v>0</v>
      </c>
      <c r="K1209" s="11">
        <f t="shared" si="3670"/>
        <v>0</v>
      </c>
      <c r="L1209" s="11">
        <f t="shared" si="3670"/>
        <v>0</v>
      </c>
      <c r="M1209" s="11">
        <f t="shared" si="3670"/>
        <v>50</v>
      </c>
      <c r="N1209" s="11">
        <f t="shared" si="3670"/>
        <v>0</v>
      </c>
      <c r="O1209" s="11">
        <f t="shared" si="3670"/>
        <v>0</v>
      </c>
      <c r="P1209" s="11">
        <f t="shared" si="3670"/>
        <v>0</v>
      </c>
      <c r="Q1209" s="11">
        <f t="shared" si="3670"/>
        <v>0</v>
      </c>
      <c r="R1209" s="11">
        <f t="shared" si="3670"/>
        <v>0</v>
      </c>
      <c r="S1209" s="11">
        <f t="shared" si="3670"/>
        <v>50</v>
      </c>
      <c r="T1209" s="11">
        <f t="shared" si="3670"/>
        <v>0</v>
      </c>
      <c r="U1209" s="11">
        <f t="shared" si="3671"/>
        <v>0</v>
      </c>
      <c r="V1209" s="11">
        <f t="shared" si="3671"/>
        <v>0</v>
      </c>
      <c r="W1209" s="11">
        <f t="shared" si="3671"/>
        <v>0</v>
      </c>
      <c r="X1209" s="11">
        <f t="shared" si="3671"/>
        <v>0</v>
      </c>
      <c r="Y1209" s="11">
        <f t="shared" si="3671"/>
        <v>50</v>
      </c>
      <c r="Z1209" s="11">
        <f t="shared" si="3671"/>
        <v>0</v>
      </c>
      <c r="AA1209" s="11">
        <f t="shared" si="3671"/>
        <v>0</v>
      </c>
      <c r="AB1209" s="11">
        <f t="shared" si="3671"/>
        <v>0</v>
      </c>
      <c r="AC1209" s="11">
        <f t="shared" si="3671"/>
        <v>0</v>
      </c>
      <c r="AD1209" s="11">
        <f t="shared" si="3671"/>
        <v>0</v>
      </c>
      <c r="AE1209" s="11">
        <f t="shared" si="3671"/>
        <v>50</v>
      </c>
      <c r="AF1209" s="11">
        <f t="shared" si="3671"/>
        <v>0</v>
      </c>
      <c r="AG1209" s="11">
        <f t="shared" si="3672"/>
        <v>0</v>
      </c>
      <c r="AH1209" s="11">
        <f t="shared" si="3672"/>
        <v>0</v>
      </c>
      <c r="AI1209" s="11">
        <f t="shared" si="3672"/>
        <v>0</v>
      </c>
      <c r="AJ1209" s="11">
        <f t="shared" si="3672"/>
        <v>0</v>
      </c>
      <c r="AK1209" s="88">
        <f t="shared" si="3672"/>
        <v>50</v>
      </c>
      <c r="AL1209" s="88">
        <f t="shared" si="3672"/>
        <v>0</v>
      </c>
      <c r="AM1209" s="11">
        <f t="shared" si="3672"/>
        <v>0</v>
      </c>
      <c r="AN1209" s="11">
        <f t="shared" si="3672"/>
        <v>0</v>
      </c>
      <c r="AO1209" s="11">
        <f t="shared" si="3672"/>
        <v>0</v>
      </c>
      <c r="AP1209" s="11">
        <f t="shared" si="3672"/>
        <v>0</v>
      </c>
      <c r="AQ1209" s="11">
        <f t="shared" si="3672"/>
        <v>50</v>
      </c>
      <c r="AR1209" s="11">
        <f t="shared" si="3672"/>
        <v>0</v>
      </c>
    </row>
    <row r="1210" spans="1:44" hidden="1">
      <c r="A1210" s="50" t="s">
        <v>271</v>
      </c>
      <c r="B1210" s="31" t="s">
        <v>256</v>
      </c>
      <c r="C1210" s="31" t="s">
        <v>33</v>
      </c>
      <c r="D1210" s="31" t="s">
        <v>80</v>
      </c>
      <c r="E1210" s="31" t="s">
        <v>304</v>
      </c>
      <c r="F1210" s="63" t="s">
        <v>272</v>
      </c>
      <c r="G1210" s="9">
        <v>50</v>
      </c>
      <c r="H1210" s="9"/>
      <c r="I1210" s="9"/>
      <c r="J1210" s="9"/>
      <c r="K1210" s="9"/>
      <c r="L1210" s="9"/>
      <c r="M1210" s="9">
        <f t="shared" ref="M1210" si="3673">G1210+I1210+J1210+K1210+L1210</f>
        <v>50</v>
      </c>
      <c r="N1210" s="9">
        <f t="shared" ref="N1210" si="3674">H1210+L1210</f>
        <v>0</v>
      </c>
      <c r="O1210" s="9"/>
      <c r="P1210" s="9"/>
      <c r="Q1210" s="9"/>
      <c r="R1210" s="9"/>
      <c r="S1210" s="9">
        <f t="shared" ref="S1210" si="3675">M1210+O1210+P1210+Q1210+R1210</f>
        <v>50</v>
      </c>
      <c r="T1210" s="9">
        <f t="shared" ref="T1210" si="3676">N1210+R1210</f>
        <v>0</v>
      </c>
      <c r="U1210" s="9"/>
      <c r="V1210" s="9"/>
      <c r="W1210" s="9"/>
      <c r="X1210" s="9"/>
      <c r="Y1210" s="9">
        <f t="shared" ref="Y1210" si="3677">S1210+U1210+V1210+W1210+X1210</f>
        <v>50</v>
      </c>
      <c r="Z1210" s="9">
        <f t="shared" ref="Z1210" si="3678">T1210+X1210</f>
        <v>0</v>
      </c>
      <c r="AA1210" s="9"/>
      <c r="AB1210" s="9"/>
      <c r="AC1210" s="9"/>
      <c r="AD1210" s="9"/>
      <c r="AE1210" s="9">
        <f t="shared" ref="AE1210" si="3679">Y1210+AA1210+AB1210+AC1210+AD1210</f>
        <v>50</v>
      </c>
      <c r="AF1210" s="9">
        <f t="shared" ref="AF1210" si="3680">Z1210+AD1210</f>
        <v>0</v>
      </c>
      <c r="AG1210" s="9"/>
      <c r="AH1210" s="9"/>
      <c r="AI1210" s="9"/>
      <c r="AJ1210" s="9"/>
      <c r="AK1210" s="86">
        <f t="shared" ref="AK1210" si="3681">AE1210+AG1210+AH1210+AI1210+AJ1210</f>
        <v>50</v>
      </c>
      <c r="AL1210" s="86">
        <f t="shared" ref="AL1210" si="3682">AF1210+AJ1210</f>
        <v>0</v>
      </c>
      <c r="AM1210" s="9"/>
      <c r="AN1210" s="9"/>
      <c r="AO1210" s="9"/>
      <c r="AP1210" s="9"/>
      <c r="AQ1210" s="9">
        <f t="shared" ref="AQ1210" si="3683">AK1210+AM1210+AN1210+AO1210+AP1210</f>
        <v>50</v>
      </c>
      <c r="AR1210" s="9">
        <f t="shared" ref="AR1210" si="3684">AL1210+AP1210</f>
        <v>0</v>
      </c>
    </row>
    <row r="1211" spans="1:44" ht="69.75" hidden="1" customHeight="1">
      <c r="A1211" s="52" t="s">
        <v>305</v>
      </c>
      <c r="B1211" s="31" t="s">
        <v>256</v>
      </c>
      <c r="C1211" s="31" t="s">
        <v>33</v>
      </c>
      <c r="D1211" s="31" t="s">
        <v>80</v>
      </c>
      <c r="E1211" s="31" t="s">
        <v>306</v>
      </c>
      <c r="F1211" s="31"/>
      <c r="G1211" s="11">
        <f>G1212</f>
        <v>636</v>
      </c>
      <c r="H1211" s="11">
        <f>H1212</f>
        <v>0</v>
      </c>
      <c r="I1211" s="11">
        <f t="shared" ref="I1211:X1212" si="3685">I1212</f>
        <v>0</v>
      </c>
      <c r="J1211" s="11">
        <f t="shared" si="3685"/>
        <v>0</v>
      </c>
      <c r="K1211" s="11">
        <f t="shared" si="3685"/>
        <v>0</v>
      </c>
      <c r="L1211" s="11">
        <f t="shared" si="3685"/>
        <v>0</v>
      </c>
      <c r="M1211" s="11">
        <f t="shared" si="3685"/>
        <v>636</v>
      </c>
      <c r="N1211" s="11">
        <f t="shared" si="3685"/>
        <v>0</v>
      </c>
      <c r="O1211" s="11">
        <f t="shared" si="3685"/>
        <v>0</v>
      </c>
      <c r="P1211" s="11">
        <f t="shared" si="3685"/>
        <v>0</v>
      </c>
      <c r="Q1211" s="11">
        <f t="shared" si="3685"/>
        <v>0</v>
      </c>
      <c r="R1211" s="11">
        <f t="shared" si="3685"/>
        <v>0</v>
      </c>
      <c r="S1211" s="11">
        <f t="shared" si="3685"/>
        <v>636</v>
      </c>
      <c r="T1211" s="11">
        <f t="shared" si="3685"/>
        <v>0</v>
      </c>
      <c r="U1211" s="11">
        <f t="shared" si="3685"/>
        <v>0</v>
      </c>
      <c r="V1211" s="11">
        <f t="shared" si="3685"/>
        <v>0</v>
      </c>
      <c r="W1211" s="11">
        <f t="shared" si="3685"/>
        <v>0</v>
      </c>
      <c r="X1211" s="11">
        <f t="shared" si="3685"/>
        <v>0</v>
      </c>
      <c r="Y1211" s="11">
        <f t="shared" ref="U1211:AJ1212" si="3686">Y1212</f>
        <v>636</v>
      </c>
      <c r="Z1211" s="11">
        <f t="shared" si="3686"/>
        <v>0</v>
      </c>
      <c r="AA1211" s="11">
        <f t="shared" si="3686"/>
        <v>0</v>
      </c>
      <c r="AB1211" s="11">
        <f t="shared" si="3686"/>
        <v>0</v>
      </c>
      <c r="AC1211" s="11">
        <f t="shared" si="3686"/>
        <v>0</v>
      </c>
      <c r="AD1211" s="11">
        <f t="shared" si="3686"/>
        <v>0</v>
      </c>
      <c r="AE1211" s="11">
        <f t="shared" si="3686"/>
        <v>636</v>
      </c>
      <c r="AF1211" s="11">
        <f t="shared" si="3686"/>
        <v>0</v>
      </c>
      <c r="AG1211" s="11">
        <f t="shared" si="3686"/>
        <v>0</v>
      </c>
      <c r="AH1211" s="11">
        <f t="shared" si="3686"/>
        <v>0</v>
      </c>
      <c r="AI1211" s="11">
        <f t="shared" si="3686"/>
        <v>0</v>
      </c>
      <c r="AJ1211" s="11">
        <f t="shared" si="3686"/>
        <v>0</v>
      </c>
      <c r="AK1211" s="88">
        <f t="shared" ref="AG1211:AR1212" si="3687">AK1212</f>
        <v>636</v>
      </c>
      <c r="AL1211" s="88">
        <f t="shared" si="3687"/>
        <v>0</v>
      </c>
      <c r="AM1211" s="11">
        <f t="shared" si="3687"/>
        <v>0</v>
      </c>
      <c r="AN1211" s="11">
        <f t="shared" si="3687"/>
        <v>0</v>
      </c>
      <c r="AO1211" s="11">
        <f t="shared" si="3687"/>
        <v>0</v>
      </c>
      <c r="AP1211" s="11">
        <f t="shared" si="3687"/>
        <v>0</v>
      </c>
      <c r="AQ1211" s="11">
        <f t="shared" si="3687"/>
        <v>636</v>
      </c>
      <c r="AR1211" s="11">
        <f t="shared" si="3687"/>
        <v>0</v>
      </c>
    </row>
    <row r="1212" spans="1:44" hidden="1">
      <c r="A1212" s="50" t="s">
        <v>101</v>
      </c>
      <c r="B1212" s="31" t="s">
        <v>256</v>
      </c>
      <c r="C1212" s="31" t="s">
        <v>33</v>
      </c>
      <c r="D1212" s="31" t="s">
        <v>80</v>
      </c>
      <c r="E1212" s="31" t="s">
        <v>306</v>
      </c>
      <c r="F1212" s="31" t="s">
        <v>102</v>
      </c>
      <c r="G1212" s="11">
        <f>G1213</f>
        <v>636</v>
      </c>
      <c r="H1212" s="11">
        <f>H1213</f>
        <v>0</v>
      </c>
      <c r="I1212" s="11">
        <f t="shared" si="3685"/>
        <v>0</v>
      </c>
      <c r="J1212" s="11">
        <f t="shared" si="3685"/>
        <v>0</v>
      </c>
      <c r="K1212" s="11">
        <f t="shared" si="3685"/>
        <v>0</v>
      </c>
      <c r="L1212" s="11">
        <f t="shared" si="3685"/>
        <v>0</v>
      </c>
      <c r="M1212" s="11">
        <f t="shared" si="3685"/>
        <v>636</v>
      </c>
      <c r="N1212" s="11">
        <f t="shared" si="3685"/>
        <v>0</v>
      </c>
      <c r="O1212" s="11">
        <f t="shared" si="3685"/>
        <v>0</v>
      </c>
      <c r="P1212" s="11">
        <f t="shared" si="3685"/>
        <v>0</v>
      </c>
      <c r="Q1212" s="11">
        <f t="shared" si="3685"/>
        <v>0</v>
      </c>
      <c r="R1212" s="11">
        <f t="shared" si="3685"/>
        <v>0</v>
      </c>
      <c r="S1212" s="11">
        <f t="shared" si="3685"/>
        <v>636</v>
      </c>
      <c r="T1212" s="11">
        <f t="shared" si="3685"/>
        <v>0</v>
      </c>
      <c r="U1212" s="11">
        <f t="shared" si="3686"/>
        <v>0</v>
      </c>
      <c r="V1212" s="11">
        <f t="shared" si="3686"/>
        <v>0</v>
      </c>
      <c r="W1212" s="11">
        <f t="shared" si="3686"/>
        <v>0</v>
      </c>
      <c r="X1212" s="11">
        <f t="shared" si="3686"/>
        <v>0</v>
      </c>
      <c r="Y1212" s="11">
        <f t="shared" si="3686"/>
        <v>636</v>
      </c>
      <c r="Z1212" s="11">
        <f t="shared" si="3686"/>
        <v>0</v>
      </c>
      <c r="AA1212" s="11">
        <f t="shared" si="3686"/>
        <v>0</v>
      </c>
      <c r="AB1212" s="11">
        <f t="shared" si="3686"/>
        <v>0</v>
      </c>
      <c r="AC1212" s="11">
        <f t="shared" si="3686"/>
        <v>0</v>
      </c>
      <c r="AD1212" s="11">
        <f t="shared" si="3686"/>
        <v>0</v>
      </c>
      <c r="AE1212" s="11">
        <f t="shared" si="3686"/>
        <v>636</v>
      </c>
      <c r="AF1212" s="11">
        <f t="shared" si="3686"/>
        <v>0</v>
      </c>
      <c r="AG1212" s="11">
        <f t="shared" si="3687"/>
        <v>0</v>
      </c>
      <c r="AH1212" s="11">
        <f t="shared" si="3687"/>
        <v>0</v>
      </c>
      <c r="AI1212" s="11">
        <f t="shared" si="3687"/>
        <v>0</v>
      </c>
      <c r="AJ1212" s="11">
        <f t="shared" si="3687"/>
        <v>0</v>
      </c>
      <c r="AK1212" s="88">
        <f t="shared" si="3687"/>
        <v>636</v>
      </c>
      <c r="AL1212" s="88">
        <f t="shared" si="3687"/>
        <v>0</v>
      </c>
      <c r="AM1212" s="11">
        <f t="shared" si="3687"/>
        <v>0</v>
      </c>
      <c r="AN1212" s="11">
        <f t="shared" si="3687"/>
        <v>0</v>
      </c>
      <c r="AO1212" s="11">
        <f t="shared" si="3687"/>
        <v>0</v>
      </c>
      <c r="AP1212" s="11">
        <f t="shared" si="3687"/>
        <v>0</v>
      </c>
      <c r="AQ1212" s="11">
        <f t="shared" si="3687"/>
        <v>636</v>
      </c>
      <c r="AR1212" s="11">
        <f t="shared" si="3687"/>
        <v>0</v>
      </c>
    </row>
    <row r="1213" spans="1:44" hidden="1">
      <c r="A1213" s="50" t="s">
        <v>271</v>
      </c>
      <c r="B1213" s="31" t="s">
        <v>256</v>
      </c>
      <c r="C1213" s="31" t="s">
        <v>33</v>
      </c>
      <c r="D1213" s="31" t="s">
        <v>80</v>
      </c>
      <c r="E1213" s="31" t="s">
        <v>306</v>
      </c>
      <c r="F1213" s="63" t="s">
        <v>272</v>
      </c>
      <c r="G1213" s="9">
        <v>636</v>
      </c>
      <c r="H1213" s="9"/>
      <c r="I1213" s="9"/>
      <c r="J1213" s="9"/>
      <c r="K1213" s="9"/>
      <c r="L1213" s="9"/>
      <c r="M1213" s="9">
        <f t="shared" ref="M1213" si="3688">G1213+I1213+J1213+K1213+L1213</f>
        <v>636</v>
      </c>
      <c r="N1213" s="9">
        <f t="shared" ref="N1213" si="3689">H1213+L1213</f>
        <v>0</v>
      </c>
      <c r="O1213" s="9"/>
      <c r="P1213" s="9"/>
      <c r="Q1213" s="9"/>
      <c r="R1213" s="9"/>
      <c r="S1213" s="9">
        <f t="shared" ref="S1213" si="3690">M1213+O1213+P1213+Q1213+R1213</f>
        <v>636</v>
      </c>
      <c r="T1213" s="9">
        <f t="shared" ref="T1213" si="3691">N1213+R1213</f>
        <v>0</v>
      </c>
      <c r="U1213" s="9"/>
      <c r="V1213" s="9"/>
      <c r="W1213" s="9"/>
      <c r="X1213" s="9"/>
      <c r="Y1213" s="9">
        <f t="shared" ref="Y1213" si="3692">S1213+U1213+V1213+W1213+X1213</f>
        <v>636</v>
      </c>
      <c r="Z1213" s="9">
        <f t="shared" ref="Z1213" si="3693">T1213+X1213</f>
        <v>0</v>
      </c>
      <c r="AA1213" s="9"/>
      <c r="AB1213" s="9"/>
      <c r="AC1213" s="9"/>
      <c r="AD1213" s="9"/>
      <c r="AE1213" s="9">
        <f t="shared" ref="AE1213" si="3694">Y1213+AA1213+AB1213+AC1213+AD1213</f>
        <v>636</v>
      </c>
      <c r="AF1213" s="9">
        <f t="shared" ref="AF1213" si="3695">Z1213+AD1213</f>
        <v>0</v>
      </c>
      <c r="AG1213" s="9"/>
      <c r="AH1213" s="9"/>
      <c r="AI1213" s="9"/>
      <c r="AJ1213" s="9"/>
      <c r="AK1213" s="86">
        <f t="shared" ref="AK1213" si="3696">AE1213+AG1213+AH1213+AI1213+AJ1213</f>
        <v>636</v>
      </c>
      <c r="AL1213" s="86">
        <f t="shared" ref="AL1213" si="3697">AF1213+AJ1213</f>
        <v>0</v>
      </c>
      <c r="AM1213" s="9"/>
      <c r="AN1213" s="9"/>
      <c r="AO1213" s="9"/>
      <c r="AP1213" s="9"/>
      <c r="AQ1213" s="9">
        <f t="shared" ref="AQ1213" si="3698">AK1213+AM1213+AN1213+AO1213+AP1213</f>
        <v>636</v>
      </c>
      <c r="AR1213" s="9">
        <f t="shared" ref="AR1213" si="3699">AL1213+AP1213</f>
        <v>0</v>
      </c>
    </row>
    <row r="1214" spans="1:44" ht="119.25" hidden="1" customHeight="1">
      <c r="A1214" s="52" t="s">
        <v>307</v>
      </c>
      <c r="B1214" s="31" t="s">
        <v>256</v>
      </c>
      <c r="C1214" s="31" t="s">
        <v>33</v>
      </c>
      <c r="D1214" s="31" t="s">
        <v>80</v>
      </c>
      <c r="E1214" s="31" t="s">
        <v>308</v>
      </c>
      <c r="F1214" s="31"/>
      <c r="G1214" s="11">
        <f>G1215</f>
        <v>12</v>
      </c>
      <c r="H1214" s="11">
        <f>H1215</f>
        <v>0</v>
      </c>
      <c r="I1214" s="11">
        <f t="shared" ref="I1214:X1215" si="3700">I1215</f>
        <v>0</v>
      </c>
      <c r="J1214" s="11">
        <f t="shared" si="3700"/>
        <v>0</v>
      </c>
      <c r="K1214" s="11">
        <f t="shared" si="3700"/>
        <v>0</v>
      </c>
      <c r="L1214" s="11">
        <f t="shared" si="3700"/>
        <v>0</v>
      </c>
      <c r="M1214" s="11">
        <f t="shared" si="3700"/>
        <v>12</v>
      </c>
      <c r="N1214" s="11">
        <f t="shared" si="3700"/>
        <v>0</v>
      </c>
      <c r="O1214" s="11">
        <f t="shared" si="3700"/>
        <v>0</v>
      </c>
      <c r="P1214" s="11">
        <f t="shared" si="3700"/>
        <v>0</v>
      </c>
      <c r="Q1214" s="11">
        <f t="shared" si="3700"/>
        <v>0</v>
      </c>
      <c r="R1214" s="11">
        <f t="shared" si="3700"/>
        <v>0</v>
      </c>
      <c r="S1214" s="11">
        <f t="shared" si="3700"/>
        <v>12</v>
      </c>
      <c r="T1214" s="11">
        <f t="shared" si="3700"/>
        <v>0</v>
      </c>
      <c r="U1214" s="11">
        <f t="shared" si="3700"/>
        <v>0</v>
      </c>
      <c r="V1214" s="11">
        <f t="shared" si="3700"/>
        <v>0</v>
      </c>
      <c r="W1214" s="11">
        <f t="shared" si="3700"/>
        <v>0</v>
      </c>
      <c r="X1214" s="11">
        <f t="shared" si="3700"/>
        <v>0</v>
      </c>
      <c r="Y1214" s="11">
        <f t="shared" ref="U1214:AJ1215" si="3701">Y1215</f>
        <v>12</v>
      </c>
      <c r="Z1214" s="11">
        <f t="shared" si="3701"/>
        <v>0</v>
      </c>
      <c r="AA1214" s="11">
        <f t="shared" si="3701"/>
        <v>0</v>
      </c>
      <c r="AB1214" s="11">
        <f t="shared" si="3701"/>
        <v>0</v>
      </c>
      <c r="AC1214" s="11">
        <f t="shared" si="3701"/>
        <v>0</v>
      </c>
      <c r="AD1214" s="11">
        <f t="shared" si="3701"/>
        <v>0</v>
      </c>
      <c r="AE1214" s="11">
        <f t="shared" si="3701"/>
        <v>12</v>
      </c>
      <c r="AF1214" s="11">
        <f t="shared" si="3701"/>
        <v>0</v>
      </c>
      <c r="AG1214" s="11">
        <f t="shared" si="3701"/>
        <v>0</v>
      </c>
      <c r="AH1214" s="11">
        <f t="shared" si="3701"/>
        <v>0</v>
      </c>
      <c r="AI1214" s="11">
        <f t="shared" si="3701"/>
        <v>0</v>
      </c>
      <c r="AJ1214" s="11">
        <f t="shared" si="3701"/>
        <v>0</v>
      </c>
      <c r="AK1214" s="88">
        <f t="shared" ref="AG1214:AR1215" si="3702">AK1215</f>
        <v>12</v>
      </c>
      <c r="AL1214" s="88">
        <f t="shared" si="3702"/>
        <v>0</v>
      </c>
      <c r="AM1214" s="11">
        <f t="shared" si="3702"/>
        <v>0</v>
      </c>
      <c r="AN1214" s="11">
        <f t="shared" si="3702"/>
        <v>0</v>
      </c>
      <c r="AO1214" s="11">
        <f t="shared" si="3702"/>
        <v>0</v>
      </c>
      <c r="AP1214" s="11">
        <f t="shared" si="3702"/>
        <v>0</v>
      </c>
      <c r="AQ1214" s="11">
        <f t="shared" si="3702"/>
        <v>12</v>
      </c>
      <c r="AR1214" s="11">
        <f t="shared" si="3702"/>
        <v>0</v>
      </c>
    </row>
    <row r="1215" spans="1:44" hidden="1">
      <c r="A1215" s="50" t="s">
        <v>101</v>
      </c>
      <c r="B1215" s="31" t="s">
        <v>256</v>
      </c>
      <c r="C1215" s="31" t="s">
        <v>33</v>
      </c>
      <c r="D1215" s="31" t="s">
        <v>80</v>
      </c>
      <c r="E1215" s="31" t="s">
        <v>308</v>
      </c>
      <c r="F1215" s="31" t="s">
        <v>102</v>
      </c>
      <c r="G1215" s="11">
        <f>G1216</f>
        <v>12</v>
      </c>
      <c r="H1215" s="11">
        <f>H1216</f>
        <v>0</v>
      </c>
      <c r="I1215" s="11">
        <f t="shared" si="3700"/>
        <v>0</v>
      </c>
      <c r="J1215" s="11">
        <f t="shared" si="3700"/>
        <v>0</v>
      </c>
      <c r="K1215" s="11">
        <f t="shared" si="3700"/>
        <v>0</v>
      </c>
      <c r="L1215" s="11">
        <f t="shared" si="3700"/>
        <v>0</v>
      </c>
      <c r="M1215" s="11">
        <f t="shared" si="3700"/>
        <v>12</v>
      </c>
      <c r="N1215" s="11">
        <f t="shared" si="3700"/>
        <v>0</v>
      </c>
      <c r="O1215" s="11">
        <f t="shared" si="3700"/>
        <v>0</v>
      </c>
      <c r="P1215" s="11">
        <f t="shared" si="3700"/>
        <v>0</v>
      </c>
      <c r="Q1215" s="11">
        <f t="shared" si="3700"/>
        <v>0</v>
      </c>
      <c r="R1215" s="11">
        <f t="shared" si="3700"/>
        <v>0</v>
      </c>
      <c r="S1215" s="11">
        <f t="shared" si="3700"/>
        <v>12</v>
      </c>
      <c r="T1215" s="11">
        <f t="shared" si="3700"/>
        <v>0</v>
      </c>
      <c r="U1215" s="11">
        <f t="shared" si="3701"/>
        <v>0</v>
      </c>
      <c r="V1215" s="11">
        <f t="shared" si="3701"/>
        <v>0</v>
      </c>
      <c r="W1215" s="11">
        <f t="shared" si="3701"/>
        <v>0</v>
      </c>
      <c r="X1215" s="11">
        <f t="shared" si="3701"/>
        <v>0</v>
      </c>
      <c r="Y1215" s="11">
        <f t="shared" si="3701"/>
        <v>12</v>
      </c>
      <c r="Z1215" s="11">
        <f t="shared" si="3701"/>
        <v>0</v>
      </c>
      <c r="AA1215" s="11">
        <f t="shared" si="3701"/>
        <v>0</v>
      </c>
      <c r="AB1215" s="11">
        <f t="shared" si="3701"/>
        <v>0</v>
      </c>
      <c r="AC1215" s="11">
        <f t="shared" si="3701"/>
        <v>0</v>
      </c>
      <c r="AD1215" s="11">
        <f t="shared" si="3701"/>
        <v>0</v>
      </c>
      <c r="AE1215" s="11">
        <f t="shared" si="3701"/>
        <v>12</v>
      </c>
      <c r="AF1215" s="11">
        <f t="shared" si="3701"/>
        <v>0</v>
      </c>
      <c r="AG1215" s="11">
        <f t="shared" si="3702"/>
        <v>0</v>
      </c>
      <c r="AH1215" s="11">
        <f t="shared" si="3702"/>
        <v>0</v>
      </c>
      <c r="AI1215" s="11">
        <f t="shared" si="3702"/>
        <v>0</v>
      </c>
      <c r="AJ1215" s="11">
        <f t="shared" si="3702"/>
        <v>0</v>
      </c>
      <c r="AK1215" s="88">
        <f t="shared" si="3702"/>
        <v>12</v>
      </c>
      <c r="AL1215" s="88">
        <f t="shared" si="3702"/>
        <v>0</v>
      </c>
      <c r="AM1215" s="11">
        <f t="shared" si="3702"/>
        <v>0</v>
      </c>
      <c r="AN1215" s="11">
        <f t="shared" si="3702"/>
        <v>0</v>
      </c>
      <c r="AO1215" s="11">
        <f t="shared" si="3702"/>
        <v>0</v>
      </c>
      <c r="AP1215" s="11">
        <f t="shared" si="3702"/>
        <v>0</v>
      </c>
      <c r="AQ1215" s="11">
        <f t="shared" si="3702"/>
        <v>12</v>
      </c>
      <c r="AR1215" s="11">
        <f t="shared" si="3702"/>
        <v>0</v>
      </c>
    </row>
    <row r="1216" spans="1:44" hidden="1">
      <c r="A1216" s="50" t="s">
        <v>271</v>
      </c>
      <c r="B1216" s="31" t="s">
        <v>256</v>
      </c>
      <c r="C1216" s="31" t="s">
        <v>33</v>
      </c>
      <c r="D1216" s="31" t="s">
        <v>80</v>
      </c>
      <c r="E1216" s="31" t="s">
        <v>308</v>
      </c>
      <c r="F1216" s="63" t="s">
        <v>272</v>
      </c>
      <c r="G1216" s="9">
        <v>12</v>
      </c>
      <c r="H1216" s="9"/>
      <c r="I1216" s="9"/>
      <c r="J1216" s="9"/>
      <c r="K1216" s="9"/>
      <c r="L1216" s="9"/>
      <c r="M1216" s="9">
        <f t="shared" ref="M1216" si="3703">G1216+I1216+J1216+K1216+L1216</f>
        <v>12</v>
      </c>
      <c r="N1216" s="9">
        <f t="shared" ref="N1216" si="3704">H1216+L1216</f>
        <v>0</v>
      </c>
      <c r="O1216" s="9"/>
      <c r="P1216" s="9"/>
      <c r="Q1216" s="9"/>
      <c r="R1216" s="9"/>
      <c r="S1216" s="9">
        <f t="shared" ref="S1216" si="3705">M1216+O1216+P1216+Q1216+R1216</f>
        <v>12</v>
      </c>
      <c r="T1216" s="9">
        <f t="shared" ref="T1216" si="3706">N1216+R1216</f>
        <v>0</v>
      </c>
      <c r="U1216" s="9"/>
      <c r="V1216" s="9"/>
      <c r="W1216" s="9"/>
      <c r="X1216" s="9"/>
      <c r="Y1216" s="9">
        <f t="shared" ref="Y1216" si="3707">S1216+U1216+V1216+W1216+X1216</f>
        <v>12</v>
      </c>
      <c r="Z1216" s="9">
        <f t="shared" ref="Z1216" si="3708">T1216+X1216</f>
        <v>0</v>
      </c>
      <c r="AA1216" s="9"/>
      <c r="AB1216" s="9"/>
      <c r="AC1216" s="9"/>
      <c r="AD1216" s="9"/>
      <c r="AE1216" s="9">
        <f t="shared" ref="AE1216" si="3709">Y1216+AA1216+AB1216+AC1216+AD1216</f>
        <v>12</v>
      </c>
      <c r="AF1216" s="9">
        <f t="shared" ref="AF1216" si="3710">Z1216+AD1216</f>
        <v>0</v>
      </c>
      <c r="AG1216" s="9"/>
      <c r="AH1216" s="9"/>
      <c r="AI1216" s="9"/>
      <c r="AJ1216" s="9"/>
      <c r="AK1216" s="86">
        <f t="shared" ref="AK1216" si="3711">AE1216+AG1216+AH1216+AI1216+AJ1216</f>
        <v>12</v>
      </c>
      <c r="AL1216" s="86">
        <f t="shared" ref="AL1216" si="3712">AF1216+AJ1216</f>
        <v>0</v>
      </c>
      <c r="AM1216" s="9"/>
      <c r="AN1216" s="9"/>
      <c r="AO1216" s="9"/>
      <c r="AP1216" s="9"/>
      <c r="AQ1216" s="9">
        <f t="shared" ref="AQ1216" si="3713">AK1216+AM1216+AN1216+AO1216+AP1216</f>
        <v>12</v>
      </c>
      <c r="AR1216" s="9">
        <f t="shared" ref="AR1216" si="3714">AL1216+AP1216</f>
        <v>0</v>
      </c>
    </row>
    <row r="1217" spans="1:44" ht="204.75" hidden="1" customHeight="1">
      <c r="A1217" s="46" t="s">
        <v>309</v>
      </c>
      <c r="B1217" s="31" t="s">
        <v>256</v>
      </c>
      <c r="C1217" s="31" t="s">
        <v>33</v>
      </c>
      <c r="D1217" s="31" t="s">
        <v>80</v>
      </c>
      <c r="E1217" s="31" t="s">
        <v>310</v>
      </c>
      <c r="F1217" s="31"/>
      <c r="G1217" s="20">
        <f>G1218</f>
        <v>9</v>
      </c>
      <c r="H1217" s="20">
        <f>H1218</f>
        <v>0</v>
      </c>
      <c r="I1217" s="20">
        <f t="shared" ref="I1217:X1218" si="3715">I1218</f>
        <v>0</v>
      </c>
      <c r="J1217" s="20">
        <f t="shared" si="3715"/>
        <v>0</v>
      </c>
      <c r="K1217" s="20">
        <f t="shared" si="3715"/>
        <v>0</v>
      </c>
      <c r="L1217" s="20">
        <f t="shared" si="3715"/>
        <v>0</v>
      </c>
      <c r="M1217" s="20">
        <f t="shared" si="3715"/>
        <v>9</v>
      </c>
      <c r="N1217" s="20">
        <f t="shared" si="3715"/>
        <v>0</v>
      </c>
      <c r="O1217" s="20">
        <f t="shared" si="3715"/>
        <v>0</v>
      </c>
      <c r="P1217" s="20">
        <f t="shared" si="3715"/>
        <v>0</v>
      </c>
      <c r="Q1217" s="20">
        <f t="shared" si="3715"/>
        <v>0</v>
      </c>
      <c r="R1217" s="20">
        <f t="shared" si="3715"/>
        <v>0</v>
      </c>
      <c r="S1217" s="20">
        <f t="shared" si="3715"/>
        <v>9</v>
      </c>
      <c r="T1217" s="20">
        <f t="shared" si="3715"/>
        <v>0</v>
      </c>
      <c r="U1217" s="20">
        <f t="shared" si="3715"/>
        <v>0</v>
      </c>
      <c r="V1217" s="20">
        <f t="shared" si="3715"/>
        <v>0</v>
      </c>
      <c r="W1217" s="20">
        <f t="shared" si="3715"/>
        <v>0</v>
      </c>
      <c r="X1217" s="20">
        <f t="shared" si="3715"/>
        <v>0</v>
      </c>
      <c r="Y1217" s="20">
        <f t="shared" ref="U1217:AJ1218" si="3716">Y1218</f>
        <v>9</v>
      </c>
      <c r="Z1217" s="20">
        <f t="shared" si="3716"/>
        <v>0</v>
      </c>
      <c r="AA1217" s="20">
        <f t="shared" si="3716"/>
        <v>0</v>
      </c>
      <c r="AB1217" s="20">
        <f t="shared" si="3716"/>
        <v>0</v>
      </c>
      <c r="AC1217" s="20">
        <f t="shared" si="3716"/>
        <v>0</v>
      </c>
      <c r="AD1217" s="20">
        <f t="shared" si="3716"/>
        <v>0</v>
      </c>
      <c r="AE1217" s="20">
        <f t="shared" si="3716"/>
        <v>9</v>
      </c>
      <c r="AF1217" s="20">
        <f t="shared" si="3716"/>
        <v>0</v>
      </c>
      <c r="AG1217" s="20">
        <f t="shared" si="3716"/>
        <v>0</v>
      </c>
      <c r="AH1217" s="20">
        <f t="shared" si="3716"/>
        <v>0</v>
      </c>
      <c r="AI1217" s="20">
        <f t="shared" si="3716"/>
        <v>0</v>
      </c>
      <c r="AJ1217" s="20">
        <f t="shared" si="3716"/>
        <v>0</v>
      </c>
      <c r="AK1217" s="99">
        <f t="shared" ref="AG1217:AR1218" si="3717">AK1218</f>
        <v>9</v>
      </c>
      <c r="AL1217" s="99">
        <f t="shared" si="3717"/>
        <v>0</v>
      </c>
      <c r="AM1217" s="20">
        <f t="shared" si="3717"/>
        <v>0</v>
      </c>
      <c r="AN1217" s="20">
        <f t="shared" si="3717"/>
        <v>0</v>
      </c>
      <c r="AO1217" s="20">
        <f t="shared" si="3717"/>
        <v>0</v>
      </c>
      <c r="AP1217" s="20">
        <f t="shared" si="3717"/>
        <v>0</v>
      </c>
      <c r="AQ1217" s="20">
        <f t="shared" si="3717"/>
        <v>9</v>
      </c>
      <c r="AR1217" s="20">
        <f t="shared" si="3717"/>
        <v>0</v>
      </c>
    </row>
    <row r="1218" spans="1:44" hidden="1">
      <c r="A1218" s="45" t="s">
        <v>101</v>
      </c>
      <c r="B1218" s="31" t="s">
        <v>256</v>
      </c>
      <c r="C1218" s="31" t="s">
        <v>33</v>
      </c>
      <c r="D1218" s="31" t="s">
        <v>80</v>
      </c>
      <c r="E1218" s="31" t="s">
        <v>310</v>
      </c>
      <c r="F1218" s="31" t="s">
        <v>102</v>
      </c>
      <c r="G1218" s="20">
        <f>G1219</f>
        <v>9</v>
      </c>
      <c r="H1218" s="20">
        <f>H1219</f>
        <v>0</v>
      </c>
      <c r="I1218" s="20">
        <f t="shared" si="3715"/>
        <v>0</v>
      </c>
      <c r="J1218" s="20">
        <f t="shared" si="3715"/>
        <v>0</v>
      </c>
      <c r="K1218" s="20">
        <f t="shared" si="3715"/>
        <v>0</v>
      </c>
      <c r="L1218" s="20">
        <f t="shared" si="3715"/>
        <v>0</v>
      </c>
      <c r="M1218" s="20">
        <f t="shared" si="3715"/>
        <v>9</v>
      </c>
      <c r="N1218" s="20">
        <f t="shared" si="3715"/>
        <v>0</v>
      </c>
      <c r="O1218" s="20">
        <f t="shared" si="3715"/>
        <v>0</v>
      </c>
      <c r="P1218" s="20">
        <f t="shared" si="3715"/>
        <v>0</v>
      </c>
      <c r="Q1218" s="20">
        <f t="shared" si="3715"/>
        <v>0</v>
      </c>
      <c r="R1218" s="20">
        <f t="shared" si="3715"/>
        <v>0</v>
      </c>
      <c r="S1218" s="20">
        <f t="shared" si="3715"/>
        <v>9</v>
      </c>
      <c r="T1218" s="20">
        <f t="shared" si="3715"/>
        <v>0</v>
      </c>
      <c r="U1218" s="20">
        <f t="shared" si="3716"/>
        <v>0</v>
      </c>
      <c r="V1218" s="20">
        <f t="shared" si="3716"/>
        <v>0</v>
      </c>
      <c r="W1218" s="20">
        <f t="shared" si="3716"/>
        <v>0</v>
      </c>
      <c r="X1218" s="20">
        <f t="shared" si="3716"/>
        <v>0</v>
      </c>
      <c r="Y1218" s="20">
        <f t="shared" si="3716"/>
        <v>9</v>
      </c>
      <c r="Z1218" s="20">
        <f t="shared" si="3716"/>
        <v>0</v>
      </c>
      <c r="AA1218" s="20">
        <f t="shared" si="3716"/>
        <v>0</v>
      </c>
      <c r="AB1218" s="20">
        <f t="shared" si="3716"/>
        <v>0</v>
      </c>
      <c r="AC1218" s="20">
        <f t="shared" si="3716"/>
        <v>0</v>
      </c>
      <c r="AD1218" s="20">
        <f t="shared" si="3716"/>
        <v>0</v>
      </c>
      <c r="AE1218" s="20">
        <f t="shared" si="3716"/>
        <v>9</v>
      </c>
      <c r="AF1218" s="20">
        <f t="shared" si="3716"/>
        <v>0</v>
      </c>
      <c r="AG1218" s="20">
        <f t="shared" si="3717"/>
        <v>0</v>
      </c>
      <c r="AH1218" s="20">
        <f t="shared" si="3717"/>
        <v>0</v>
      </c>
      <c r="AI1218" s="20">
        <f t="shared" si="3717"/>
        <v>0</v>
      </c>
      <c r="AJ1218" s="20">
        <f t="shared" si="3717"/>
        <v>0</v>
      </c>
      <c r="AK1218" s="99">
        <f t="shared" si="3717"/>
        <v>9</v>
      </c>
      <c r="AL1218" s="99">
        <f t="shared" si="3717"/>
        <v>0</v>
      </c>
      <c r="AM1218" s="20">
        <f t="shared" si="3717"/>
        <v>0</v>
      </c>
      <c r="AN1218" s="20">
        <f t="shared" si="3717"/>
        <v>0</v>
      </c>
      <c r="AO1218" s="20">
        <f t="shared" si="3717"/>
        <v>0</v>
      </c>
      <c r="AP1218" s="20">
        <f t="shared" si="3717"/>
        <v>0</v>
      </c>
      <c r="AQ1218" s="20">
        <f t="shared" si="3717"/>
        <v>9</v>
      </c>
      <c r="AR1218" s="20">
        <f t="shared" si="3717"/>
        <v>0</v>
      </c>
    </row>
    <row r="1219" spans="1:44" hidden="1">
      <c r="A1219" s="45" t="s">
        <v>271</v>
      </c>
      <c r="B1219" s="31" t="s">
        <v>256</v>
      </c>
      <c r="C1219" s="31" t="s">
        <v>33</v>
      </c>
      <c r="D1219" s="31" t="s">
        <v>80</v>
      </c>
      <c r="E1219" s="31" t="s">
        <v>310</v>
      </c>
      <c r="F1219" s="63" t="s">
        <v>272</v>
      </c>
      <c r="G1219" s="9">
        <v>9</v>
      </c>
      <c r="H1219" s="9"/>
      <c r="I1219" s="9"/>
      <c r="J1219" s="9"/>
      <c r="K1219" s="9"/>
      <c r="L1219" s="9"/>
      <c r="M1219" s="9">
        <f t="shared" ref="M1219" si="3718">G1219+I1219+J1219+K1219+L1219</f>
        <v>9</v>
      </c>
      <c r="N1219" s="9">
        <f t="shared" ref="N1219" si="3719">H1219+L1219</f>
        <v>0</v>
      </c>
      <c r="O1219" s="9"/>
      <c r="P1219" s="9"/>
      <c r="Q1219" s="9"/>
      <c r="R1219" s="9"/>
      <c r="S1219" s="9">
        <f t="shared" ref="S1219" si="3720">M1219+O1219+P1219+Q1219+R1219</f>
        <v>9</v>
      </c>
      <c r="T1219" s="9">
        <f t="shared" ref="T1219" si="3721">N1219+R1219</f>
        <v>0</v>
      </c>
      <c r="U1219" s="9"/>
      <c r="V1219" s="9"/>
      <c r="W1219" s="9"/>
      <c r="X1219" s="9"/>
      <c r="Y1219" s="9">
        <f t="shared" ref="Y1219" si="3722">S1219+U1219+V1219+W1219+X1219</f>
        <v>9</v>
      </c>
      <c r="Z1219" s="9">
        <f t="shared" ref="Z1219" si="3723">T1219+X1219</f>
        <v>0</v>
      </c>
      <c r="AA1219" s="9"/>
      <c r="AB1219" s="9"/>
      <c r="AC1219" s="9"/>
      <c r="AD1219" s="9"/>
      <c r="AE1219" s="9">
        <f t="shared" ref="AE1219" si="3724">Y1219+AA1219+AB1219+AC1219+AD1219</f>
        <v>9</v>
      </c>
      <c r="AF1219" s="9">
        <f t="shared" ref="AF1219" si="3725">Z1219+AD1219</f>
        <v>0</v>
      </c>
      <c r="AG1219" s="9"/>
      <c r="AH1219" s="9"/>
      <c r="AI1219" s="9"/>
      <c r="AJ1219" s="9"/>
      <c r="AK1219" s="86">
        <f t="shared" ref="AK1219" si="3726">AE1219+AG1219+AH1219+AI1219+AJ1219</f>
        <v>9</v>
      </c>
      <c r="AL1219" s="86">
        <f t="shared" ref="AL1219" si="3727">AF1219+AJ1219</f>
        <v>0</v>
      </c>
      <c r="AM1219" s="9"/>
      <c r="AN1219" s="9"/>
      <c r="AO1219" s="9"/>
      <c r="AP1219" s="9"/>
      <c r="AQ1219" s="9">
        <f t="shared" ref="AQ1219" si="3728">AK1219+AM1219+AN1219+AO1219+AP1219</f>
        <v>9</v>
      </c>
      <c r="AR1219" s="9">
        <f t="shared" ref="AR1219" si="3729">AL1219+AP1219</f>
        <v>0</v>
      </c>
    </row>
    <row r="1220" spans="1:44" ht="37.5" hidden="1" customHeight="1">
      <c r="A1220" s="52" t="s">
        <v>311</v>
      </c>
      <c r="B1220" s="31" t="s">
        <v>256</v>
      </c>
      <c r="C1220" s="31" t="s">
        <v>33</v>
      </c>
      <c r="D1220" s="31" t="s">
        <v>80</v>
      </c>
      <c r="E1220" s="31" t="s">
        <v>312</v>
      </c>
      <c r="F1220" s="31"/>
      <c r="G1220" s="11">
        <f>G1221</f>
        <v>108</v>
      </c>
      <c r="H1220" s="11">
        <f>H1221</f>
        <v>0</v>
      </c>
      <c r="I1220" s="11">
        <f t="shared" ref="I1220:X1221" si="3730">I1221</f>
        <v>0</v>
      </c>
      <c r="J1220" s="11">
        <f t="shared" si="3730"/>
        <v>0</v>
      </c>
      <c r="K1220" s="11">
        <f t="shared" si="3730"/>
        <v>0</v>
      </c>
      <c r="L1220" s="11">
        <f t="shared" si="3730"/>
        <v>0</v>
      </c>
      <c r="M1220" s="11">
        <f t="shared" si="3730"/>
        <v>108</v>
      </c>
      <c r="N1220" s="11">
        <f t="shared" si="3730"/>
        <v>0</v>
      </c>
      <c r="O1220" s="11">
        <f t="shared" si="3730"/>
        <v>0</v>
      </c>
      <c r="P1220" s="11">
        <f t="shared" si="3730"/>
        <v>0</v>
      </c>
      <c r="Q1220" s="11">
        <f t="shared" si="3730"/>
        <v>0</v>
      </c>
      <c r="R1220" s="11">
        <f t="shared" si="3730"/>
        <v>0</v>
      </c>
      <c r="S1220" s="11">
        <f t="shared" si="3730"/>
        <v>108</v>
      </c>
      <c r="T1220" s="11">
        <f t="shared" si="3730"/>
        <v>0</v>
      </c>
      <c r="U1220" s="11">
        <f t="shared" si="3730"/>
        <v>0</v>
      </c>
      <c r="V1220" s="11">
        <f t="shared" si="3730"/>
        <v>0</v>
      </c>
      <c r="W1220" s="11">
        <f t="shared" si="3730"/>
        <v>0</v>
      </c>
      <c r="X1220" s="11">
        <f t="shared" si="3730"/>
        <v>0</v>
      </c>
      <c r="Y1220" s="11">
        <f t="shared" ref="U1220:AJ1221" si="3731">Y1221</f>
        <v>108</v>
      </c>
      <c r="Z1220" s="11">
        <f t="shared" si="3731"/>
        <v>0</v>
      </c>
      <c r="AA1220" s="11">
        <f t="shared" si="3731"/>
        <v>0</v>
      </c>
      <c r="AB1220" s="11">
        <f t="shared" si="3731"/>
        <v>0</v>
      </c>
      <c r="AC1220" s="11">
        <f t="shared" si="3731"/>
        <v>0</v>
      </c>
      <c r="AD1220" s="11">
        <f t="shared" si="3731"/>
        <v>0</v>
      </c>
      <c r="AE1220" s="11">
        <f t="shared" si="3731"/>
        <v>108</v>
      </c>
      <c r="AF1220" s="11">
        <f t="shared" si="3731"/>
        <v>0</v>
      </c>
      <c r="AG1220" s="11">
        <f t="shared" si="3731"/>
        <v>0</v>
      </c>
      <c r="AH1220" s="11">
        <f t="shared" si="3731"/>
        <v>0</v>
      </c>
      <c r="AI1220" s="11">
        <f t="shared" si="3731"/>
        <v>0</v>
      </c>
      <c r="AJ1220" s="11">
        <f t="shared" si="3731"/>
        <v>0</v>
      </c>
      <c r="AK1220" s="88">
        <f t="shared" ref="AG1220:AR1221" si="3732">AK1221</f>
        <v>108</v>
      </c>
      <c r="AL1220" s="88">
        <f t="shared" si="3732"/>
        <v>0</v>
      </c>
      <c r="AM1220" s="11">
        <f t="shared" si="3732"/>
        <v>0</v>
      </c>
      <c r="AN1220" s="11">
        <f t="shared" si="3732"/>
        <v>0</v>
      </c>
      <c r="AO1220" s="11">
        <f t="shared" si="3732"/>
        <v>0</v>
      </c>
      <c r="AP1220" s="11">
        <f t="shared" si="3732"/>
        <v>0</v>
      </c>
      <c r="AQ1220" s="11">
        <f t="shared" si="3732"/>
        <v>108</v>
      </c>
      <c r="AR1220" s="11">
        <f t="shared" si="3732"/>
        <v>0</v>
      </c>
    </row>
    <row r="1221" spans="1:44" hidden="1">
      <c r="A1221" s="50" t="s">
        <v>101</v>
      </c>
      <c r="B1221" s="31" t="s">
        <v>256</v>
      </c>
      <c r="C1221" s="31" t="s">
        <v>33</v>
      </c>
      <c r="D1221" s="31" t="s">
        <v>80</v>
      </c>
      <c r="E1221" s="31" t="s">
        <v>312</v>
      </c>
      <c r="F1221" s="31" t="s">
        <v>102</v>
      </c>
      <c r="G1221" s="11">
        <f>G1222</f>
        <v>108</v>
      </c>
      <c r="H1221" s="11">
        <f>H1222</f>
        <v>0</v>
      </c>
      <c r="I1221" s="11">
        <f t="shared" si="3730"/>
        <v>0</v>
      </c>
      <c r="J1221" s="11">
        <f t="shared" si="3730"/>
        <v>0</v>
      </c>
      <c r="K1221" s="11">
        <f t="shared" si="3730"/>
        <v>0</v>
      </c>
      <c r="L1221" s="11">
        <f t="shared" si="3730"/>
        <v>0</v>
      </c>
      <c r="M1221" s="11">
        <f t="shared" si="3730"/>
        <v>108</v>
      </c>
      <c r="N1221" s="11">
        <f t="shared" si="3730"/>
        <v>0</v>
      </c>
      <c r="O1221" s="11">
        <f t="shared" si="3730"/>
        <v>0</v>
      </c>
      <c r="P1221" s="11">
        <f t="shared" si="3730"/>
        <v>0</v>
      </c>
      <c r="Q1221" s="11">
        <f t="shared" si="3730"/>
        <v>0</v>
      </c>
      <c r="R1221" s="11">
        <f t="shared" si="3730"/>
        <v>0</v>
      </c>
      <c r="S1221" s="11">
        <f t="shared" si="3730"/>
        <v>108</v>
      </c>
      <c r="T1221" s="11">
        <f t="shared" si="3730"/>
        <v>0</v>
      </c>
      <c r="U1221" s="11">
        <f t="shared" si="3731"/>
        <v>0</v>
      </c>
      <c r="V1221" s="11">
        <f t="shared" si="3731"/>
        <v>0</v>
      </c>
      <c r="W1221" s="11">
        <f t="shared" si="3731"/>
        <v>0</v>
      </c>
      <c r="X1221" s="11">
        <f t="shared" si="3731"/>
        <v>0</v>
      </c>
      <c r="Y1221" s="11">
        <f t="shared" si="3731"/>
        <v>108</v>
      </c>
      <c r="Z1221" s="11">
        <f t="shared" si="3731"/>
        <v>0</v>
      </c>
      <c r="AA1221" s="11">
        <f t="shared" si="3731"/>
        <v>0</v>
      </c>
      <c r="AB1221" s="11">
        <f t="shared" si="3731"/>
        <v>0</v>
      </c>
      <c r="AC1221" s="11">
        <f t="shared" si="3731"/>
        <v>0</v>
      </c>
      <c r="AD1221" s="11">
        <f t="shared" si="3731"/>
        <v>0</v>
      </c>
      <c r="AE1221" s="11">
        <f t="shared" si="3731"/>
        <v>108</v>
      </c>
      <c r="AF1221" s="11">
        <f t="shared" si="3731"/>
        <v>0</v>
      </c>
      <c r="AG1221" s="11">
        <f t="shared" si="3732"/>
        <v>0</v>
      </c>
      <c r="AH1221" s="11">
        <f t="shared" si="3732"/>
        <v>0</v>
      </c>
      <c r="AI1221" s="11">
        <f t="shared" si="3732"/>
        <v>0</v>
      </c>
      <c r="AJ1221" s="11">
        <f t="shared" si="3732"/>
        <v>0</v>
      </c>
      <c r="AK1221" s="88">
        <f t="shared" si="3732"/>
        <v>108</v>
      </c>
      <c r="AL1221" s="88">
        <f t="shared" si="3732"/>
        <v>0</v>
      </c>
      <c r="AM1221" s="11">
        <f t="shared" si="3732"/>
        <v>0</v>
      </c>
      <c r="AN1221" s="11">
        <f t="shared" si="3732"/>
        <v>0</v>
      </c>
      <c r="AO1221" s="11">
        <f t="shared" si="3732"/>
        <v>0</v>
      </c>
      <c r="AP1221" s="11">
        <f t="shared" si="3732"/>
        <v>0</v>
      </c>
      <c r="AQ1221" s="11">
        <f t="shared" si="3732"/>
        <v>108</v>
      </c>
      <c r="AR1221" s="11">
        <f t="shared" si="3732"/>
        <v>0</v>
      </c>
    </row>
    <row r="1222" spans="1:44" hidden="1">
      <c r="A1222" s="50" t="s">
        <v>271</v>
      </c>
      <c r="B1222" s="31" t="s">
        <v>256</v>
      </c>
      <c r="C1222" s="31" t="s">
        <v>33</v>
      </c>
      <c r="D1222" s="31" t="s">
        <v>80</v>
      </c>
      <c r="E1222" s="31" t="s">
        <v>312</v>
      </c>
      <c r="F1222" s="63" t="s">
        <v>272</v>
      </c>
      <c r="G1222" s="9">
        <v>108</v>
      </c>
      <c r="H1222" s="9"/>
      <c r="I1222" s="9"/>
      <c r="J1222" s="9"/>
      <c r="K1222" s="9"/>
      <c r="L1222" s="9"/>
      <c r="M1222" s="9">
        <f t="shared" ref="M1222" si="3733">G1222+I1222+J1222+K1222+L1222</f>
        <v>108</v>
      </c>
      <c r="N1222" s="9">
        <f t="shared" ref="N1222" si="3734">H1222+L1222</f>
        <v>0</v>
      </c>
      <c r="O1222" s="9"/>
      <c r="P1222" s="9"/>
      <c r="Q1222" s="9"/>
      <c r="R1222" s="9"/>
      <c r="S1222" s="9">
        <f t="shared" ref="S1222" si="3735">M1222+O1222+P1222+Q1222+R1222</f>
        <v>108</v>
      </c>
      <c r="T1222" s="9">
        <f t="shared" ref="T1222" si="3736">N1222+R1222</f>
        <v>0</v>
      </c>
      <c r="U1222" s="9"/>
      <c r="V1222" s="9"/>
      <c r="W1222" s="9"/>
      <c r="X1222" s="9"/>
      <c r="Y1222" s="9">
        <f t="shared" ref="Y1222" si="3737">S1222+U1222+V1222+W1222+X1222</f>
        <v>108</v>
      </c>
      <c r="Z1222" s="9">
        <f t="shared" ref="Z1222" si="3738">T1222+X1222</f>
        <v>0</v>
      </c>
      <c r="AA1222" s="9"/>
      <c r="AB1222" s="9"/>
      <c r="AC1222" s="9"/>
      <c r="AD1222" s="9"/>
      <c r="AE1222" s="9">
        <f t="shared" ref="AE1222" si="3739">Y1222+AA1222+AB1222+AC1222+AD1222</f>
        <v>108</v>
      </c>
      <c r="AF1222" s="9">
        <f t="shared" ref="AF1222" si="3740">Z1222+AD1222</f>
        <v>0</v>
      </c>
      <c r="AG1222" s="9"/>
      <c r="AH1222" s="9"/>
      <c r="AI1222" s="9"/>
      <c r="AJ1222" s="9"/>
      <c r="AK1222" s="86">
        <f t="shared" ref="AK1222" si="3741">AE1222+AG1222+AH1222+AI1222+AJ1222</f>
        <v>108</v>
      </c>
      <c r="AL1222" s="86">
        <f t="shared" ref="AL1222" si="3742">AF1222+AJ1222</f>
        <v>0</v>
      </c>
      <c r="AM1222" s="9"/>
      <c r="AN1222" s="9"/>
      <c r="AO1222" s="9"/>
      <c r="AP1222" s="9"/>
      <c r="AQ1222" s="9">
        <f t="shared" ref="AQ1222" si="3743">AK1222+AM1222+AN1222+AO1222+AP1222</f>
        <v>108</v>
      </c>
      <c r="AR1222" s="9">
        <f t="shared" ref="AR1222" si="3744">AL1222+AP1222</f>
        <v>0</v>
      </c>
    </row>
    <row r="1223" spans="1:44" ht="35.25" hidden="1" customHeight="1">
      <c r="A1223" s="52" t="s">
        <v>313</v>
      </c>
      <c r="B1223" s="31" t="s">
        <v>256</v>
      </c>
      <c r="C1223" s="31" t="s">
        <v>33</v>
      </c>
      <c r="D1223" s="31" t="s">
        <v>80</v>
      </c>
      <c r="E1223" s="31" t="s">
        <v>314</v>
      </c>
      <c r="F1223" s="31"/>
      <c r="G1223" s="11">
        <f>G1224</f>
        <v>5333</v>
      </c>
      <c r="H1223" s="11">
        <f>H1224</f>
        <v>0</v>
      </c>
      <c r="I1223" s="11">
        <f t="shared" ref="I1223:X1224" si="3745">I1224</f>
        <v>0</v>
      </c>
      <c r="J1223" s="11">
        <f t="shared" si="3745"/>
        <v>0</v>
      </c>
      <c r="K1223" s="11">
        <f t="shared" si="3745"/>
        <v>0</v>
      </c>
      <c r="L1223" s="11">
        <f t="shared" si="3745"/>
        <v>0</v>
      </c>
      <c r="M1223" s="11">
        <f t="shared" si="3745"/>
        <v>5333</v>
      </c>
      <c r="N1223" s="11">
        <f t="shared" si="3745"/>
        <v>0</v>
      </c>
      <c r="O1223" s="11">
        <f t="shared" si="3745"/>
        <v>0</v>
      </c>
      <c r="P1223" s="11">
        <f t="shared" si="3745"/>
        <v>0</v>
      </c>
      <c r="Q1223" s="11">
        <f t="shared" si="3745"/>
        <v>0</v>
      </c>
      <c r="R1223" s="11">
        <f t="shared" si="3745"/>
        <v>0</v>
      </c>
      <c r="S1223" s="11">
        <f t="shared" si="3745"/>
        <v>5333</v>
      </c>
      <c r="T1223" s="11">
        <f t="shared" si="3745"/>
        <v>0</v>
      </c>
      <c r="U1223" s="11">
        <f t="shared" si="3745"/>
        <v>0</v>
      </c>
      <c r="V1223" s="11">
        <f t="shared" si="3745"/>
        <v>0</v>
      </c>
      <c r="W1223" s="11">
        <f t="shared" si="3745"/>
        <v>0</v>
      </c>
      <c r="X1223" s="11">
        <f t="shared" si="3745"/>
        <v>0</v>
      </c>
      <c r="Y1223" s="11">
        <f t="shared" ref="U1223:AJ1224" si="3746">Y1224</f>
        <v>5333</v>
      </c>
      <c r="Z1223" s="11">
        <f t="shared" si="3746"/>
        <v>0</v>
      </c>
      <c r="AA1223" s="11">
        <f t="shared" si="3746"/>
        <v>0</v>
      </c>
      <c r="AB1223" s="11">
        <f t="shared" si="3746"/>
        <v>0</v>
      </c>
      <c r="AC1223" s="11">
        <f t="shared" si="3746"/>
        <v>0</v>
      </c>
      <c r="AD1223" s="11">
        <f t="shared" si="3746"/>
        <v>0</v>
      </c>
      <c r="AE1223" s="11">
        <f t="shared" si="3746"/>
        <v>5333</v>
      </c>
      <c r="AF1223" s="11">
        <f t="shared" si="3746"/>
        <v>0</v>
      </c>
      <c r="AG1223" s="11">
        <f t="shared" si="3746"/>
        <v>-220</v>
      </c>
      <c r="AH1223" s="11">
        <f t="shared" si="3746"/>
        <v>0</v>
      </c>
      <c r="AI1223" s="11">
        <f t="shared" si="3746"/>
        <v>0</v>
      </c>
      <c r="AJ1223" s="11">
        <f t="shared" si="3746"/>
        <v>0</v>
      </c>
      <c r="AK1223" s="88">
        <f t="shared" ref="AG1223:AR1224" si="3747">AK1224</f>
        <v>5113</v>
      </c>
      <c r="AL1223" s="88">
        <f t="shared" si="3747"/>
        <v>0</v>
      </c>
      <c r="AM1223" s="11">
        <f t="shared" si="3747"/>
        <v>0</v>
      </c>
      <c r="AN1223" s="11">
        <f t="shared" si="3747"/>
        <v>0</v>
      </c>
      <c r="AO1223" s="11">
        <f t="shared" si="3747"/>
        <v>0</v>
      </c>
      <c r="AP1223" s="11">
        <f t="shared" si="3747"/>
        <v>0</v>
      </c>
      <c r="AQ1223" s="11">
        <f t="shared" si="3747"/>
        <v>5113</v>
      </c>
      <c r="AR1223" s="11">
        <f t="shared" si="3747"/>
        <v>0</v>
      </c>
    </row>
    <row r="1224" spans="1:44" hidden="1">
      <c r="A1224" s="50" t="s">
        <v>101</v>
      </c>
      <c r="B1224" s="31" t="s">
        <v>256</v>
      </c>
      <c r="C1224" s="31" t="s">
        <v>33</v>
      </c>
      <c r="D1224" s="31" t="s">
        <v>80</v>
      </c>
      <c r="E1224" s="31" t="s">
        <v>314</v>
      </c>
      <c r="F1224" s="31" t="s">
        <v>102</v>
      </c>
      <c r="G1224" s="11">
        <f>G1225</f>
        <v>5333</v>
      </c>
      <c r="H1224" s="11">
        <f>H1225</f>
        <v>0</v>
      </c>
      <c r="I1224" s="11">
        <f t="shared" si="3745"/>
        <v>0</v>
      </c>
      <c r="J1224" s="11">
        <f t="shared" si="3745"/>
        <v>0</v>
      </c>
      <c r="K1224" s="11">
        <f t="shared" si="3745"/>
        <v>0</v>
      </c>
      <c r="L1224" s="11">
        <f t="shared" si="3745"/>
        <v>0</v>
      </c>
      <c r="M1224" s="11">
        <f t="shared" si="3745"/>
        <v>5333</v>
      </c>
      <c r="N1224" s="11">
        <f t="shared" si="3745"/>
        <v>0</v>
      </c>
      <c r="O1224" s="11">
        <f t="shared" si="3745"/>
        <v>0</v>
      </c>
      <c r="P1224" s="11">
        <f t="shared" si="3745"/>
        <v>0</v>
      </c>
      <c r="Q1224" s="11">
        <f t="shared" si="3745"/>
        <v>0</v>
      </c>
      <c r="R1224" s="11">
        <f t="shared" si="3745"/>
        <v>0</v>
      </c>
      <c r="S1224" s="11">
        <f t="shared" si="3745"/>
        <v>5333</v>
      </c>
      <c r="T1224" s="11">
        <f t="shared" si="3745"/>
        <v>0</v>
      </c>
      <c r="U1224" s="11">
        <f t="shared" si="3746"/>
        <v>0</v>
      </c>
      <c r="V1224" s="11">
        <f t="shared" si="3746"/>
        <v>0</v>
      </c>
      <c r="W1224" s="11">
        <f t="shared" si="3746"/>
        <v>0</v>
      </c>
      <c r="X1224" s="11">
        <f t="shared" si="3746"/>
        <v>0</v>
      </c>
      <c r="Y1224" s="11">
        <f t="shared" si="3746"/>
        <v>5333</v>
      </c>
      <c r="Z1224" s="11">
        <f t="shared" si="3746"/>
        <v>0</v>
      </c>
      <c r="AA1224" s="11">
        <f t="shared" si="3746"/>
        <v>0</v>
      </c>
      <c r="AB1224" s="11">
        <f t="shared" si="3746"/>
        <v>0</v>
      </c>
      <c r="AC1224" s="11">
        <f t="shared" si="3746"/>
        <v>0</v>
      </c>
      <c r="AD1224" s="11">
        <f t="shared" si="3746"/>
        <v>0</v>
      </c>
      <c r="AE1224" s="11">
        <f t="shared" si="3746"/>
        <v>5333</v>
      </c>
      <c r="AF1224" s="11">
        <f t="shared" si="3746"/>
        <v>0</v>
      </c>
      <c r="AG1224" s="11">
        <f t="shared" si="3747"/>
        <v>-220</v>
      </c>
      <c r="AH1224" s="11">
        <f t="shared" si="3747"/>
        <v>0</v>
      </c>
      <c r="AI1224" s="11">
        <f t="shared" si="3747"/>
        <v>0</v>
      </c>
      <c r="AJ1224" s="11">
        <f t="shared" si="3747"/>
        <v>0</v>
      </c>
      <c r="AK1224" s="88">
        <f t="shared" si="3747"/>
        <v>5113</v>
      </c>
      <c r="AL1224" s="88">
        <f t="shared" si="3747"/>
        <v>0</v>
      </c>
      <c r="AM1224" s="11">
        <f t="shared" si="3747"/>
        <v>0</v>
      </c>
      <c r="AN1224" s="11">
        <f t="shared" si="3747"/>
        <v>0</v>
      </c>
      <c r="AO1224" s="11">
        <f t="shared" si="3747"/>
        <v>0</v>
      </c>
      <c r="AP1224" s="11">
        <f t="shared" si="3747"/>
        <v>0</v>
      </c>
      <c r="AQ1224" s="11">
        <f t="shared" si="3747"/>
        <v>5113</v>
      </c>
      <c r="AR1224" s="11">
        <f t="shared" si="3747"/>
        <v>0</v>
      </c>
    </row>
    <row r="1225" spans="1:44" hidden="1">
      <c r="A1225" s="50" t="s">
        <v>271</v>
      </c>
      <c r="B1225" s="31" t="s">
        <v>256</v>
      </c>
      <c r="C1225" s="31" t="s">
        <v>33</v>
      </c>
      <c r="D1225" s="31" t="s">
        <v>80</v>
      </c>
      <c r="E1225" s="31" t="s">
        <v>314</v>
      </c>
      <c r="F1225" s="63" t="s">
        <v>272</v>
      </c>
      <c r="G1225" s="9">
        <v>5333</v>
      </c>
      <c r="H1225" s="9"/>
      <c r="I1225" s="9"/>
      <c r="J1225" s="9"/>
      <c r="K1225" s="9"/>
      <c r="L1225" s="9"/>
      <c r="M1225" s="9">
        <f t="shared" ref="M1225" si="3748">G1225+I1225+J1225+K1225+L1225</f>
        <v>5333</v>
      </c>
      <c r="N1225" s="9">
        <f t="shared" ref="N1225" si="3749">H1225+L1225</f>
        <v>0</v>
      </c>
      <c r="O1225" s="9"/>
      <c r="P1225" s="9"/>
      <c r="Q1225" s="9"/>
      <c r="R1225" s="9"/>
      <c r="S1225" s="9">
        <f t="shared" ref="S1225" si="3750">M1225+O1225+P1225+Q1225+R1225</f>
        <v>5333</v>
      </c>
      <c r="T1225" s="9">
        <f t="shared" ref="T1225" si="3751">N1225+R1225</f>
        <v>0</v>
      </c>
      <c r="U1225" s="9"/>
      <c r="V1225" s="9"/>
      <c r="W1225" s="9"/>
      <c r="X1225" s="9"/>
      <c r="Y1225" s="9">
        <f t="shared" ref="Y1225" si="3752">S1225+U1225+V1225+W1225+X1225</f>
        <v>5333</v>
      </c>
      <c r="Z1225" s="9">
        <f t="shared" ref="Z1225" si="3753">T1225+X1225</f>
        <v>0</v>
      </c>
      <c r="AA1225" s="9"/>
      <c r="AB1225" s="9"/>
      <c r="AC1225" s="9"/>
      <c r="AD1225" s="9"/>
      <c r="AE1225" s="9">
        <f t="shared" ref="AE1225" si="3754">Y1225+AA1225+AB1225+AC1225+AD1225</f>
        <v>5333</v>
      </c>
      <c r="AF1225" s="9">
        <f t="shared" ref="AF1225" si="3755">Z1225+AD1225</f>
        <v>0</v>
      </c>
      <c r="AG1225" s="9">
        <v>-220</v>
      </c>
      <c r="AH1225" s="9"/>
      <c r="AI1225" s="9"/>
      <c r="AJ1225" s="9"/>
      <c r="AK1225" s="86">
        <f t="shared" ref="AK1225" si="3756">AE1225+AG1225+AH1225+AI1225+AJ1225</f>
        <v>5113</v>
      </c>
      <c r="AL1225" s="86">
        <f t="shared" ref="AL1225" si="3757">AF1225+AJ1225</f>
        <v>0</v>
      </c>
      <c r="AM1225" s="9"/>
      <c r="AN1225" s="9"/>
      <c r="AO1225" s="9"/>
      <c r="AP1225" s="9"/>
      <c r="AQ1225" s="9">
        <f t="shared" ref="AQ1225" si="3758">AK1225+AM1225+AN1225+AO1225+AP1225</f>
        <v>5113</v>
      </c>
      <c r="AR1225" s="9">
        <f t="shared" ref="AR1225" si="3759">AL1225+AP1225</f>
        <v>0</v>
      </c>
    </row>
    <row r="1226" spans="1:44" ht="33.6" hidden="1">
      <c r="A1226" s="52" t="s">
        <v>315</v>
      </c>
      <c r="B1226" s="31" t="s">
        <v>256</v>
      </c>
      <c r="C1226" s="31" t="s">
        <v>33</v>
      </c>
      <c r="D1226" s="31" t="s">
        <v>80</v>
      </c>
      <c r="E1226" s="31" t="s">
        <v>316</v>
      </c>
      <c r="F1226" s="31"/>
      <c r="G1226" s="11">
        <f>G1227</f>
        <v>21316</v>
      </c>
      <c r="H1226" s="11">
        <f>H1227</f>
        <v>0</v>
      </c>
      <c r="I1226" s="11">
        <f t="shared" ref="I1226:X1227" si="3760">I1227</f>
        <v>0</v>
      </c>
      <c r="J1226" s="11">
        <f t="shared" si="3760"/>
        <v>0</v>
      </c>
      <c r="K1226" s="11">
        <f t="shared" si="3760"/>
        <v>0</v>
      </c>
      <c r="L1226" s="11">
        <f t="shared" si="3760"/>
        <v>0</v>
      </c>
      <c r="M1226" s="11">
        <f t="shared" si="3760"/>
        <v>21316</v>
      </c>
      <c r="N1226" s="11">
        <f t="shared" si="3760"/>
        <v>0</v>
      </c>
      <c r="O1226" s="11">
        <f t="shared" si="3760"/>
        <v>0</v>
      </c>
      <c r="P1226" s="11">
        <f t="shared" si="3760"/>
        <v>0</v>
      </c>
      <c r="Q1226" s="11">
        <f t="shared" si="3760"/>
        <v>0</v>
      </c>
      <c r="R1226" s="11">
        <f t="shared" si="3760"/>
        <v>0</v>
      </c>
      <c r="S1226" s="11">
        <f t="shared" si="3760"/>
        <v>21316</v>
      </c>
      <c r="T1226" s="11">
        <f t="shared" si="3760"/>
        <v>0</v>
      </c>
      <c r="U1226" s="11">
        <f t="shared" si="3760"/>
        <v>0</v>
      </c>
      <c r="V1226" s="11">
        <f t="shared" si="3760"/>
        <v>0</v>
      </c>
      <c r="W1226" s="11">
        <f t="shared" si="3760"/>
        <v>0</v>
      </c>
      <c r="X1226" s="11">
        <f t="shared" si="3760"/>
        <v>0</v>
      </c>
      <c r="Y1226" s="11">
        <f t="shared" ref="U1226:AJ1227" si="3761">Y1227</f>
        <v>21316</v>
      </c>
      <c r="Z1226" s="11">
        <f t="shared" si="3761"/>
        <v>0</v>
      </c>
      <c r="AA1226" s="11">
        <f t="shared" si="3761"/>
        <v>0</v>
      </c>
      <c r="AB1226" s="11">
        <f t="shared" si="3761"/>
        <v>0</v>
      </c>
      <c r="AC1226" s="11">
        <f t="shared" si="3761"/>
        <v>0</v>
      </c>
      <c r="AD1226" s="11">
        <f t="shared" si="3761"/>
        <v>0</v>
      </c>
      <c r="AE1226" s="11">
        <f t="shared" si="3761"/>
        <v>21316</v>
      </c>
      <c r="AF1226" s="11">
        <f t="shared" si="3761"/>
        <v>0</v>
      </c>
      <c r="AG1226" s="11">
        <f t="shared" si="3761"/>
        <v>0</v>
      </c>
      <c r="AH1226" s="11">
        <f t="shared" si="3761"/>
        <v>0</v>
      </c>
      <c r="AI1226" s="11">
        <f t="shared" si="3761"/>
        <v>0</v>
      </c>
      <c r="AJ1226" s="11">
        <f t="shared" si="3761"/>
        <v>0</v>
      </c>
      <c r="AK1226" s="88">
        <f t="shared" ref="AG1226:AR1227" si="3762">AK1227</f>
        <v>21316</v>
      </c>
      <c r="AL1226" s="88">
        <f t="shared" si="3762"/>
        <v>0</v>
      </c>
      <c r="AM1226" s="11">
        <f t="shared" si="3762"/>
        <v>0</v>
      </c>
      <c r="AN1226" s="11">
        <f t="shared" si="3762"/>
        <v>0</v>
      </c>
      <c r="AO1226" s="11">
        <f t="shared" si="3762"/>
        <v>0</v>
      </c>
      <c r="AP1226" s="11">
        <f t="shared" si="3762"/>
        <v>0</v>
      </c>
      <c r="AQ1226" s="11">
        <f t="shared" si="3762"/>
        <v>21316</v>
      </c>
      <c r="AR1226" s="11">
        <f t="shared" si="3762"/>
        <v>0</v>
      </c>
    </row>
    <row r="1227" spans="1:44" hidden="1">
      <c r="A1227" s="50" t="s">
        <v>101</v>
      </c>
      <c r="B1227" s="31" t="s">
        <v>256</v>
      </c>
      <c r="C1227" s="31" t="s">
        <v>33</v>
      </c>
      <c r="D1227" s="31" t="s">
        <v>80</v>
      </c>
      <c r="E1227" s="31" t="s">
        <v>316</v>
      </c>
      <c r="F1227" s="31" t="s">
        <v>102</v>
      </c>
      <c r="G1227" s="11">
        <f>G1228</f>
        <v>21316</v>
      </c>
      <c r="H1227" s="11">
        <f>H1228</f>
        <v>0</v>
      </c>
      <c r="I1227" s="11">
        <f t="shared" si="3760"/>
        <v>0</v>
      </c>
      <c r="J1227" s="11">
        <f t="shared" si="3760"/>
        <v>0</v>
      </c>
      <c r="K1227" s="11">
        <f t="shared" si="3760"/>
        <v>0</v>
      </c>
      <c r="L1227" s="11">
        <f t="shared" si="3760"/>
        <v>0</v>
      </c>
      <c r="M1227" s="11">
        <f t="shared" si="3760"/>
        <v>21316</v>
      </c>
      <c r="N1227" s="11">
        <f t="shared" si="3760"/>
        <v>0</v>
      </c>
      <c r="O1227" s="11">
        <f t="shared" si="3760"/>
        <v>0</v>
      </c>
      <c r="P1227" s="11">
        <f t="shared" si="3760"/>
        <v>0</v>
      </c>
      <c r="Q1227" s="11">
        <f t="shared" si="3760"/>
        <v>0</v>
      </c>
      <c r="R1227" s="11">
        <f t="shared" si="3760"/>
        <v>0</v>
      </c>
      <c r="S1227" s="11">
        <f t="shared" si="3760"/>
        <v>21316</v>
      </c>
      <c r="T1227" s="11">
        <f t="shared" si="3760"/>
        <v>0</v>
      </c>
      <c r="U1227" s="11">
        <f t="shared" si="3761"/>
        <v>0</v>
      </c>
      <c r="V1227" s="11">
        <f t="shared" si="3761"/>
        <v>0</v>
      </c>
      <c r="W1227" s="11">
        <f t="shared" si="3761"/>
        <v>0</v>
      </c>
      <c r="X1227" s="11">
        <f t="shared" si="3761"/>
        <v>0</v>
      </c>
      <c r="Y1227" s="11">
        <f t="shared" si="3761"/>
        <v>21316</v>
      </c>
      <c r="Z1227" s="11">
        <f t="shared" si="3761"/>
        <v>0</v>
      </c>
      <c r="AA1227" s="11">
        <f t="shared" si="3761"/>
        <v>0</v>
      </c>
      <c r="AB1227" s="11">
        <f t="shared" si="3761"/>
        <v>0</v>
      </c>
      <c r="AC1227" s="11">
        <f t="shared" si="3761"/>
        <v>0</v>
      </c>
      <c r="AD1227" s="11">
        <f t="shared" si="3761"/>
        <v>0</v>
      </c>
      <c r="AE1227" s="11">
        <f t="shared" si="3761"/>
        <v>21316</v>
      </c>
      <c r="AF1227" s="11">
        <f t="shared" si="3761"/>
        <v>0</v>
      </c>
      <c r="AG1227" s="11">
        <f t="shared" si="3762"/>
        <v>0</v>
      </c>
      <c r="AH1227" s="11">
        <f t="shared" si="3762"/>
        <v>0</v>
      </c>
      <c r="AI1227" s="11">
        <f t="shared" si="3762"/>
        <v>0</v>
      </c>
      <c r="AJ1227" s="11">
        <f t="shared" si="3762"/>
        <v>0</v>
      </c>
      <c r="AK1227" s="88">
        <f t="shared" si="3762"/>
        <v>21316</v>
      </c>
      <c r="AL1227" s="88">
        <f t="shared" si="3762"/>
        <v>0</v>
      </c>
      <c r="AM1227" s="11">
        <f t="shared" si="3762"/>
        <v>0</v>
      </c>
      <c r="AN1227" s="11">
        <f t="shared" si="3762"/>
        <v>0</v>
      </c>
      <c r="AO1227" s="11">
        <f t="shared" si="3762"/>
        <v>0</v>
      </c>
      <c r="AP1227" s="11">
        <f t="shared" si="3762"/>
        <v>0</v>
      </c>
      <c r="AQ1227" s="11">
        <f t="shared" si="3762"/>
        <v>21316</v>
      </c>
      <c r="AR1227" s="11">
        <f t="shared" si="3762"/>
        <v>0</v>
      </c>
    </row>
    <row r="1228" spans="1:44" hidden="1">
      <c r="A1228" s="50" t="s">
        <v>271</v>
      </c>
      <c r="B1228" s="31" t="s">
        <v>256</v>
      </c>
      <c r="C1228" s="31" t="s">
        <v>33</v>
      </c>
      <c r="D1228" s="31" t="s">
        <v>80</v>
      </c>
      <c r="E1228" s="31" t="s">
        <v>316</v>
      </c>
      <c r="F1228" s="63" t="s">
        <v>272</v>
      </c>
      <c r="G1228" s="9">
        <v>21316</v>
      </c>
      <c r="H1228" s="9"/>
      <c r="I1228" s="9"/>
      <c r="J1228" s="9"/>
      <c r="K1228" s="9"/>
      <c r="L1228" s="9"/>
      <c r="M1228" s="9">
        <f t="shared" ref="M1228" si="3763">G1228+I1228+J1228+K1228+L1228</f>
        <v>21316</v>
      </c>
      <c r="N1228" s="9">
        <f t="shared" ref="N1228" si="3764">H1228+L1228</f>
        <v>0</v>
      </c>
      <c r="O1228" s="9"/>
      <c r="P1228" s="9"/>
      <c r="Q1228" s="9"/>
      <c r="R1228" s="9"/>
      <c r="S1228" s="9">
        <f t="shared" ref="S1228" si="3765">M1228+O1228+P1228+Q1228+R1228</f>
        <v>21316</v>
      </c>
      <c r="T1228" s="9">
        <f t="shared" ref="T1228" si="3766">N1228+R1228</f>
        <v>0</v>
      </c>
      <c r="U1228" s="9"/>
      <c r="V1228" s="9"/>
      <c r="W1228" s="9"/>
      <c r="X1228" s="9"/>
      <c r="Y1228" s="9">
        <f t="shared" ref="Y1228" si="3767">S1228+U1228+V1228+W1228+X1228</f>
        <v>21316</v>
      </c>
      <c r="Z1228" s="9">
        <f t="shared" ref="Z1228" si="3768">T1228+X1228</f>
        <v>0</v>
      </c>
      <c r="AA1228" s="9"/>
      <c r="AB1228" s="9"/>
      <c r="AC1228" s="9"/>
      <c r="AD1228" s="9"/>
      <c r="AE1228" s="9">
        <f t="shared" ref="AE1228" si="3769">Y1228+AA1228+AB1228+AC1228+AD1228</f>
        <v>21316</v>
      </c>
      <c r="AF1228" s="9">
        <f t="shared" ref="AF1228" si="3770">Z1228+AD1228</f>
        <v>0</v>
      </c>
      <c r="AG1228" s="9"/>
      <c r="AH1228" s="9"/>
      <c r="AI1228" s="9"/>
      <c r="AJ1228" s="9"/>
      <c r="AK1228" s="86">
        <f t="shared" ref="AK1228" si="3771">AE1228+AG1228+AH1228+AI1228+AJ1228</f>
        <v>21316</v>
      </c>
      <c r="AL1228" s="86">
        <f t="shared" ref="AL1228" si="3772">AF1228+AJ1228</f>
        <v>0</v>
      </c>
      <c r="AM1228" s="9"/>
      <c r="AN1228" s="9"/>
      <c r="AO1228" s="9"/>
      <c r="AP1228" s="9"/>
      <c r="AQ1228" s="9">
        <f t="shared" ref="AQ1228" si="3773">AK1228+AM1228+AN1228+AO1228+AP1228</f>
        <v>21316</v>
      </c>
      <c r="AR1228" s="9">
        <f t="shared" ref="AR1228" si="3774">AL1228+AP1228</f>
        <v>0</v>
      </c>
    </row>
    <row r="1229" spans="1:44" ht="33.6" hidden="1">
      <c r="A1229" s="52" t="s">
        <v>662</v>
      </c>
      <c r="B1229" s="31" t="s">
        <v>256</v>
      </c>
      <c r="C1229" s="31" t="s">
        <v>33</v>
      </c>
      <c r="D1229" s="31" t="s">
        <v>80</v>
      </c>
      <c r="E1229" s="31" t="s">
        <v>661</v>
      </c>
      <c r="F1229" s="31"/>
      <c r="G1229" s="9"/>
      <c r="H1229" s="9"/>
      <c r="I1229" s="9"/>
      <c r="J1229" s="9"/>
      <c r="K1229" s="9"/>
      <c r="L1229" s="9"/>
      <c r="M1229" s="9"/>
      <c r="N1229" s="9"/>
      <c r="O1229" s="9">
        <f>O1230</f>
        <v>0</v>
      </c>
      <c r="P1229" s="9">
        <f t="shared" ref="P1229:AE1230" si="3775">P1230</f>
        <v>2955</v>
      </c>
      <c r="Q1229" s="9">
        <f t="shared" si="3775"/>
        <v>0</v>
      </c>
      <c r="R1229" s="9">
        <f t="shared" si="3775"/>
        <v>0</v>
      </c>
      <c r="S1229" s="9">
        <f t="shared" si="3775"/>
        <v>2955</v>
      </c>
      <c r="T1229" s="9">
        <f t="shared" si="3775"/>
        <v>0</v>
      </c>
      <c r="U1229" s="9">
        <f>U1230</f>
        <v>0</v>
      </c>
      <c r="V1229" s="9">
        <f t="shared" si="3775"/>
        <v>0</v>
      </c>
      <c r="W1229" s="9">
        <f t="shared" si="3775"/>
        <v>0</v>
      </c>
      <c r="X1229" s="9">
        <f t="shared" si="3775"/>
        <v>0</v>
      </c>
      <c r="Y1229" s="9">
        <f t="shared" si="3775"/>
        <v>2955</v>
      </c>
      <c r="Z1229" s="9">
        <f t="shared" si="3775"/>
        <v>0</v>
      </c>
      <c r="AA1229" s="9">
        <f>AA1230</f>
        <v>0</v>
      </c>
      <c r="AB1229" s="9">
        <f t="shared" si="3775"/>
        <v>0</v>
      </c>
      <c r="AC1229" s="9">
        <f t="shared" si="3775"/>
        <v>0</v>
      </c>
      <c r="AD1229" s="9">
        <f t="shared" si="3775"/>
        <v>0</v>
      </c>
      <c r="AE1229" s="9">
        <f t="shared" si="3775"/>
        <v>2955</v>
      </c>
      <c r="AF1229" s="9">
        <f t="shared" ref="AB1229:AF1230" si="3776">AF1230</f>
        <v>0</v>
      </c>
      <c r="AG1229" s="9">
        <f>AG1230</f>
        <v>0</v>
      </c>
      <c r="AH1229" s="9">
        <f t="shared" ref="AH1229:AR1230" si="3777">AH1230</f>
        <v>0</v>
      </c>
      <c r="AI1229" s="9">
        <f t="shared" si="3777"/>
        <v>0</v>
      </c>
      <c r="AJ1229" s="9">
        <f t="shared" si="3777"/>
        <v>0</v>
      </c>
      <c r="AK1229" s="86">
        <f t="shared" si="3777"/>
        <v>2955</v>
      </c>
      <c r="AL1229" s="86">
        <f t="shared" si="3777"/>
        <v>0</v>
      </c>
      <c r="AM1229" s="9">
        <f>AM1230</f>
        <v>0</v>
      </c>
      <c r="AN1229" s="9">
        <f t="shared" si="3777"/>
        <v>0</v>
      </c>
      <c r="AO1229" s="9">
        <f t="shared" si="3777"/>
        <v>0</v>
      </c>
      <c r="AP1229" s="9">
        <f t="shared" si="3777"/>
        <v>0</v>
      </c>
      <c r="AQ1229" s="9">
        <f t="shared" si="3777"/>
        <v>2955</v>
      </c>
      <c r="AR1229" s="9">
        <f t="shared" si="3777"/>
        <v>0</v>
      </c>
    </row>
    <row r="1230" spans="1:44" hidden="1">
      <c r="A1230" s="50" t="s">
        <v>101</v>
      </c>
      <c r="B1230" s="31" t="s">
        <v>256</v>
      </c>
      <c r="C1230" s="31" t="s">
        <v>33</v>
      </c>
      <c r="D1230" s="31" t="s">
        <v>80</v>
      </c>
      <c r="E1230" s="31" t="s">
        <v>661</v>
      </c>
      <c r="F1230" s="31" t="s">
        <v>102</v>
      </c>
      <c r="G1230" s="9"/>
      <c r="H1230" s="9"/>
      <c r="I1230" s="9"/>
      <c r="J1230" s="9"/>
      <c r="K1230" s="9"/>
      <c r="L1230" s="9"/>
      <c r="M1230" s="9"/>
      <c r="N1230" s="9"/>
      <c r="O1230" s="9">
        <f>O1231</f>
        <v>0</v>
      </c>
      <c r="P1230" s="9">
        <f t="shared" si="3775"/>
        <v>2955</v>
      </c>
      <c r="Q1230" s="9">
        <f t="shared" si="3775"/>
        <v>0</v>
      </c>
      <c r="R1230" s="9">
        <f t="shared" si="3775"/>
        <v>0</v>
      </c>
      <c r="S1230" s="9">
        <f t="shared" si="3775"/>
        <v>2955</v>
      </c>
      <c r="T1230" s="9">
        <f t="shared" si="3775"/>
        <v>0</v>
      </c>
      <c r="U1230" s="9">
        <f>U1231</f>
        <v>0</v>
      </c>
      <c r="V1230" s="9">
        <f t="shared" si="3775"/>
        <v>0</v>
      </c>
      <c r="W1230" s="9">
        <f t="shared" si="3775"/>
        <v>0</v>
      </c>
      <c r="X1230" s="9">
        <f t="shared" si="3775"/>
        <v>0</v>
      </c>
      <c r="Y1230" s="9">
        <f t="shared" si="3775"/>
        <v>2955</v>
      </c>
      <c r="Z1230" s="9">
        <f t="shared" si="3775"/>
        <v>0</v>
      </c>
      <c r="AA1230" s="9">
        <f>AA1231</f>
        <v>0</v>
      </c>
      <c r="AB1230" s="9">
        <f t="shared" si="3776"/>
        <v>0</v>
      </c>
      <c r="AC1230" s="9">
        <f t="shared" si="3776"/>
        <v>0</v>
      </c>
      <c r="AD1230" s="9">
        <f t="shared" si="3776"/>
        <v>0</v>
      </c>
      <c r="AE1230" s="9">
        <f t="shared" si="3776"/>
        <v>2955</v>
      </c>
      <c r="AF1230" s="9">
        <f t="shared" si="3776"/>
        <v>0</v>
      </c>
      <c r="AG1230" s="9">
        <f>AG1231</f>
        <v>0</v>
      </c>
      <c r="AH1230" s="9">
        <f t="shared" si="3777"/>
        <v>0</v>
      </c>
      <c r="AI1230" s="9">
        <f t="shared" si="3777"/>
        <v>0</v>
      </c>
      <c r="AJ1230" s="9">
        <f t="shared" si="3777"/>
        <v>0</v>
      </c>
      <c r="AK1230" s="86">
        <f t="shared" si="3777"/>
        <v>2955</v>
      </c>
      <c r="AL1230" s="86">
        <f t="shared" si="3777"/>
        <v>0</v>
      </c>
      <c r="AM1230" s="9">
        <f>AM1231</f>
        <v>0</v>
      </c>
      <c r="AN1230" s="9">
        <f t="shared" si="3777"/>
        <v>0</v>
      </c>
      <c r="AO1230" s="9">
        <f t="shared" si="3777"/>
        <v>0</v>
      </c>
      <c r="AP1230" s="9">
        <f t="shared" si="3777"/>
        <v>0</v>
      </c>
      <c r="AQ1230" s="9">
        <f t="shared" si="3777"/>
        <v>2955</v>
      </c>
      <c r="AR1230" s="9">
        <f t="shared" si="3777"/>
        <v>0</v>
      </c>
    </row>
    <row r="1231" spans="1:44" hidden="1">
      <c r="A1231" s="50" t="s">
        <v>271</v>
      </c>
      <c r="B1231" s="31" t="s">
        <v>256</v>
      </c>
      <c r="C1231" s="31" t="s">
        <v>33</v>
      </c>
      <c r="D1231" s="31" t="s">
        <v>80</v>
      </c>
      <c r="E1231" s="31" t="s">
        <v>661</v>
      </c>
      <c r="F1231" s="63" t="s">
        <v>272</v>
      </c>
      <c r="G1231" s="9"/>
      <c r="H1231" s="9"/>
      <c r="I1231" s="9"/>
      <c r="J1231" s="9"/>
      <c r="K1231" s="9"/>
      <c r="L1231" s="9"/>
      <c r="M1231" s="9"/>
      <c r="N1231" s="9"/>
      <c r="O1231" s="9"/>
      <c r="P1231" s="9">
        <v>2955</v>
      </c>
      <c r="Q1231" s="9"/>
      <c r="R1231" s="9"/>
      <c r="S1231" s="9">
        <f t="shared" ref="S1231" si="3778">M1231+O1231+P1231+Q1231+R1231</f>
        <v>2955</v>
      </c>
      <c r="T1231" s="9">
        <f t="shared" ref="T1231" si="3779">N1231+R1231</f>
        <v>0</v>
      </c>
      <c r="U1231" s="9"/>
      <c r="V1231" s="9"/>
      <c r="W1231" s="9"/>
      <c r="X1231" s="9"/>
      <c r="Y1231" s="9">
        <f t="shared" ref="Y1231" si="3780">S1231+U1231+V1231+W1231+X1231</f>
        <v>2955</v>
      </c>
      <c r="Z1231" s="9">
        <f t="shared" ref="Z1231" si="3781">T1231+X1231</f>
        <v>0</v>
      </c>
      <c r="AA1231" s="9"/>
      <c r="AB1231" s="9"/>
      <c r="AC1231" s="9"/>
      <c r="AD1231" s="9"/>
      <c r="AE1231" s="9">
        <f t="shared" ref="AE1231" si="3782">Y1231+AA1231+AB1231+AC1231+AD1231</f>
        <v>2955</v>
      </c>
      <c r="AF1231" s="9">
        <f t="shared" ref="AF1231" si="3783">Z1231+AD1231</f>
        <v>0</v>
      </c>
      <c r="AG1231" s="9"/>
      <c r="AH1231" s="9"/>
      <c r="AI1231" s="9"/>
      <c r="AJ1231" s="9"/>
      <c r="AK1231" s="86">
        <f t="shared" ref="AK1231" si="3784">AE1231+AG1231+AH1231+AI1231+AJ1231</f>
        <v>2955</v>
      </c>
      <c r="AL1231" s="86">
        <f t="shared" ref="AL1231" si="3785">AF1231+AJ1231</f>
        <v>0</v>
      </c>
      <c r="AM1231" s="9"/>
      <c r="AN1231" s="9"/>
      <c r="AO1231" s="9"/>
      <c r="AP1231" s="9"/>
      <c r="AQ1231" s="9">
        <f t="shared" ref="AQ1231" si="3786">AK1231+AM1231+AN1231+AO1231+AP1231</f>
        <v>2955</v>
      </c>
      <c r="AR1231" s="9">
        <f t="shared" ref="AR1231" si="3787">AL1231+AP1231</f>
        <v>0</v>
      </c>
    </row>
    <row r="1232" spans="1:44" ht="134.4" hidden="1">
      <c r="A1232" s="52" t="s">
        <v>702</v>
      </c>
      <c r="B1232" s="31" t="s">
        <v>256</v>
      </c>
      <c r="C1232" s="31" t="s">
        <v>33</v>
      </c>
      <c r="D1232" s="31" t="s">
        <v>80</v>
      </c>
      <c r="E1232" s="31" t="s">
        <v>703</v>
      </c>
      <c r="F1232" s="31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  <c r="AG1232" s="9">
        <f>AG1233</f>
        <v>1849</v>
      </c>
      <c r="AH1232" s="9">
        <f t="shared" ref="AH1232:AR1233" si="3788">AH1233</f>
        <v>0</v>
      </c>
      <c r="AI1232" s="9">
        <f t="shared" si="3788"/>
        <v>0</v>
      </c>
      <c r="AJ1232" s="9">
        <f t="shared" si="3788"/>
        <v>7418</v>
      </c>
      <c r="AK1232" s="86">
        <f t="shared" si="3788"/>
        <v>9267</v>
      </c>
      <c r="AL1232" s="86">
        <f t="shared" si="3788"/>
        <v>7418</v>
      </c>
      <c r="AM1232" s="9">
        <f>AM1233</f>
        <v>0</v>
      </c>
      <c r="AN1232" s="9">
        <f t="shared" si="3788"/>
        <v>0</v>
      </c>
      <c r="AO1232" s="9">
        <f t="shared" si="3788"/>
        <v>0</v>
      </c>
      <c r="AP1232" s="9">
        <f t="shared" si="3788"/>
        <v>0</v>
      </c>
      <c r="AQ1232" s="9">
        <f t="shared" si="3788"/>
        <v>9267</v>
      </c>
      <c r="AR1232" s="9">
        <f t="shared" si="3788"/>
        <v>7418</v>
      </c>
    </row>
    <row r="1233" spans="1:44" hidden="1">
      <c r="A1233" s="52" t="s">
        <v>101</v>
      </c>
      <c r="B1233" s="31" t="s">
        <v>256</v>
      </c>
      <c r="C1233" s="31" t="s">
        <v>33</v>
      </c>
      <c r="D1233" s="31" t="s">
        <v>80</v>
      </c>
      <c r="E1233" s="31" t="s">
        <v>703</v>
      </c>
      <c r="F1233" s="31" t="s">
        <v>102</v>
      </c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  <c r="AG1233" s="9">
        <f>AG1234</f>
        <v>1849</v>
      </c>
      <c r="AH1233" s="9">
        <f t="shared" si="3788"/>
        <v>0</v>
      </c>
      <c r="AI1233" s="9">
        <f t="shared" si="3788"/>
        <v>0</v>
      </c>
      <c r="AJ1233" s="9">
        <f t="shared" si="3788"/>
        <v>7418</v>
      </c>
      <c r="AK1233" s="86">
        <f t="shared" si="3788"/>
        <v>9267</v>
      </c>
      <c r="AL1233" s="86">
        <f t="shared" si="3788"/>
        <v>7418</v>
      </c>
      <c r="AM1233" s="9">
        <f>AM1234</f>
        <v>0</v>
      </c>
      <c r="AN1233" s="9">
        <f t="shared" si="3788"/>
        <v>0</v>
      </c>
      <c r="AO1233" s="9">
        <f t="shared" si="3788"/>
        <v>0</v>
      </c>
      <c r="AP1233" s="9">
        <f t="shared" si="3788"/>
        <v>0</v>
      </c>
      <c r="AQ1233" s="9">
        <f t="shared" si="3788"/>
        <v>9267</v>
      </c>
      <c r="AR1233" s="9">
        <f t="shared" si="3788"/>
        <v>7418</v>
      </c>
    </row>
    <row r="1234" spans="1:44" hidden="1">
      <c r="A1234" s="29" t="s">
        <v>271</v>
      </c>
      <c r="B1234" s="31" t="s">
        <v>256</v>
      </c>
      <c r="C1234" s="31" t="s">
        <v>33</v>
      </c>
      <c r="D1234" s="31" t="s">
        <v>80</v>
      </c>
      <c r="E1234" s="31" t="s">
        <v>703</v>
      </c>
      <c r="F1234" s="31" t="s">
        <v>272</v>
      </c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  <c r="AG1234" s="9">
        <v>1849</v>
      </c>
      <c r="AH1234" s="9"/>
      <c r="AI1234" s="9"/>
      <c r="AJ1234" s="9">
        <v>7418</v>
      </c>
      <c r="AK1234" s="86">
        <f t="shared" ref="AK1234" si="3789">AE1234+AG1234+AH1234+AI1234+AJ1234</f>
        <v>9267</v>
      </c>
      <c r="AL1234" s="86">
        <f t="shared" ref="AL1234" si="3790">AF1234+AJ1234</f>
        <v>7418</v>
      </c>
      <c r="AM1234" s="9"/>
      <c r="AN1234" s="9"/>
      <c r="AO1234" s="9"/>
      <c r="AP1234" s="9"/>
      <c r="AQ1234" s="9">
        <f t="shared" ref="AQ1234" si="3791">AK1234+AM1234+AN1234+AO1234+AP1234</f>
        <v>9267</v>
      </c>
      <c r="AR1234" s="9">
        <f t="shared" ref="AR1234" si="3792">AL1234+AP1234</f>
        <v>7418</v>
      </c>
    </row>
    <row r="1235" spans="1:44" ht="17.25" hidden="1" customHeight="1">
      <c r="A1235" s="50"/>
      <c r="B1235" s="31"/>
      <c r="C1235" s="31"/>
      <c r="D1235" s="31"/>
      <c r="E1235" s="31"/>
      <c r="F1235" s="63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  <c r="AG1235" s="9"/>
      <c r="AH1235" s="9"/>
      <c r="AI1235" s="9"/>
      <c r="AJ1235" s="9"/>
      <c r="AK1235" s="86"/>
      <c r="AL1235" s="86"/>
      <c r="AM1235" s="9"/>
      <c r="AN1235" s="9"/>
      <c r="AO1235" s="9"/>
      <c r="AP1235" s="9"/>
      <c r="AQ1235" s="9"/>
      <c r="AR1235" s="9"/>
    </row>
    <row r="1236" spans="1:44" ht="17.25" hidden="1" customHeight="1">
      <c r="A1236" s="69" t="s">
        <v>32</v>
      </c>
      <c r="B1236" s="36" t="s">
        <v>256</v>
      </c>
      <c r="C1236" s="36" t="s">
        <v>33</v>
      </c>
      <c r="D1236" s="36" t="s">
        <v>17</v>
      </c>
      <c r="E1236" s="36"/>
      <c r="F1236" s="36"/>
      <c r="G1236" s="13">
        <f t="shared" ref="G1236:V1240" si="3793">G1237</f>
        <v>467</v>
      </c>
      <c r="H1236" s="13">
        <f t="shared" si="3793"/>
        <v>0</v>
      </c>
      <c r="I1236" s="13">
        <f t="shared" si="3793"/>
        <v>0</v>
      </c>
      <c r="J1236" s="13">
        <f t="shared" si="3793"/>
        <v>0</v>
      </c>
      <c r="K1236" s="13">
        <f t="shared" si="3793"/>
        <v>0</v>
      </c>
      <c r="L1236" s="13">
        <f t="shared" si="3793"/>
        <v>0</v>
      </c>
      <c r="M1236" s="13">
        <f t="shared" si="3793"/>
        <v>467</v>
      </c>
      <c r="N1236" s="13">
        <f t="shared" si="3793"/>
        <v>0</v>
      </c>
      <c r="O1236" s="13">
        <f t="shared" si="3793"/>
        <v>0</v>
      </c>
      <c r="P1236" s="13">
        <f t="shared" si="3793"/>
        <v>0</v>
      </c>
      <c r="Q1236" s="13">
        <f t="shared" si="3793"/>
        <v>0</v>
      </c>
      <c r="R1236" s="13">
        <f t="shared" si="3793"/>
        <v>0</v>
      </c>
      <c r="S1236" s="13">
        <f t="shared" si="3793"/>
        <v>467</v>
      </c>
      <c r="T1236" s="13">
        <f t="shared" si="3793"/>
        <v>0</v>
      </c>
      <c r="U1236" s="13">
        <f t="shared" si="3793"/>
        <v>0</v>
      </c>
      <c r="V1236" s="13">
        <f t="shared" si="3793"/>
        <v>0</v>
      </c>
      <c r="W1236" s="13">
        <f t="shared" ref="U1236:AJ1240" si="3794">W1237</f>
        <v>0</v>
      </c>
      <c r="X1236" s="13">
        <f t="shared" si="3794"/>
        <v>0</v>
      </c>
      <c r="Y1236" s="13">
        <f t="shared" si="3794"/>
        <v>467</v>
      </c>
      <c r="Z1236" s="13">
        <f t="shared" si="3794"/>
        <v>0</v>
      </c>
      <c r="AA1236" s="13">
        <f t="shared" si="3794"/>
        <v>0</v>
      </c>
      <c r="AB1236" s="13">
        <f t="shared" si="3794"/>
        <v>0</v>
      </c>
      <c r="AC1236" s="13">
        <f t="shared" si="3794"/>
        <v>0</v>
      </c>
      <c r="AD1236" s="13">
        <f t="shared" si="3794"/>
        <v>0</v>
      </c>
      <c r="AE1236" s="13">
        <f t="shared" si="3794"/>
        <v>467</v>
      </c>
      <c r="AF1236" s="13">
        <f t="shared" si="3794"/>
        <v>0</v>
      </c>
      <c r="AG1236" s="13">
        <f t="shared" si="3794"/>
        <v>0</v>
      </c>
      <c r="AH1236" s="13">
        <f t="shared" si="3794"/>
        <v>0</v>
      </c>
      <c r="AI1236" s="13">
        <f t="shared" si="3794"/>
        <v>0</v>
      </c>
      <c r="AJ1236" s="13">
        <f t="shared" si="3794"/>
        <v>0</v>
      </c>
      <c r="AK1236" s="90">
        <f t="shared" ref="AG1236:AR1240" si="3795">AK1237</f>
        <v>467</v>
      </c>
      <c r="AL1236" s="90">
        <f t="shared" si="3795"/>
        <v>0</v>
      </c>
      <c r="AM1236" s="13">
        <f t="shared" si="3795"/>
        <v>71</v>
      </c>
      <c r="AN1236" s="13">
        <f t="shared" si="3795"/>
        <v>0</v>
      </c>
      <c r="AO1236" s="13">
        <f t="shared" si="3795"/>
        <v>0</v>
      </c>
      <c r="AP1236" s="13">
        <f t="shared" si="3795"/>
        <v>0</v>
      </c>
      <c r="AQ1236" s="13">
        <f t="shared" si="3795"/>
        <v>538</v>
      </c>
      <c r="AR1236" s="13">
        <f t="shared" si="3795"/>
        <v>0</v>
      </c>
    </row>
    <row r="1237" spans="1:44" ht="66.75" hidden="1" customHeight="1">
      <c r="A1237" s="26" t="s">
        <v>434</v>
      </c>
      <c r="B1237" s="31" t="s">
        <v>256</v>
      </c>
      <c r="C1237" s="31" t="s">
        <v>33</v>
      </c>
      <c r="D1237" s="31" t="s">
        <v>17</v>
      </c>
      <c r="E1237" s="31" t="s">
        <v>223</v>
      </c>
      <c r="F1237" s="31"/>
      <c r="G1237" s="11">
        <f t="shared" si="3793"/>
        <v>467</v>
      </c>
      <c r="H1237" s="11">
        <f t="shared" si="3793"/>
        <v>0</v>
      </c>
      <c r="I1237" s="11">
        <f t="shared" si="3793"/>
        <v>0</v>
      </c>
      <c r="J1237" s="11">
        <f t="shared" si="3793"/>
        <v>0</v>
      </c>
      <c r="K1237" s="11">
        <f t="shared" si="3793"/>
        <v>0</v>
      </c>
      <c r="L1237" s="11">
        <f t="shared" si="3793"/>
        <v>0</v>
      </c>
      <c r="M1237" s="11">
        <f t="shared" si="3793"/>
        <v>467</v>
      </c>
      <c r="N1237" s="11">
        <f t="shared" si="3793"/>
        <v>0</v>
      </c>
      <c r="O1237" s="11">
        <f t="shared" si="3793"/>
        <v>0</v>
      </c>
      <c r="P1237" s="11">
        <f t="shared" si="3793"/>
        <v>0</v>
      </c>
      <c r="Q1237" s="11">
        <f t="shared" si="3793"/>
        <v>0</v>
      </c>
      <c r="R1237" s="11">
        <f t="shared" si="3793"/>
        <v>0</v>
      </c>
      <c r="S1237" s="11">
        <f t="shared" si="3793"/>
        <v>467</v>
      </c>
      <c r="T1237" s="11">
        <f t="shared" si="3793"/>
        <v>0</v>
      </c>
      <c r="U1237" s="11">
        <f t="shared" si="3794"/>
        <v>0</v>
      </c>
      <c r="V1237" s="11">
        <f t="shared" si="3794"/>
        <v>0</v>
      </c>
      <c r="W1237" s="11">
        <f t="shared" si="3794"/>
        <v>0</v>
      </c>
      <c r="X1237" s="11">
        <f t="shared" si="3794"/>
        <v>0</v>
      </c>
      <c r="Y1237" s="11">
        <f t="shared" si="3794"/>
        <v>467</v>
      </c>
      <c r="Z1237" s="11">
        <f t="shared" si="3794"/>
        <v>0</v>
      </c>
      <c r="AA1237" s="11">
        <f t="shared" si="3794"/>
        <v>0</v>
      </c>
      <c r="AB1237" s="11">
        <f t="shared" si="3794"/>
        <v>0</v>
      </c>
      <c r="AC1237" s="11">
        <f t="shared" si="3794"/>
        <v>0</v>
      </c>
      <c r="AD1237" s="11">
        <f t="shared" si="3794"/>
        <v>0</v>
      </c>
      <c r="AE1237" s="11">
        <f t="shared" si="3794"/>
        <v>467</v>
      </c>
      <c r="AF1237" s="11">
        <f t="shared" si="3794"/>
        <v>0</v>
      </c>
      <c r="AG1237" s="11">
        <f t="shared" si="3795"/>
        <v>0</v>
      </c>
      <c r="AH1237" s="11">
        <f t="shared" si="3795"/>
        <v>0</v>
      </c>
      <c r="AI1237" s="11">
        <f t="shared" si="3795"/>
        <v>0</v>
      </c>
      <c r="AJ1237" s="11">
        <f t="shared" si="3795"/>
        <v>0</v>
      </c>
      <c r="AK1237" s="88">
        <f t="shared" si="3795"/>
        <v>467</v>
      </c>
      <c r="AL1237" s="88">
        <f t="shared" si="3795"/>
        <v>0</v>
      </c>
      <c r="AM1237" s="11">
        <f t="shared" si="3795"/>
        <v>71</v>
      </c>
      <c r="AN1237" s="11">
        <f t="shared" si="3795"/>
        <v>0</v>
      </c>
      <c r="AO1237" s="11">
        <f t="shared" si="3795"/>
        <v>0</v>
      </c>
      <c r="AP1237" s="11">
        <f t="shared" si="3795"/>
        <v>0</v>
      </c>
      <c r="AQ1237" s="11">
        <f t="shared" si="3795"/>
        <v>538</v>
      </c>
      <c r="AR1237" s="11">
        <f t="shared" si="3795"/>
        <v>0</v>
      </c>
    </row>
    <row r="1238" spans="1:44" hidden="1">
      <c r="A1238" s="50" t="s">
        <v>15</v>
      </c>
      <c r="B1238" s="31" t="s">
        <v>256</v>
      </c>
      <c r="C1238" s="31" t="s">
        <v>33</v>
      </c>
      <c r="D1238" s="31" t="s">
        <v>17</v>
      </c>
      <c r="E1238" s="31" t="s">
        <v>224</v>
      </c>
      <c r="F1238" s="31"/>
      <c r="G1238" s="11">
        <f t="shared" si="3793"/>
        <v>467</v>
      </c>
      <c r="H1238" s="11">
        <f t="shared" si="3793"/>
        <v>0</v>
      </c>
      <c r="I1238" s="11">
        <f t="shared" si="3793"/>
        <v>0</v>
      </c>
      <c r="J1238" s="11">
        <f t="shared" si="3793"/>
        <v>0</v>
      </c>
      <c r="K1238" s="11">
        <f t="shared" si="3793"/>
        <v>0</v>
      </c>
      <c r="L1238" s="11">
        <f t="shared" si="3793"/>
        <v>0</v>
      </c>
      <c r="M1238" s="11">
        <f t="shared" si="3793"/>
        <v>467</v>
      </c>
      <c r="N1238" s="11">
        <f t="shared" si="3793"/>
        <v>0</v>
      </c>
      <c r="O1238" s="11">
        <f t="shared" si="3793"/>
        <v>0</v>
      </c>
      <c r="P1238" s="11">
        <f t="shared" si="3793"/>
        <v>0</v>
      </c>
      <c r="Q1238" s="11">
        <f t="shared" si="3793"/>
        <v>0</v>
      </c>
      <c r="R1238" s="11">
        <f t="shared" si="3793"/>
        <v>0</v>
      </c>
      <c r="S1238" s="11">
        <f t="shared" si="3793"/>
        <v>467</v>
      </c>
      <c r="T1238" s="11">
        <f t="shared" si="3793"/>
        <v>0</v>
      </c>
      <c r="U1238" s="11">
        <f t="shared" si="3794"/>
        <v>0</v>
      </c>
      <c r="V1238" s="11">
        <f t="shared" si="3794"/>
        <v>0</v>
      </c>
      <c r="W1238" s="11">
        <f t="shared" si="3794"/>
        <v>0</v>
      </c>
      <c r="X1238" s="11">
        <f t="shared" si="3794"/>
        <v>0</v>
      </c>
      <c r="Y1238" s="11">
        <f t="shared" si="3794"/>
        <v>467</v>
      </c>
      <c r="Z1238" s="11">
        <f t="shared" si="3794"/>
        <v>0</v>
      </c>
      <c r="AA1238" s="11">
        <f t="shared" si="3794"/>
        <v>0</v>
      </c>
      <c r="AB1238" s="11">
        <f t="shared" si="3794"/>
        <v>0</v>
      </c>
      <c r="AC1238" s="11">
        <f t="shared" si="3794"/>
        <v>0</v>
      </c>
      <c r="AD1238" s="11">
        <f t="shared" si="3794"/>
        <v>0</v>
      </c>
      <c r="AE1238" s="11">
        <f t="shared" si="3794"/>
        <v>467</v>
      </c>
      <c r="AF1238" s="11">
        <f t="shared" si="3794"/>
        <v>0</v>
      </c>
      <c r="AG1238" s="11">
        <f t="shared" si="3795"/>
        <v>0</v>
      </c>
      <c r="AH1238" s="11">
        <f t="shared" si="3795"/>
        <v>0</v>
      </c>
      <c r="AI1238" s="11">
        <f t="shared" si="3795"/>
        <v>0</v>
      </c>
      <c r="AJ1238" s="11">
        <f t="shared" si="3795"/>
        <v>0</v>
      </c>
      <c r="AK1238" s="88">
        <f t="shared" si="3795"/>
        <v>467</v>
      </c>
      <c r="AL1238" s="88">
        <f t="shared" si="3795"/>
        <v>0</v>
      </c>
      <c r="AM1238" s="11">
        <f t="shared" si="3795"/>
        <v>71</v>
      </c>
      <c r="AN1238" s="11">
        <f t="shared" si="3795"/>
        <v>0</v>
      </c>
      <c r="AO1238" s="11">
        <f t="shared" si="3795"/>
        <v>0</v>
      </c>
      <c r="AP1238" s="11">
        <f t="shared" si="3795"/>
        <v>0</v>
      </c>
      <c r="AQ1238" s="11">
        <f t="shared" si="3795"/>
        <v>538</v>
      </c>
      <c r="AR1238" s="11">
        <f t="shared" si="3795"/>
        <v>0</v>
      </c>
    </row>
    <row r="1239" spans="1:44" hidden="1">
      <c r="A1239" s="50" t="s">
        <v>252</v>
      </c>
      <c r="B1239" s="31" t="s">
        <v>256</v>
      </c>
      <c r="C1239" s="31" t="s">
        <v>33</v>
      </c>
      <c r="D1239" s="31" t="s">
        <v>17</v>
      </c>
      <c r="E1239" s="31" t="s">
        <v>253</v>
      </c>
      <c r="F1239" s="31"/>
      <c r="G1239" s="11">
        <f t="shared" si="3793"/>
        <v>467</v>
      </c>
      <c r="H1239" s="11">
        <f t="shared" si="3793"/>
        <v>0</v>
      </c>
      <c r="I1239" s="11">
        <f t="shared" si="3793"/>
        <v>0</v>
      </c>
      <c r="J1239" s="11">
        <f t="shared" si="3793"/>
        <v>0</v>
      </c>
      <c r="K1239" s="11">
        <f t="shared" si="3793"/>
        <v>0</v>
      </c>
      <c r="L1239" s="11">
        <f t="shared" si="3793"/>
        <v>0</v>
      </c>
      <c r="M1239" s="11">
        <f t="shared" si="3793"/>
        <v>467</v>
      </c>
      <c r="N1239" s="11">
        <f t="shared" si="3793"/>
        <v>0</v>
      </c>
      <c r="O1239" s="11">
        <f t="shared" si="3793"/>
        <v>0</v>
      </c>
      <c r="P1239" s="11">
        <f t="shared" si="3793"/>
        <v>0</v>
      </c>
      <c r="Q1239" s="11">
        <f t="shared" si="3793"/>
        <v>0</v>
      </c>
      <c r="R1239" s="11">
        <f t="shared" si="3793"/>
        <v>0</v>
      </c>
      <c r="S1239" s="11">
        <f t="shared" si="3793"/>
        <v>467</v>
      </c>
      <c r="T1239" s="11">
        <f t="shared" si="3793"/>
        <v>0</v>
      </c>
      <c r="U1239" s="11">
        <f t="shared" si="3794"/>
        <v>0</v>
      </c>
      <c r="V1239" s="11">
        <f t="shared" si="3794"/>
        <v>0</v>
      </c>
      <c r="W1239" s="11">
        <f t="shared" si="3794"/>
        <v>0</v>
      </c>
      <c r="X1239" s="11">
        <f t="shared" si="3794"/>
        <v>0</v>
      </c>
      <c r="Y1239" s="11">
        <f t="shared" si="3794"/>
        <v>467</v>
      </c>
      <c r="Z1239" s="11">
        <f t="shared" si="3794"/>
        <v>0</v>
      </c>
      <c r="AA1239" s="11">
        <f t="shared" si="3794"/>
        <v>0</v>
      </c>
      <c r="AB1239" s="11">
        <f t="shared" si="3794"/>
        <v>0</v>
      </c>
      <c r="AC1239" s="11">
        <f t="shared" si="3794"/>
        <v>0</v>
      </c>
      <c r="AD1239" s="11">
        <f t="shared" si="3794"/>
        <v>0</v>
      </c>
      <c r="AE1239" s="11">
        <f t="shared" si="3794"/>
        <v>467</v>
      </c>
      <c r="AF1239" s="11">
        <f t="shared" si="3794"/>
        <v>0</v>
      </c>
      <c r="AG1239" s="11">
        <f t="shared" si="3795"/>
        <v>0</v>
      </c>
      <c r="AH1239" s="11">
        <f t="shared" si="3795"/>
        <v>0</v>
      </c>
      <c r="AI1239" s="11">
        <f t="shared" si="3795"/>
        <v>0</v>
      </c>
      <c r="AJ1239" s="11">
        <f t="shared" si="3795"/>
        <v>0</v>
      </c>
      <c r="AK1239" s="88">
        <f t="shared" si="3795"/>
        <v>467</v>
      </c>
      <c r="AL1239" s="88">
        <f t="shared" si="3795"/>
        <v>0</v>
      </c>
      <c r="AM1239" s="11">
        <f t="shared" si="3795"/>
        <v>71</v>
      </c>
      <c r="AN1239" s="11">
        <f t="shared" si="3795"/>
        <v>0</v>
      </c>
      <c r="AO1239" s="11">
        <f t="shared" si="3795"/>
        <v>0</v>
      </c>
      <c r="AP1239" s="11">
        <f t="shared" si="3795"/>
        <v>0</v>
      </c>
      <c r="AQ1239" s="11">
        <f t="shared" si="3795"/>
        <v>538</v>
      </c>
      <c r="AR1239" s="11">
        <f t="shared" si="3795"/>
        <v>0</v>
      </c>
    </row>
    <row r="1240" spans="1:44" ht="33.6" hidden="1">
      <c r="A1240" s="50" t="s">
        <v>12</v>
      </c>
      <c r="B1240" s="31" t="s">
        <v>256</v>
      </c>
      <c r="C1240" s="31" t="s">
        <v>33</v>
      </c>
      <c r="D1240" s="31" t="s">
        <v>17</v>
      </c>
      <c r="E1240" s="31" t="s">
        <v>253</v>
      </c>
      <c r="F1240" s="31" t="s">
        <v>13</v>
      </c>
      <c r="G1240" s="11">
        <f t="shared" si="3793"/>
        <v>467</v>
      </c>
      <c r="H1240" s="11">
        <f t="shared" si="3793"/>
        <v>0</v>
      </c>
      <c r="I1240" s="11">
        <f t="shared" si="3793"/>
        <v>0</v>
      </c>
      <c r="J1240" s="11">
        <f t="shared" si="3793"/>
        <v>0</v>
      </c>
      <c r="K1240" s="11">
        <f t="shared" si="3793"/>
        <v>0</v>
      </c>
      <c r="L1240" s="11">
        <f t="shared" si="3793"/>
        <v>0</v>
      </c>
      <c r="M1240" s="11">
        <f t="shared" si="3793"/>
        <v>467</v>
      </c>
      <c r="N1240" s="11">
        <f t="shared" si="3793"/>
        <v>0</v>
      </c>
      <c r="O1240" s="11">
        <f t="shared" si="3793"/>
        <v>0</v>
      </c>
      <c r="P1240" s="11">
        <f t="shared" si="3793"/>
        <v>0</v>
      </c>
      <c r="Q1240" s="11">
        <f t="shared" si="3793"/>
        <v>0</v>
      </c>
      <c r="R1240" s="11">
        <f t="shared" si="3793"/>
        <v>0</v>
      </c>
      <c r="S1240" s="11">
        <f t="shared" si="3793"/>
        <v>467</v>
      </c>
      <c r="T1240" s="11">
        <f t="shared" si="3793"/>
        <v>0</v>
      </c>
      <c r="U1240" s="11">
        <f t="shared" si="3794"/>
        <v>0</v>
      </c>
      <c r="V1240" s="11">
        <f t="shared" si="3794"/>
        <v>0</v>
      </c>
      <c r="W1240" s="11">
        <f t="shared" si="3794"/>
        <v>0</v>
      </c>
      <c r="X1240" s="11">
        <f t="shared" si="3794"/>
        <v>0</v>
      </c>
      <c r="Y1240" s="11">
        <f t="shared" si="3794"/>
        <v>467</v>
      </c>
      <c r="Z1240" s="11">
        <f t="shared" si="3794"/>
        <v>0</v>
      </c>
      <c r="AA1240" s="11">
        <f t="shared" si="3794"/>
        <v>0</v>
      </c>
      <c r="AB1240" s="11">
        <f t="shared" si="3794"/>
        <v>0</v>
      </c>
      <c r="AC1240" s="11">
        <f t="shared" si="3794"/>
        <v>0</v>
      </c>
      <c r="AD1240" s="11">
        <f t="shared" si="3794"/>
        <v>0</v>
      </c>
      <c r="AE1240" s="11">
        <f t="shared" si="3794"/>
        <v>467</v>
      </c>
      <c r="AF1240" s="11">
        <f t="shared" si="3794"/>
        <v>0</v>
      </c>
      <c r="AG1240" s="11">
        <f t="shared" si="3795"/>
        <v>0</v>
      </c>
      <c r="AH1240" s="11">
        <f t="shared" si="3795"/>
        <v>0</v>
      </c>
      <c r="AI1240" s="11">
        <f t="shared" si="3795"/>
        <v>0</v>
      </c>
      <c r="AJ1240" s="11">
        <f t="shared" si="3795"/>
        <v>0</v>
      </c>
      <c r="AK1240" s="88">
        <f t="shared" si="3795"/>
        <v>467</v>
      </c>
      <c r="AL1240" s="88">
        <f t="shared" si="3795"/>
        <v>0</v>
      </c>
      <c r="AM1240" s="11">
        <f t="shared" si="3795"/>
        <v>71</v>
      </c>
      <c r="AN1240" s="11">
        <f t="shared" si="3795"/>
        <v>0</v>
      </c>
      <c r="AO1240" s="11">
        <f t="shared" si="3795"/>
        <v>0</v>
      </c>
      <c r="AP1240" s="11">
        <f t="shared" si="3795"/>
        <v>0</v>
      </c>
      <c r="AQ1240" s="11">
        <f t="shared" si="3795"/>
        <v>538</v>
      </c>
      <c r="AR1240" s="11">
        <f t="shared" si="3795"/>
        <v>0</v>
      </c>
    </row>
    <row r="1241" spans="1:44" hidden="1">
      <c r="A1241" s="50" t="s">
        <v>24</v>
      </c>
      <c r="B1241" s="31" t="s">
        <v>256</v>
      </c>
      <c r="C1241" s="31" t="s">
        <v>33</v>
      </c>
      <c r="D1241" s="31" t="s">
        <v>17</v>
      </c>
      <c r="E1241" s="31" t="s">
        <v>253</v>
      </c>
      <c r="F1241" s="27" t="s">
        <v>36</v>
      </c>
      <c r="G1241" s="9">
        <v>467</v>
      </c>
      <c r="H1241" s="9"/>
      <c r="I1241" s="9"/>
      <c r="J1241" s="9"/>
      <c r="K1241" s="9"/>
      <c r="L1241" s="9"/>
      <c r="M1241" s="9">
        <f t="shared" ref="M1241" si="3796">G1241+I1241+J1241+K1241+L1241</f>
        <v>467</v>
      </c>
      <c r="N1241" s="9">
        <f t="shared" ref="N1241" si="3797">H1241+L1241</f>
        <v>0</v>
      </c>
      <c r="O1241" s="9"/>
      <c r="P1241" s="9"/>
      <c r="Q1241" s="9"/>
      <c r="R1241" s="9"/>
      <c r="S1241" s="9">
        <f t="shared" ref="S1241" si="3798">M1241+O1241+P1241+Q1241+R1241</f>
        <v>467</v>
      </c>
      <c r="T1241" s="9">
        <f t="shared" ref="T1241" si="3799">N1241+R1241</f>
        <v>0</v>
      </c>
      <c r="U1241" s="9"/>
      <c r="V1241" s="9"/>
      <c r="W1241" s="9"/>
      <c r="X1241" s="9"/>
      <c r="Y1241" s="9">
        <f t="shared" ref="Y1241" si="3800">S1241+U1241+V1241+W1241+X1241</f>
        <v>467</v>
      </c>
      <c r="Z1241" s="9">
        <f t="shared" ref="Z1241" si="3801">T1241+X1241</f>
        <v>0</v>
      </c>
      <c r="AA1241" s="9"/>
      <c r="AB1241" s="9"/>
      <c r="AC1241" s="9"/>
      <c r="AD1241" s="9"/>
      <c r="AE1241" s="9">
        <f t="shared" ref="AE1241" si="3802">Y1241+AA1241+AB1241+AC1241+AD1241</f>
        <v>467</v>
      </c>
      <c r="AF1241" s="9">
        <f t="shared" ref="AF1241" si="3803">Z1241+AD1241</f>
        <v>0</v>
      </c>
      <c r="AG1241" s="9"/>
      <c r="AH1241" s="9"/>
      <c r="AI1241" s="9"/>
      <c r="AJ1241" s="9"/>
      <c r="AK1241" s="86">
        <f t="shared" ref="AK1241" si="3804">AE1241+AG1241+AH1241+AI1241+AJ1241</f>
        <v>467</v>
      </c>
      <c r="AL1241" s="86">
        <f t="shared" ref="AL1241" si="3805">AF1241+AJ1241</f>
        <v>0</v>
      </c>
      <c r="AM1241" s="9">
        <v>71</v>
      </c>
      <c r="AN1241" s="9"/>
      <c r="AO1241" s="9"/>
      <c r="AP1241" s="9"/>
      <c r="AQ1241" s="9">
        <f t="shared" ref="AQ1241" si="3806">AK1241+AM1241+AN1241+AO1241+AP1241</f>
        <v>538</v>
      </c>
      <c r="AR1241" s="9">
        <f t="shared" ref="AR1241" si="3807">AL1241+AP1241</f>
        <v>0</v>
      </c>
    </row>
    <row r="1242" spans="1:44" hidden="1">
      <c r="A1242" s="50"/>
      <c r="B1242" s="31"/>
      <c r="C1242" s="31"/>
      <c r="D1242" s="31"/>
      <c r="E1242" s="31"/>
      <c r="F1242" s="27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  <c r="AG1242" s="9"/>
      <c r="AH1242" s="9"/>
      <c r="AI1242" s="9"/>
      <c r="AJ1242" s="9"/>
      <c r="AK1242" s="86"/>
      <c r="AL1242" s="86"/>
      <c r="AM1242" s="9"/>
      <c r="AN1242" s="9"/>
      <c r="AO1242" s="9"/>
      <c r="AP1242" s="9"/>
      <c r="AQ1242" s="9"/>
      <c r="AR1242" s="9"/>
    </row>
    <row r="1243" spans="1:44" ht="39.75" customHeight="1">
      <c r="A1243" s="40" t="s">
        <v>506</v>
      </c>
      <c r="B1243" s="22">
        <v>923</v>
      </c>
      <c r="C1243" s="22"/>
      <c r="D1243" s="22"/>
      <c r="E1243" s="22"/>
      <c r="F1243" s="22"/>
      <c r="G1243" s="6">
        <f t="shared" ref="G1243:AF1243" si="3808">G1245+G1265+G1272+G1348+G1355</f>
        <v>179877</v>
      </c>
      <c r="H1243" s="6">
        <f t="shared" si="3808"/>
        <v>0</v>
      </c>
      <c r="I1243" s="6">
        <f t="shared" si="3808"/>
        <v>0</v>
      </c>
      <c r="J1243" s="6">
        <f t="shared" si="3808"/>
        <v>4245</v>
      </c>
      <c r="K1243" s="6">
        <f t="shared" si="3808"/>
        <v>0</v>
      </c>
      <c r="L1243" s="6">
        <f t="shared" si="3808"/>
        <v>5629</v>
      </c>
      <c r="M1243" s="6">
        <f t="shared" si="3808"/>
        <v>189751</v>
      </c>
      <c r="N1243" s="6">
        <f t="shared" si="3808"/>
        <v>5629</v>
      </c>
      <c r="O1243" s="6">
        <f t="shared" si="3808"/>
        <v>0</v>
      </c>
      <c r="P1243" s="6">
        <f t="shared" si="3808"/>
        <v>0</v>
      </c>
      <c r="Q1243" s="6">
        <f t="shared" si="3808"/>
        <v>0</v>
      </c>
      <c r="R1243" s="6">
        <f t="shared" si="3808"/>
        <v>0</v>
      </c>
      <c r="S1243" s="6">
        <f t="shared" si="3808"/>
        <v>189751</v>
      </c>
      <c r="T1243" s="6">
        <f t="shared" si="3808"/>
        <v>5629</v>
      </c>
      <c r="U1243" s="6">
        <f t="shared" si="3808"/>
        <v>0</v>
      </c>
      <c r="V1243" s="6">
        <f t="shared" si="3808"/>
        <v>0</v>
      </c>
      <c r="W1243" s="6">
        <f t="shared" si="3808"/>
        <v>0</v>
      </c>
      <c r="X1243" s="6">
        <f t="shared" si="3808"/>
        <v>0</v>
      </c>
      <c r="Y1243" s="6">
        <f t="shared" si="3808"/>
        <v>189751</v>
      </c>
      <c r="Z1243" s="6">
        <f t="shared" si="3808"/>
        <v>5629</v>
      </c>
      <c r="AA1243" s="6">
        <f t="shared" si="3808"/>
        <v>0</v>
      </c>
      <c r="AB1243" s="6">
        <f t="shared" si="3808"/>
        <v>570</v>
      </c>
      <c r="AC1243" s="6">
        <f t="shared" si="3808"/>
        <v>0</v>
      </c>
      <c r="AD1243" s="6">
        <f t="shared" si="3808"/>
        <v>3553</v>
      </c>
      <c r="AE1243" s="6">
        <f t="shared" si="3808"/>
        <v>193874</v>
      </c>
      <c r="AF1243" s="6">
        <f t="shared" si="3808"/>
        <v>9182</v>
      </c>
      <c r="AG1243" s="6">
        <f t="shared" ref="AG1243:AL1243" si="3809">AG1245+AG1265+AG1272+AG1348+AG1355</f>
        <v>0</v>
      </c>
      <c r="AH1243" s="6">
        <f t="shared" si="3809"/>
        <v>100</v>
      </c>
      <c r="AI1243" s="6">
        <f t="shared" si="3809"/>
        <v>0</v>
      </c>
      <c r="AJ1243" s="6">
        <f t="shared" si="3809"/>
        <v>0</v>
      </c>
      <c r="AK1243" s="83">
        <f t="shared" si="3809"/>
        <v>193974</v>
      </c>
      <c r="AL1243" s="83">
        <f t="shared" si="3809"/>
        <v>9182</v>
      </c>
      <c r="AM1243" s="6">
        <f t="shared" ref="AM1243:AR1243" si="3810">AM1245+AM1265+AM1272+AM1348+AM1355</f>
        <v>0</v>
      </c>
      <c r="AN1243" s="6">
        <f t="shared" si="3810"/>
        <v>0</v>
      </c>
      <c r="AO1243" s="6">
        <f t="shared" si="3810"/>
        <v>-149</v>
      </c>
      <c r="AP1243" s="6">
        <f t="shared" si="3810"/>
        <v>0</v>
      </c>
      <c r="AQ1243" s="6">
        <f t="shared" si="3810"/>
        <v>193825</v>
      </c>
      <c r="AR1243" s="6">
        <f t="shared" si="3810"/>
        <v>9182</v>
      </c>
    </row>
    <row r="1244" spans="1:44" ht="17.25" hidden="1" customHeight="1">
      <c r="A1244" s="40"/>
      <c r="B1244" s="22"/>
      <c r="C1244" s="22"/>
      <c r="D1244" s="22"/>
      <c r="E1244" s="22"/>
      <c r="F1244" s="22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  <c r="AH1244" s="6"/>
      <c r="AI1244" s="6"/>
      <c r="AJ1244" s="6"/>
      <c r="AK1244" s="83"/>
      <c r="AL1244" s="83"/>
      <c r="AM1244" s="6"/>
      <c r="AN1244" s="6"/>
      <c r="AO1244" s="6"/>
      <c r="AP1244" s="6"/>
      <c r="AQ1244" s="6"/>
      <c r="AR1244" s="6"/>
    </row>
    <row r="1245" spans="1:44" ht="69.599999999999994">
      <c r="A1245" s="34" t="s">
        <v>97</v>
      </c>
      <c r="B1245" s="25">
        <v>923</v>
      </c>
      <c r="C1245" s="25" t="s">
        <v>22</v>
      </c>
      <c r="D1245" s="25" t="s">
        <v>29</v>
      </c>
      <c r="E1245" s="25"/>
      <c r="F1245" s="25"/>
      <c r="G1245" s="15">
        <f t="shared" ref="G1245:V1249" si="3811">G1246</f>
        <v>3165</v>
      </c>
      <c r="H1245" s="15">
        <f t="shared" si="3811"/>
        <v>0</v>
      </c>
      <c r="I1245" s="15">
        <f t="shared" si="3811"/>
        <v>0</v>
      </c>
      <c r="J1245" s="15">
        <f t="shared" si="3811"/>
        <v>0</v>
      </c>
      <c r="K1245" s="15">
        <f t="shared" si="3811"/>
        <v>0</v>
      </c>
      <c r="L1245" s="15">
        <f t="shared" si="3811"/>
        <v>223</v>
      </c>
      <c r="M1245" s="15">
        <f t="shared" si="3811"/>
        <v>3388</v>
      </c>
      <c r="N1245" s="15">
        <f t="shared" si="3811"/>
        <v>223</v>
      </c>
      <c r="O1245" s="15">
        <f t="shared" si="3811"/>
        <v>0</v>
      </c>
      <c r="P1245" s="15">
        <f t="shared" si="3811"/>
        <v>0</v>
      </c>
      <c r="Q1245" s="15">
        <f t="shared" si="3811"/>
        <v>0</v>
      </c>
      <c r="R1245" s="15">
        <f t="shared" si="3811"/>
        <v>0</v>
      </c>
      <c r="S1245" s="15">
        <f t="shared" si="3811"/>
        <v>3388</v>
      </c>
      <c r="T1245" s="15">
        <f t="shared" si="3811"/>
        <v>223</v>
      </c>
      <c r="U1245" s="15">
        <f t="shared" si="3811"/>
        <v>0</v>
      </c>
      <c r="V1245" s="15">
        <f t="shared" si="3811"/>
        <v>0</v>
      </c>
      <c r="W1245" s="15">
        <f t="shared" ref="U1245:AJ1249" si="3812">W1246</f>
        <v>0</v>
      </c>
      <c r="X1245" s="15">
        <f t="shared" si="3812"/>
        <v>0</v>
      </c>
      <c r="Y1245" s="15">
        <f t="shared" si="3812"/>
        <v>3388</v>
      </c>
      <c r="Z1245" s="15">
        <f t="shared" si="3812"/>
        <v>223</v>
      </c>
      <c r="AA1245" s="15">
        <f t="shared" si="3812"/>
        <v>0</v>
      </c>
      <c r="AB1245" s="15">
        <f t="shared" si="3812"/>
        <v>0</v>
      </c>
      <c r="AC1245" s="15">
        <f t="shared" si="3812"/>
        <v>0</v>
      </c>
      <c r="AD1245" s="15">
        <f t="shared" si="3812"/>
        <v>0</v>
      </c>
      <c r="AE1245" s="15">
        <f t="shared" si="3812"/>
        <v>3388</v>
      </c>
      <c r="AF1245" s="15">
        <f t="shared" si="3812"/>
        <v>223</v>
      </c>
      <c r="AG1245" s="15">
        <f t="shared" si="3812"/>
        <v>0</v>
      </c>
      <c r="AH1245" s="15">
        <f t="shared" si="3812"/>
        <v>0</v>
      </c>
      <c r="AI1245" s="15">
        <f t="shared" si="3812"/>
        <v>0</v>
      </c>
      <c r="AJ1245" s="15">
        <f t="shared" si="3812"/>
        <v>0</v>
      </c>
      <c r="AK1245" s="92">
        <f t="shared" ref="AG1245:AR1249" si="3813">AK1246</f>
        <v>3388</v>
      </c>
      <c r="AL1245" s="92">
        <f t="shared" si="3813"/>
        <v>223</v>
      </c>
      <c r="AM1245" s="15">
        <f t="shared" si="3813"/>
        <v>0</v>
      </c>
      <c r="AN1245" s="15">
        <f t="shared" si="3813"/>
        <v>0</v>
      </c>
      <c r="AO1245" s="15">
        <f t="shared" si="3813"/>
        <v>0</v>
      </c>
      <c r="AP1245" s="15">
        <f t="shared" si="3813"/>
        <v>0</v>
      </c>
      <c r="AQ1245" s="15">
        <f t="shared" si="3813"/>
        <v>3388</v>
      </c>
      <c r="AR1245" s="15">
        <f t="shared" si="3813"/>
        <v>223</v>
      </c>
    </row>
    <row r="1246" spans="1:44" ht="50.4">
      <c r="A1246" s="29" t="s">
        <v>436</v>
      </c>
      <c r="B1246" s="27">
        <v>923</v>
      </c>
      <c r="C1246" s="27" t="s">
        <v>22</v>
      </c>
      <c r="D1246" s="27" t="s">
        <v>29</v>
      </c>
      <c r="E1246" s="27" t="s">
        <v>74</v>
      </c>
      <c r="F1246" s="27"/>
      <c r="G1246" s="11">
        <f>G1247</f>
        <v>3165</v>
      </c>
      <c r="H1246" s="11">
        <f>H1247</f>
        <v>0</v>
      </c>
      <c r="I1246" s="11">
        <f>I1247+I1251</f>
        <v>0</v>
      </c>
      <c r="J1246" s="11">
        <f t="shared" ref="J1246:N1246" si="3814">J1247+J1251</f>
        <v>0</v>
      </c>
      <c r="K1246" s="11">
        <f t="shared" si="3814"/>
        <v>0</v>
      </c>
      <c r="L1246" s="11">
        <f t="shared" si="3814"/>
        <v>223</v>
      </c>
      <c r="M1246" s="11">
        <f t="shared" si="3814"/>
        <v>3388</v>
      </c>
      <c r="N1246" s="11">
        <f t="shared" si="3814"/>
        <v>223</v>
      </c>
      <c r="O1246" s="11">
        <f>O1247+O1251</f>
        <v>0</v>
      </c>
      <c r="P1246" s="11">
        <f t="shared" ref="P1246:T1246" si="3815">P1247+P1251</f>
        <v>0</v>
      </c>
      <c r="Q1246" s="11">
        <f t="shared" si="3815"/>
        <v>0</v>
      </c>
      <c r="R1246" s="11">
        <f t="shared" si="3815"/>
        <v>0</v>
      </c>
      <c r="S1246" s="11">
        <f t="shared" si="3815"/>
        <v>3388</v>
      </c>
      <c r="T1246" s="11">
        <f t="shared" si="3815"/>
        <v>223</v>
      </c>
      <c r="U1246" s="11">
        <f>U1247+U1251</f>
        <v>0</v>
      </c>
      <c r="V1246" s="11">
        <f t="shared" ref="V1246:Z1246" si="3816">V1247+V1251</f>
        <v>0</v>
      </c>
      <c r="W1246" s="11">
        <f t="shared" si="3816"/>
        <v>0</v>
      </c>
      <c r="X1246" s="11">
        <f t="shared" si="3816"/>
        <v>0</v>
      </c>
      <c r="Y1246" s="11">
        <f t="shared" si="3816"/>
        <v>3388</v>
      </c>
      <c r="Z1246" s="11">
        <f t="shared" si="3816"/>
        <v>223</v>
      </c>
      <c r="AA1246" s="11">
        <f>AA1247+AA1251</f>
        <v>0</v>
      </c>
      <c r="AB1246" s="11">
        <f t="shared" ref="AB1246:AF1246" si="3817">AB1247+AB1251</f>
        <v>0</v>
      </c>
      <c r="AC1246" s="11">
        <f t="shared" si="3817"/>
        <v>0</v>
      </c>
      <c r="AD1246" s="11">
        <f t="shared" si="3817"/>
        <v>0</v>
      </c>
      <c r="AE1246" s="11">
        <f t="shared" si="3817"/>
        <v>3388</v>
      </c>
      <c r="AF1246" s="11">
        <f t="shared" si="3817"/>
        <v>223</v>
      </c>
      <c r="AG1246" s="11">
        <f>AG1247+AG1251</f>
        <v>0</v>
      </c>
      <c r="AH1246" s="11">
        <f t="shared" ref="AH1246:AL1246" si="3818">AH1247+AH1251</f>
        <v>0</v>
      </c>
      <c r="AI1246" s="11">
        <f t="shared" si="3818"/>
        <v>0</v>
      </c>
      <c r="AJ1246" s="11">
        <f t="shared" si="3818"/>
        <v>0</v>
      </c>
      <c r="AK1246" s="88">
        <f t="shared" si="3818"/>
        <v>3388</v>
      </c>
      <c r="AL1246" s="88">
        <f t="shared" si="3818"/>
        <v>223</v>
      </c>
      <c r="AM1246" s="11">
        <f>AM1247+AM1251</f>
        <v>0</v>
      </c>
      <c r="AN1246" s="11">
        <f t="shared" ref="AN1246:AR1246" si="3819">AN1247+AN1251</f>
        <v>0</v>
      </c>
      <c r="AO1246" s="11">
        <f t="shared" si="3819"/>
        <v>0</v>
      </c>
      <c r="AP1246" s="11">
        <f t="shared" si="3819"/>
        <v>0</v>
      </c>
      <c r="AQ1246" s="11">
        <f t="shared" si="3819"/>
        <v>3388</v>
      </c>
      <c r="AR1246" s="11">
        <f t="shared" si="3819"/>
        <v>223</v>
      </c>
    </row>
    <row r="1247" spans="1:44" ht="33.6">
      <c r="A1247" s="26" t="s">
        <v>81</v>
      </c>
      <c r="B1247" s="27">
        <v>923</v>
      </c>
      <c r="C1247" s="27" t="s">
        <v>22</v>
      </c>
      <c r="D1247" s="27" t="s">
        <v>29</v>
      </c>
      <c r="E1247" s="27" t="s">
        <v>561</v>
      </c>
      <c r="F1247" s="27"/>
      <c r="G1247" s="11">
        <f t="shared" si="3811"/>
        <v>3165</v>
      </c>
      <c r="H1247" s="11">
        <f t="shared" si="3811"/>
        <v>0</v>
      </c>
      <c r="I1247" s="11">
        <f t="shared" si="3811"/>
        <v>0</v>
      </c>
      <c r="J1247" s="11">
        <f t="shared" si="3811"/>
        <v>0</v>
      </c>
      <c r="K1247" s="11">
        <f t="shared" si="3811"/>
        <v>0</v>
      </c>
      <c r="L1247" s="11">
        <f t="shared" si="3811"/>
        <v>0</v>
      </c>
      <c r="M1247" s="11">
        <f t="shared" si="3811"/>
        <v>3165</v>
      </c>
      <c r="N1247" s="11">
        <f t="shared" si="3811"/>
        <v>0</v>
      </c>
      <c r="O1247" s="11">
        <f t="shared" si="3811"/>
        <v>0</v>
      </c>
      <c r="P1247" s="11">
        <f t="shared" si="3811"/>
        <v>0</v>
      </c>
      <c r="Q1247" s="11">
        <f t="shared" si="3811"/>
        <v>0</v>
      </c>
      <c r="R1247" s="11">
        <f t="shared" si="3811"/>
        <v>0</v>
      </c>
      <c r="S1247" s="11">
        <f t="shared" si="3811"/>
        <v>3165</v>
      </c>
      <c r="T1247" s="11">
        <f t="shared" si="3811"/>
        <v>0</v>
      </c>
      <c r="U1247" s="11">
        <f t="shared" si="3812"/>
        <v>0</v>
      </c>
      <c r="V1247" s="11">
        <f t="shared" si="3812"/>
        <v>0</v>
      </c>
      <c r="W1247" s="11">
        <f t="shared" si="3812"/>
        <v>0</v>
      </c>
      <c r="X1247" s="11">
        <f t="shared" si="3812"/>
        <v>0</v>
      </c>
      <c r="Y1247" s="11">
        <f t="shared" si="3812"/>
        <v>3165</v>
      </c>
      <c r="Z1247" s="11">
        <f t="shared" si="3812"/>
        <v>0</v>
      </c>
      <c r="AA1247" s="11">
        <f t="shared" si="3812"/>
        <v>0</v>
      </c>
      <c r="AB1247" s="11">
        <f t="shared" si="3812"/>
        <v>0</v>
      </c>
      <c r="AC1247" s="11">
        <f t="shared" si="3812"/>
        <v>0</v>
      </c>
      <c r="AD1247" s="11">
        <f t="shared" si="3812"/>
        <v>0</v>
      </c>
      <c r="AE1247" s="11">
        <f t="shared" si="3812"/>
        <v>3165</v>
      </c>
      <c r="AF1247" s="11">
        <f t="shared" si="3812"/>
        <v>0</v>
      </c>
      <c r="AG1247" s="11">
        <f t="shared" si="3813"/>
        <v>0</v>
      </c>
      <c r="AH1247" s="11">
        <f t="shared" si="3813"/>
        <v>0</v>
      </c>
      <c r="AI1247" s="11">
        <f t="shared" si="3813"/>
        <v>0</v>
      </c>
      <c r="AJ1247" s="11">
        <f t="shared" si="3813"/>
        <v>0</v>
      </c>
      <c r="AK1247" s="88">
        <f t="shared" si="3813"/>
        <v>3165</v>
      </c>
      <c r="AL1247" s="88">
        <f t="shared" si="3813"/>
        <v>0</v>
      </c>
      <c r="AM1247" s="11">
        <f t="shared" si="3813"/>
        <v>0</v>
      </c>
      <c r="AN1247" s="11">
        <f t="shared" si="3813"/>
        <v>0</v>
      </c>
      <c r="AO1247" s="11">
        <f t="shared" si="3813"/>
        <v>0</v>
      </c>
      <c r="AP1247" s="11">
        <f t="shared" si="3813"/>
        <v>0</v>
      </c>
      <c r="AQ1247" s="11">
        <f t="shared" si="3813"/>
        <v>3165</v>
      </c>
      <c r="AR1247" s="11">
        <f t="shared" si="3813"/>
        <v>0</v>
      </c>
    </row>
    <row r="1248" spans="1:44" ht="20.25" customHeight="1">
      <c r="A1248" s="26" t="s">
        <v>90</v>
      </c>
      <c r="B1248" s="27">
        <v>923</v>
      </c>
      <c r="C1248" s="27" t="s">
        <v>22</v>
      </c>
      <c r="D1248" s="27" t="s">
        <v>29</v>
      </c>
      <c r="E1248" s="27" t="s">
        <v>563</v>
      </c>
      <c r="F1248" s="27"/>
      <c r="G1248" s="11">
        <f t="shared" si="3811"/>
        <v>3165</v>
      </c>
      <c r="H1248" s="11">
        <f t="shared" si="3811"/>
        <v>0</v>
      </c>
      <c r="I1248" s="11">
        <f t="shared" si="3811"/>
        <v>0</v>
      </c>
      <c r="J1248" s="11">
        <f t="shared" si="3811"/>
        <v>0</v>
      </c>
      <c r="K1248" s="11">
        <f t="shared" si="3811"/>
        <v>0</v>
      </c>
      <c r="L1248" s="11">
        <f t="shared" si="3811"/>
        <v>0</v>
      </c>
      <c r="M1248" s="11">
        <f t="shared" si="3811"/>
        <v>3165</v>
      </c>
      <c r="N1248" s="11">
        <f t="shared" si="3811"/>
        <v>0</v>
      </c>
      <c r="O1248" s="11">
        <f t="shared" si="3811"/>
        <v>0</v>
      </c>
      <c r="P1248" s="11">
        <f t="shared" si="3811"/>
        <v>0</v>
      </c>
      <c r="Q1248" s="11">
        <f t="shared" si="3811"/>
        <v>0</v>
      </c>
      <c r="R1248" s="11">
        <f t="shared" si="3811"/>
        <v>0</v>
      </c>
      <c r="S1248" s="11">
        <f t="shared" si="3811"/>
        <v>3165</v>
      </c>
      <c r="T1248" s="11">
        <f t="shared" si="3811"/>
        <v>0</v>
      </c>
      <c r="U1248" s="11">
        <f t="shared" si="3812"/>
        <v>0</v>
      </c>
      <c r="V1248" s="11">
        <f t="shared" si="3812"/>
        <v>0</v>
      </c>
      <c r="W1248" s="11">
        <f t="shared" si="3812"/>
        <v>0</v>
      </c>
      <c r="X1248" s="11">
        <f t="shared" si="3812"/>
        <v>0</v>
      </c>
      <c r="Y1248" s="11">
        <f t="shared" si="3812"/>
        <v>3165</v>
      </c>
      <c r="Z1248" s="11">
        <f t="shared" si="3812"/>
        <v>0</v>
      </c>
      <c r="AA1248" s="11">
        <f t="shared" si="3812"/>
        <v>0</v>
      </c>
      <c r="AB1248" s="11">
        <f t="shared" si="3812"/>
        <v>0</v>
      </c>
      <c r="AC1248" s="11">
        <f t="shared" si="3812"/>
        <v>0</v>
      </c>
      <c r="AD1248" s="11">
        <f t="shared" si="3812"/>
        <v>0</v>
      </c>
      <c r="AE1248" s="11">
        <f t="shared" si="3812"/>
        <v>3165</v>
      </c>
      <c r="AF1248" s="11">
        <f t="shared" si="3812"/>
        <v>0</v>
      </c>
      <c r="AG1248" s="11">
        <f t="shared" si="3813"/>
        <v>0</v>
      </c>
      <c r="AH1248" s="11">
        <f t="shared" si="3813"/>
        <v>0</v>
      </c>
      <c r="AI1248" s="11">
        <f t="shared" si="3813"/>
        <v>0</v>
      </c>
      <c r="AJ1248" s="11">
        <f t="shared" si="3813"/>
        <v>0</v>
      </c>
      <c r="AK1248" s="88">
        <f t="shared" si="3813"/>
        <v>3165</v>
      </c>
      <c r="AL1248" s="88">
        <f t="shared" si="3813"/>
        <v>0</v>
      </c>
      <c r="AM1248" s="11">
        <f t="shared" si="3813"/>
        <v>0</v>
      </c>
      <c r="AN1248" s="11">
        <f t="shared" si="3813"/>
        <v>0</v>
      </c>
      <c r="AO1248" s="11">
        <f t="shared" si="3813"/>
        <v>0</v>
      </c>
      <c r="AP1248" s="11">
        <f t="shared" si="3813"/>
        <v>0</v>
      </c>
      <c r="AQ1248" s="11">
        <f t="shared" si="3813"/>
        <v>3165</v>
      </c>
      <c r="AR1248" s="11">
        <f t="shared" si="3813"/>
        <v>0</v>
      </c>
    </row>
    <row r="1249" spans="1:44" ht="33.6">
      <c r="A1249" s="26" t="s">
        <v>244</v>
      </c>
      <c r="B1249" s="27">
        <v>923</v>
      </c>
      <c r="C1249" s="27" t="s">
        <v>22</v>
      </c>
      <c r="D1249" s="27" t="s">
        <v>29</v>
      </c>
      <c r="E1249" s="27" t="s">
        <v>563</v>
      </c>
      <c r="F1249" s="27" t="s">
        <v>31</v>
      </c>
      <c r="G1249" s="9">
        <f t="shared" si="3811"/>
        <v>3165</v>
      </c>
      <c r="H1249" s="9">
        <f t="shared" si="3811"/>
        <v>0</v>
      </c>
      <c r="I1249" s="9">
        <f t="shared" si="3811"/>
        <v>0</v>
      </c>
      <c r="J1249" s="9">
        <f t="shared" si="3811"/>
        <v>0</v>
      </c>
      <c r="K1249" s="9">
        <f t="shared" si="3811"/>
        <v>0</v>
      </c>
      <c r="L1249" s="9">
        <f t="shared" si="3811"/>
        <v>0</v>
      </c>
      <c r="M1249" s="9">
        <f t="shared" si="3811"/>
        <v>3165</v>
      </c>
      <c r="N1249" s="9">
        <f t="shared" si="3811"/>
        <v>0</v>
      </c>
      <c r="O1249" s="9">
        <f t="shared" si="3811"/>
        <v>0</v>
      </c>
      <c r="P1249" s="9">
        <f t="shared" si="3811"/>
        <v>0</v>
      </c>
      <c r="Q1249" s="9">
        <f t="shared" si="3811"/>
        <v>0</v>
      </c>
      <c r="R1249" s="9">
        <f t="shared" si="3811"/>
        <v>0</v>
      </c>
      <c r="S1249" s="9">
        <f t="shared" si="3811"/>
        <v>3165</v>
      </c>
      <c r="T1249" s="9">
        <f t="shared" si="3811"/>
        <v>0</v>
      </c>
      <c r="U1249" s="9">
        <f t="shared" si="3812"/>
        <v>0</v>
      </c>
      <c r="V1249" s="9">
        <f t="shared" si="3812"/>
        <v>0</v>
      </c>
      <c r="W1249" s="9">
        <f t="shared" si="3812"/>
        <v>0</v>
      </c>
      <c r="X1249" s="9">
        <f t="shared" si="3812"/>
        <v>0</v>
      </c>
      <c r="Y1249" s="9">
        <f t="shared" si="3812"/>
        <v>3165</v>
      </c>
      <c r="Z1249" s="9">
        <f t="shared" si="3812"/>
        <v>0</v>
      </c>
      <c r="AA1249" s="9">
        <f t="shared" si="3812"/>
        <v>0</v>
      </c>
      <c r="AB1249" s="9">
        <f t="shared" si="3812"/>
        <v>0</v>
      </c>
      <c r="AC1249" s="9">
        <f t="shared" si="3812"/>
        <v>0</v>
      </c>
      <c r="AD1249" s="9">
        <f t="shared" si="3812"/>
        <v>0</v>
      </c>
      <c r="AE1249" s="9">
        <f t="shared" si="3812"/>
        <v>3165</v>
      </c>
      <c r="AF1249" s="9">
        <f t="shared" si="3812"/>
        <v>0</v>
      </c>
      <c r="AG1249" s="9">
        <f t="shared" si="3813"/>
        <v>0</v>
      </c>
      <c r="AH1249" s="9">
        <f t="shared" si="3813"/>
        <v>0</v>
      </c>
      <c r="AI1249" s="9">
        <f t="shared" si="3813"/>
        <v>0</v>
      </c>
      <c r="AJ1249" s="9">
        <f t="shared" si="3813"/>
        <v>0</v>
      </c>
      <c r="AK1249" s="86">
        <f t="shared" si="3813"/>
        <v>3165</v>
      </c>
      <c r="AL1249" s="86">
        <f t="shared" si="3813"/>
        <v>0</v>
      </c>
      <c r="AM1249" s="9">
        <f t="shared" si="3813"/>
        <v>0</v>
      </c>
      <c r="AN1249" s="9">
        <f t="shared" si="3813"/>
        <v>0</v>
      </c>
      <c r="AO1249" s="9">
        <f t="shared" si="3813"/>
        <v>0</v>
      </c>
      <c r="AP1249" s="9">
        <f t="shared" si="3813"/>
        <v>0</v>
      </c>
      <c r="AQ1249" s="9">
        <f t="shared" si="3813"/>
        <v>3165</v>
      </c>
      <c r="AR1249" s="9">
        <f t="shared" si="3813"/>
        <v>0</v>
      </c>
    </row>
    <row r="1250" spans="1:44" ht="33.6">
      <c r="A1250" s="26" t="s">
        <v>37</v>
      </c>
      <c r="B1250" s="27">
        <v>923</v>
      </c>
      <c r="C1250" s="27" t="s">
        <v>22</v>
      </c>
      <c r="D1250" s="27" t="s">
        <v>29</v>
      </c>
      <c r="E1250" s="27" t="s">
        <v>563</v>
      </c>
      <c r="F1250" s="27" t="s">
        <v>38</v>
      </c>
      <c r="G1250" s="9">
        <v>3165</v>
      </c>
      <c r="H1250" s="9"/>
      <c r="I1250" s="9"/>
      <c r="J1250" s="9"/>
      <c r="K1250" s="9"/>
      <c r="L1250" s="9"/>
      <c r="M1250" s="9">
        <f t="shared" ref="M1250" si="3820">G1250+I1250+J1250+K1250+L1250</f>
        <v>3165</v>
      </c>
      <c r="N1250" s="9">
        <f t="shared" ref="N1250" si="3821">H1250+L1250</f>
        <v>0</v>
      </c>
      <c r="O1250" s="9"/>
      <c r="P1250" s="9"/>
      <c r="Q1250" s="9"/>
      <c r="R1250" s="9"/>
      <c r="S1250" s="9">
        <f t="shared" ref="S1250" si="3822">M1250+O1250+P1250+Q1250+R1250</f>
        <v>3165</v>
      </c>
      <c r="T1250" s="9">
        <f t="shared" ref="T1250" si="3823">N1250+R1250</f>
        <v>0</v>
      </c>
      <c r="U1250" s="9"/>
      <c r="V1250" s="9"/>
      <c r="W1250" s="9"/>
      <c r="X1250" s="9"/>
      <c r="Y1250" s="9">
        <f t="shared" ref="Y1250" si="3824">S1250+U1250+V1250+W1250+X1250</f>
        <v>3165</v>
      </c>
      <c r="Z1250" s="9">
        <f t="shared" ref="Z1250" si="3825">T1250+X1250</f>
        <v>0</v>
      </c>
      <c r="AA1250" s="9"/>
      <c r="AB1250" s="9"/>
      <c r="AC1250" s="9"/>
      <c r="AD1250" s="9"/>
      <c r="AE1250" s="9">
        <f t="shared" ref="AE1250" si="3826">Y1250+AA1250+AB1250+AC1250+AD1250</f>
        <v>3165</v>
      </c>
      <c r="AF1250" s="9">
        <f t="shared" ref="AF1250" si="3827">Z1250+AD1250</f>
        <v>0</v>
      </c>
      <c r="AG1250" s="9"/>
      <c r="AH1250" s="9"/>
      <c r="AI1250" s="9"/>
      <c r="AJ1250" s="9"/>
      <c r="AK1250" s="86">
        <f t="shared" ref="AK1250" si="3828">AE1250+AG1250+AH1250+AI1250+AJ1250</f>
        <v>3165</v>
      </c>
      <c r="AL1250" s="86">
        <f t="shared" ref="AL1250" si="3829">AF1250+AJ1250</f>
        <v>0</v>
      </c>
      <c r="AM1250" s="9"/>
      <c r="AN1250" s="9"/>
      <c r="AO1250" s="9"/>
      <c r="AP1250" s="9"/>
      <c r="AQ1250" s="9">
        <f t="shared" ref="AQ1250" si="3830">AK1250+AM1250+AN1250+AO1250+AP1250</f>
        <v>3165</v>
      </c>
      <c r="AR1250" s="9">
        <f t="shared" ref="AR1250" si="3831">AL1250+AP1250</f>
        <v>0</v>
      </c>
    </row>
    <row r="1251" spans="1:44" ht="20.25" customHeight="1">
      <c r="A1251" s="26" t="s">
        <v>603</v>
      </c>
      <c r="B1251" s="27">
        <v>923</v>
      </c>
      <c r="C1251" s="27" t="s">
        <v>22</v>
      </c>
      <c r="D1251" s="27" t="s">
        <v>29</v>
      </c>
      <c r="E1251" s="27" t="s">
        <v>605</v>
      </c>
      <c r="F1251" s="27"/>
      <c r="G1251" s="9"/>
      <c r="H1251" s="9"/>
      <c r="I1251" s="9">
        <f>I1252+I1255+I1258+I1261</f>
        <v>0</v>
      </c>
      <c r="J1251" s="9">
        <f t="shared" ref="J1251:N1251" si="3832">J1252+J1255+J1258+J1261</f>
        <v>0</v>
      </c>
      <c r="K1251" s="9">
        <f t="shared" si="3832"/>
        <v>0</v>
      </c>
      <c r="L1251" s="9">
        <f t="shared" si="3832"/>
        <v>223</v>
      </c>
      <c r="M1251" s="9">
        <f t="shared" si="3832"/>
        <v>223</v>
      </c>
      <c r="N1251" s="9">
        <f t="shared" si="3832"/>
        <v>223</v>
      </c>
      <c r="O1251" s="9">
        <f>O1252+O1255+O1258+O1261</f>
        <v>0</v>
      </c>
      <c r="P1251" s="9">
        <f t="shared" ref="P1251:T1251" si="3833">P1252+P1255+P1258+P1261</f>
        <v>0</v>
      </c>
      <c r="Q1251" s="9">
        <f t="shared" si="3833"/>
        <v>0</v>
      </c>
      <c r="R1251" s="9">
        <f t="shared" si="3833"/>
        <v>0</v>
      </c>
      <c r="S1251" s="9">
        <f t="shared" si="3833"/>
        <v>223</v>
      </c>
      <c r="T1251" s="9">
        <f t="shared" si="3833"/>
        <v>223</v>
      </c>
      <c r="U1251" s="9">
        <f>U1252+U1255+U1258+U1261</f>
        <v>0</v>
      </c>
      <c r="V1251" s="9">
        <f t="shared" ref="V1251:Z1251" si="3834">V1252+V1255+V1258+V1261</f>
        <v>0</v>
      </c>
      <c r="W1251" s="9">
        <f t="shared" si="3834"/>
        <v>0</v>
      </c>
      <c r="X1251" s="9">
        <f t="shared" si="3834"/>
        <v>0</v>
      </c>
      <c r="Y1251" s="9">
        <f t="shared" si="3834"/>
        <v>223</v>
      </c>
      <c r="Z1251" s="9">
        <f t="shared" si="3834"/>
        <v>223</v>
      </c>
      <c r="AA1251" s="9">
        <f>AA1252+AA1255+AA1258+AA1261</f>
        <v>0</v>
      </c>
      <c r="AB1251" s="9">
        <f t="shared" ref="AB1251:AF1251" si="3835">AB1252+AB1255+AB1258+AB1261</f>
        <v>0</v>
      </c>
      <c r="AC1251" s="9">
        <f t="shared" si="3835"/>
        <v>0</v>
      </c>
      <c r="AD1251" s="9">
        <f t="shared" si="3835"/>
        <v>0</v>
      </c>
      <c r="AE1251" s="9">
        <f t="shared" si="3835"/>
        <v>223</v>
      </c>
      <c r="AF1251" s="9">
        <f t="shared" si="3835"/>
        <v>223</v>
      </c>
      <c r="AG1251" s="9">
        <f>AG1252+AG1255+AG1258+AG1261</f>
        <v>0</v>
      </c>
      <c r="AH1251" s="9">
        <f t="shared" ref="AH1251:AL1251" si="3836">AH1252+AH1255+AH1258+AH1261</f>
        <v>0</v>
      </c>
      <c r="AI1251" s="9">
        <f t="shared" si="3836"/>
        <v>0</v>
      </c>
      <c r="AJ1251" s="9">
        <f t="shared" si="3836"/>
        <v>0</v>
      </c>
      <c r="AK1251" s="86">
        <f t="shared" si="3836"/>
        <v>223</v>
      </c>
      <c r="AL1251" s="86">
        <f t="shared" si="3836"/>
        <v>223</v>
      </c>
      <c r="AM1251" s="9">
        <f>AM1252+AM1255+AM1258+AM1261</f>
        <v>0</v>
      </c>
      <c r="AN1251" s="9">
        <f t="shared" ref="AN1251:AR1251" si="3837">AN1252+AN1255+AN1258+AN1261</f>
        <v>0</v>
      </c>
      <c r="AO1251" s="9">
        <f t="shared" si="3837"/>
        <v>0</v>
      </c>
      <c r="AP1251" s="9">
        <f t="shared" si="3837"/>
        <v>0</v>
      </c>
      <c r="AQ1251" s="9">
        <f t="shared" si="3837"/>
        <v>223</v>
      </c>
      <c r="AR1251" s="9">
        <f t="shared" si="3837"/>
        <v>223</v>
      </c>
    </row>
    <row r="1252" spans="1:44" ht="33.6">
      <c r="A1252" s="26" t="s">
        <v>604</v>
      </c>
      <c r="B1252" s="27">
        <v>923</v>
      </c>
      <c r="C1252" s="27" t="s">
        <v>22</v>
      </c>
      <c r="D1252" s="27" t="s">
        <v>29</v>
      </c>
      <c r="E1252" s="27" t="s">
        <v>606</v>
      </c>
      <c r="F1252" s="27"/>
      <c r="G1252" s="9"/>
      <c r="H1252" s="9"/>
      <c r="I1252" s="9">
        <f>I1253</f>
        <v>0</v>
      </c>
      <c r="J1252" s="9">
        <f t="shared" ref="J1252:Y1253" si="3838">J1253</f>
        <v>0</v>
      </c>
      <c r="K1252" s="9">
        <f t="shared" si="3838"/>
        <v>0</v>
      </c>
      <c r="L1252" s="9">
        <f t="shared" si="3838"/>
        <v>4</v>
      </c>
      <c r="M1252" s="9">
        <f t="shared" si="3838"/>
        <v>4</v>
      </c>
      <c r="N1252" s="9">
        <f t="shared" si="3838"/>
        <v>4</v>
      </c>
      <c r="O1252" s="9">
        <f>O1253</f>
        <v>0</v>
      </c>
      <c r="P1252" s="9">
        <f t="shared" si="3838"/>
        <v>0</v>
      </c>
      <c r="Q1252" s="9">
        <f t="shared" si="3838"/>
        <v>0</v>
      </c>
      <c r="R1252" s="9">
        <f t="shared" si="3838"/>
        <v>0</v>
      </c>
      <c r="S1252" s="9">
        <f t="shared" si="3838"/>
        <v>4</v>
      </c>
      <c r="T1252" s="9">
        <f t="shared" si="3838"/>
        <v>4</v>
      </c>
      <c r="U1252" s="9">
        <f>U1253</f>
        <v>0</v>
      </c>
      <c r="V1252" s="9">
        <f t="shared" si="3838"/>
        <v>0</v>
      </c>
      <c r="W1252" s="9">
        <f t="shared" si="3838"/>
        <v>0</v>
      </c>
      <c r="X1252" s="9">
        <f t="shared" si="3838"/>
        <v>0</v>
      </c>
      <c r="Y1252" s="9">
        <f t="shared" si="3838"/>
        <v>4</v>
      </c>
      <c r="Z1252" s="9">
        <f t="shared" ref="V1252:Z1253" si="3839">Z1253</f>
        <v>4</v>
      </c>
      <c r="AA1252" s="9">
        <f>AA1253</f>
        <v>0</v>
      </c>
      <c r="AB1252" s="9">
        <f t="shared" ref="AB1252:AQ1253" si="3840">AB1253</f>
        <v>0</v>
      </c>
      <c r="AC1252" s="9">
        <f t="shared" si="3840"/>
        <v>0</v>
      </c>
      <c r="AD1252" s="9">
        <f t="shared" si="3840"/>
        <v>0</v>
      </c>
      <c r="AE1252" s="9">
        <f t="shared" si="3840"/>
        <v>4</v>
      </c>
      <c r="AF1252" s="9">
        <f t="shared" si="3840"/>
        <v>4</v>
      </c>
      <c r="AG1252" s="9">
        <f>AG1253</f>
        <v>0</v>
      </c>
      <c r="AH1252" s="9">
        <f t="shared" si="3840"/>
        <v>0</v>
      </c>
      <c r="AI1252" s="9">
        <f t="shared" si="3840"/>
        <v>0</v>
      </c>
      <c r="AJ1252" s="9">
        <f t="shared" si="3840"/>
        <v>0</v>
      </c>
      <c r="AK1252" s="86">
        <f t="shared" si="3840"/>
        <v>4</v>
      </c>
      <c r="AL1252" s="86">
        <f t="shared" si="3840"/>
        <v>4</v>
      </c>
      <c r="AM1252" s="9">
        <f>AM1253</f>
        <v>0</v>
      </c>
      <c r="AN1252" s="9">
        <f t="shared" si="3840"/>
        <v>0</v>
      </c>
      <c r="AO1252" s="9">
        <f t="shared" si="3840"/>
        <v>0</v>
      </c>
      <c r="AP1252" s="9">
        <f t="shared" si="3840"/>
        <v>0</v>
      </c>
      <c r="AQ1252" s="9">
        <f t="shared" si="3840"/>
        <v>4</v>
      </c>
      <c r="AR1252" s="9">
        <f t="shared" ref="AN1252:AR1253" si="3841">AR1253</f>
        <v>4</v>
      </c>
    </row>
    <row r="1253" spans="1:44" ht="33.6">
      <c r="A1253" s="26" t="s">
        <v>244</v>
      </c>
      <c r="B1253" s="27">
        <v>923</v>
      </c>
      <c r="C1253" s="27" t="s">
        <v>22</v>
      </c>
      <c r="D1253" s="27" t="s">
        <v>29</v>
      </c>
      <c r="E1253" s="27" t="s">
        <v>606</v>
      </c>
      <c r="F1253" s="27" t="s">
        <v>31</v>
      </c>
      <c r="G1253" s="9"/>
      <c r="H1253" s="9"/>
      <c r="I1253" s="9">
        <f>I1254</f>
        <v>0</v>
      </c>
      <c r="J1253" s="9">
        <f t="shared" si="3838"/>
        <v>0</v>
      </c>
      <c r="K1253" s="9">
        <f t="shared" si="3838"/>
        <v>0</v>
      </c>
      <c r="L1253" s="9">
        <f t="shared" si="3838"/>
        <v>4</v>
      </c>
      <c r="M1253" s="9">
        <f t="shared" si="3838"/>
        <v>4</v>
      </c>
      <c r="N1253" s="9">
        <f t="shared" si="3838"/>
        <v>4</v>
      </c>
      <c r="O1253" s="9">
        <f>O1254</f>
        <v>0</v>
      </c>
      <c r="P1253" s="9">
        <f t="shared" si="3838"/>
        <v>0</v>
      </c>
      <c r="Q1253" s="9">
        <f t="shared" si="3838"/>
        <v>0</v>
      </c>
      <c r="R1253" s="9">
        <f t="shared" si="3838"/>
        <v>0</v>
      </c>
      <c r="S1253" s="9">
        <f t="shared" si="3838"/>
        <v>4</v>
      </c>
      <c r="T1253" s="9">
        <f t="shared" si="3838"/>
        <v>4</v>
      </c>
      <c r="U1253" s="9">
        <f>U1254</f>
        <v>0</v>
      </c>
      <c r="V1253" s="9">
        <f t="shared" si="3839"/>
        <v>0</v>
      </c>
      <c r="W1253" s="9">
        <f t="shared" si="3839"/>
        <v>0</v>
      </c>
      <c r="X1253" s="9">
        <f t="shared" si="3839"/>
        <v>0</v>
      </c>
      <c r="Y1253" s="9">
        <f t="shared" si="3839"/>
        <v>4</v>
      </c>
      <c r="Z1253" s="9">
        <f t="shared" si="3839"/>
        <v>4</v>
      </c>
      <c r="AA1253" s="9">
        <f>AA1254</f>
        <v>0</v>
      </c>
      <c r="AB1253" s="9">
        <f t="shared" si="3840"/>
        <v>0</v>
      </c>
      <c r="AC1253" s="9">
        <f t="shared" si="3840"/>
        <v>0</v>
      </c>
      <c r="AD1253" s="9">
        <f t="shared" si="3840"/>
        <v>0</v>
      </c>
      <c r="AE1253" s="9">
        <f t="shared" si="3840"/>
        <v>4</v>
      </c>
      <c r="AF1253" s="9">
        <f t="shared" si="3840"/>
        <v>4</v>
      </c>
      <c r="AG1253" s="9">
        <f>AG1254</f>
        <v>0</v>
      </c>
      <c r="AH1253" s="9">
        <f t="shared" si="3840"/>
        <v>0</v>
      </c>
      <c r="AI1253" s="9">
        <f t="shared" si="3840"/>
        <v>0</v>
      </c>
      <c r="AJ1253" s="9">
        <f t="shared" si="3840"/>
        <v>0</v>
      </c>
      <c r="AK1253" s="86">
        <f t="shared" si="3840"/>
        <v>4</v>
      </c>
      <c r="AL1253" s="86">
        <f t="shared" si="3840"/>
        <v>4</v>
      </c>
      <c r="AM1253" s="9">
        <f>AM1254</f>
        <v>0</v>
      </c>
      <c r="AN1253" s="9">
        <f t="shared" si="3841"/>
        <v>0</v>
      </c>
      <c r="AO1253" s="9">
        <f t="shared" si="3841"/>
        <v>0</v>
      </c>
      <c r="AP1253" s="9">
        <f t="shared" si="3841"/>
        <v>0</v>
      </c>
      <c r="AQ1253" s="9">
        <f t="shared" si="3841"/>
        <v>4</v>
      </c>
      <c r="AR1253" s="9">
        <f t="shared" si="3841"/>
        <v>4</v>
      </c>
    </row>
    <row r="1254" spans="1:44" ht="33.6">
      <c r="A1254" s="26" t="s">
        <v>37</v>
      </c>
      <c r="B1254" s="27">
        <v>923</v>
      </c>
      <c r="C1254" s="27" t="s">
        <v>22</v>
      </c>
      <c r="D1254" s="27" t="s">
        <v>29</v>
      </c>
      <c r="E1254" s="27" t="s">
        <v>606</v>
      </c>
      <c r="F1254" s="27" t="s">
        <v>38</v>
      </c>
      <c r="G1254" s="9"/>
      <c r="H1254" s="9"/>
      <c r="I1254" s="9"/>
      <c r="J1254" s="9"/>
      <c r="K1254" s="9"/>
      <c r="L1254" s="9">
        <v>4</v>
      </c>
      <c r="M1254" s="9">
        <f t="shared" ref="M1254" si="3842">G1254+I1254+J1254+K1254+L1254</f>
        <v>4</v>
      </c>
      <c r="N1254" s="9">
        <f t="shared" ref="N1254" si="3843">H1254+L1254</f>
        <v>4</v>
      </c>
      <c r="O1254" s="9"/>
      <c r="P1254" s="9"/>
      <c r="Q1254" s="9"/>
      <c r="R1254" s="9"/>
      <c r="S1254" s="9">
        <f t="shared" ref="S1254" si="3844">M1254+O1254+P1254+Q1254+R1254</f>
        <v>4</v>
      </c>
      <c r="T1254" s="9">
        <f t="shared" ref="T1254" si="3845">N1254+R1254</f>
        <v>4</v>
      </c>
      <c r="U1254" s="9"/>
      <c r="V1254" s="9"/>
      <c r="W1254" s="9"/>
      <c r="X1254" s="9"/>
      <c r="Y1254" s="9">
        <f t="shared" ref="Y1254" si="3846">S1254+U1254+V1254+W1254+X1254</f>
        <v>4</v>
      </c>
      <c r="Z1254" s="9">
        <f t="shared" ref="Z1254" si="3847">T1254+X1254</f>
        <v>4</v>
      </c>
      <c r="AA1254" s="9"/>
      <c r="AB1254" s="9"/>
      <c r="AC1254" s="9"/>
      <c r="AD1254" s="9"/>
      <c r="AE1254" s="9">
        <f t="shared" ref="AE1254" si="3848">Y1254+AA1254+AB1254+AC1254+AD1254</f>
        <v>4</v>
      </c>
      <c r="AF1254" s="9">
        <f t="shared" ref="AF1254" si="3849">Z1254+AD1254</f>
        <v>4</v>
      </c>
      <c r="AG1254" s="9"/>
      <c r="AH1254" s="9"/>
      <c r="AI1254" s="9"/>
      <c r="AJ1254" s="9"/>
      <c r="AK1254" s="86">
        <f t="shared" ref="AK1254" si="3850">AE1254+AG1254+AH1254+AI1254+AJ1254</f>
        <v>4</v>
      </c>
      <c r="AL1254" s="86">
        <f t="shared" ref="AL1254" si="3851">AF1254+AJ1254</f>
        <v>4</v>
      </c>
      <c r="AM1254" s="9"/>
      <c r="AN1254" s="9"/>
      <c r="AO1254" s="9"/>
      <c r="AP1254" s="9"/>
      <c r="AQ1254" s="9">
        <f t="shared" ref="AQ1254" si="3852">AK1254+AM1254+AN1254+AO1254+AP1254</f>
        <v>4</v>
      </c>
      <c r="AR1254" s="9">
        <f t="shared" ref="AR1254" si="3853">AL1254+AP1254</f>
        <v>4</v>
      </c>
    </row>
    <row r="1255" spans="1:44" ht="37.5" customHeight="1">
      <c r="A1255" s="26" t="s">
        <v>607</v>
      </c>
      <c r="B1255" s="27">
        <v>923</v>
      </c>
      <c r="C1255" s="27" t="s">
        <v>22</v>
      </c>
      <c r="D1255" s="27" t="s">
        <v>29</v>
      </c>
      <c r="E1255" s="27" t="s">
        <v>609</v>
      </c>
      <c r="F1255" s="27"/>
      <c r="G1255" s="9"/>
      <c r="H1255" s="9"/>
      <c r="I1255" s="9">
        <f>I1256</f>
        <v>0</v>
      </c>
      <c r="J1255" s="9">
        <f t="shared" ref="J1255:Y1256" si="3854">J1256</f>
        <v>0</v>
      </c>
      <c r="K1255" s="9">
        <f t="shared" si="3854"/>
        <v>0</v>
      </c>
      <c r="L1255" s="9">
        <f t="shared" si="3854"/>
        <v>21</v>
      </c>
      <c r="M1255" s="9">
        <f t="shared" si="3854"/>
        <v>21</v>
      </c>
      <c r="N1255" s="9">
        <f t="shared" si="3854"/>
        <v>21</v>
      </c>
      <c r="O1255" s="9">
        <f>O1256</f>
        <v>0</v>
      </c>
      <c r="P1255" s="9">
        <f t="shared" si="3854"/>
        <v>0</v>
      </c>
      <c r="Q1255" s="9">
        <f t="shared" si="3854"/>
        <v>0</v>
      </c>
      <c r="R1255" s="9">
        <f t="shared" si="3854"/>
        <v>0</v>
      </c>
      <c r="S1255" s="9">
        <f t="shared" si="3854"/>
        <v>21</v>
      </c>
      <c r="T1255" s="9">
        <f t="shared" si="3854"/>
        <v>21</v>
      </c>
      <c r="U1255" s="9">
        <f>U1256</f>
        <v>0</v>
      </c>
      <c r="V1255" s="9">
        <f t="shared" si="3854"/>
        <v>0</v>
      </c>
      <c r="W1255" s="9">
        <f t="shared" si="3854"/>
        <v>0</v>
      </c>
      <c r="X1255" s="9">
        <f t="shared" si="3854"/>
        <v>0</v>
      </c>
      <c r="Y1255" s="9">
        <f t="shared" si="3854"/>
        <v>21</v>
      </c>
      <c r="Z1255" s="9">
        <f t="shared" ref="V1255:Z1256" si="3855">Z1256</f>
        <v>21</v>
      </c>
      <c r="AA1255" s="9">
        <f>AA1256</f>
        <v>0</v>
      </c>
      <c r="AB1255" s="9">
        <f t="shared" ref="AB1255:AQ1256" si="3856">AB1256</f>
        <v>0</v>
      </c>
      <c r="AC1255" s="9">
        <f t="shared" si="3856"/>
        <v>0</v>
      </c>
      <c r="AD1255" s="9">
        <f t="shared" si="3856"/>
        <v>0</v>
      </c>
      <c r="AE1255" s="9">
        <f t="shared" si="3856"/>
        <v>21</v>
      </c>
      <c r="AF1255" s="9">
        <f t="shared" si="3856"/>
        <v>21</v>
      </c>
      <c r="AG1255" s="9">
        <f>AG1256</f>
        <v>0</v>
      </c>
      <c r="AH1255" s="9">
        <f t="shared" si="3856"/>
        <v>0</v>
      </c>
      <c r="AI1255" s="9">
        <f t="shared" si="3856"/>
        <v>0</v>
      </c>
      <c r="AJ1255" s="9">
        <f t="shared" si="3856"/>
        <v>0</v>
      </c>
      <c r="AK1255" s="86">
        <f t="shared" si="3856"/>
        <v>21</v>
      </c>
      <c r="AL1255" s="86">
        <f t="shared" si="3856"/>
        <v>21</v>
      </c>
      <c r="AM1255" s="9">
        <f>AM1256</f>
        <v>0</v>
      </c>
      <c r="AN1255" s="9">
        <f t="shared" si="3856"/>
        <v>0</v>
      </c>
      <c r="AO1255" s="9">
        <f t="shared" si="3856"/>
        <v>0</v>
      </c>
      <c r="AP1255" s="9">
        <f t="shared" si="3856"/>
        <v>0</v>
      </c>
      <c r="AQ1255" s="9">
        <f t="shared" si="3856"/>
        <v>21</v>
      </c>
      <c r="AR1255" s="9">
        <f t="shared" ref="AN1255:AR1256" si="3857">AR1256</f>
        <v>21</v>
      </c>
    </row>
    <row r="1256" spans="1:44" ht="34.5" customHeight="1">
      <c r="A1256" s="26" t="s">
        <v>244</v>
      </c>
      <c r="B1256" s="27">
        <v>923</v>
      </c>
      <c r="C1256" s="27" t="s">
        <v>22</v>
      </c>
      <c r="D1256" s="27" t="s">
        <v>29</v>
      </c>
      <c r="E1256" s="27" t="s">
        <v>609</v>
      </c>
      <c r="F1256" s="27" t="s">
        <v>31</v>
      </c>
      <c r="G1256" s="9"/>
      <c r="H1256" s="9"/>
      <c r="I1256" s="9">
        <f>I1257</f>
        <v>0</v>
      </c>
      <c r="J1256" s="9">
        <f t="shared" si="3854"/>
        <v>0</v>
      </c>
      <c r="K1256" s="9">
        <f t="shared" si="3854"/>
        <v>0</v>
      </c>
      <c r="L1256" s="9">
        <f t="shared" si="3854"/>
        <v>21</v>
      </c>
      <c r="M1256" s="9">
        <f t="shared" si="3854"/>
        <v>21</v>
      </c>
      <c r="N1256" s="9">
        <f t="shared" si="3854"/>
        <v>21</v>
      </c>
      <c r="O1256" s="9">
        <f>O1257</f>
        <v>0</v>
      </c>
      <c r="P1256" s="9">
        <f t="shared" si="3854"/>
        <v>0</v>
      </c>
      <c r="Q1256" s="9">
        <f t="shared" si="3854"/>
        <v>0</v>
      </c>
      <c r="R1256" s="9">
        <f t="shared" si="3854"/>
        <v>0</v>
      </c>
      <c r="S1256" s="9">
        <f t="shared" si="3854"/>
        <v>21</v>
      </c>
      <c r="T1256" s="9">
        <f t="shared" si="3854"/>
        <v>21</v>
      </c>
      <c r="U1256" s="9">
        <f>U1257</f>
        <v>0</v>
      </c>
      <c r="V1256" s="9">
        <f t="shared" si="3855"/>
        <v>0</v>
      </c>
      <c r="W1256" s="9">
        <f t="shared" si="3855"/>
        <v>0</v>
      </c>
      <c r="X1256" s="9">
        <f t="shared" si="3855"/>
        <v>0</v>
      </c>
      <c r="Y1256" s="9">
        <f t="shared" si="3855"/>
        <v>21</v>
      </c>
      <c r="Z1256" s="9">
        <f t="shared" si="3855"/>
        <v>21</v>
      </c>
      <c r="AA1256" s="9">
        <f>AA1257</f>
        <v>0</v>
      </c>
      <c r="AB1256" s="9">
        <f t="shared" si="3856"/>
        <v>0</v>
      </c>
      <c r="AC1256" s="9">
        <f t="shared" si="3856"/>
        <v>0</v>
      </c>
      <c r="AD1256" s="9">
        <f t="shared" si="3856"/>
        <v>0</v>
      </c>
      <c r="AE1256" s="9">
        <f t="shared" si="3856"/>
        <v>21</v>
      </c>
      <c r="AF1256" s="9">
        <f t="shared" si="3856"/>
        <v>21</v>
      </c>
      <c r="AG1256" s="9">
        <f>AG1257</f>
        <v>0</v>
      </c>
      <c r="AH1256" s="9">
        <f t="shared" si="3856"/>
        <v>0</v>
      </c>
      <c r="AI1256" s="9">
        <f t="shared" si="3856"/>
        <v>0</v>
      </c>
      <c r="AJ1256" s="9">
        <f t="shared" si="3856"/>
        <v>0</v>
      </c>
      <c r="AK1256" s="86">
        <f t="shared" si="3856"/>
        <v>21</v>
      </c>
      <c r="AL1256" s="86">
        <f t="shared" si="3856"/>
        <v>21</v>
      </c>
      <c r="AM1256" s="9">
        <f>AM1257</f>
        <v>0</v>
      </c>
      <c r="AN1256" s="9">
        <f t="shared" si="3857"/>
        <v>0</v>
      </c>
      <c r="AO1256" s="9">
        <f t="shared" si="3857"/>
        <v>0</v>
      </c>
      <c r="AP1256" s="9">
        <f t="shared" si="3857"/>
        <v>0</v>
      </c>
      <c r="AQ1256" s="9">
        <f t="shared" si="3857"/>
        <v>21</v>
      </c>
      <c r="AR1256" s="9">
        <f t="shared" si="3857"/>
        <v>21</v>
      </c>
    </row>
    <row r="1257" spans="1:44" ht="37.5" customHeight="1">
      <c r="A1257" s="26" t="s">
        <v>37</v>
      </c>
      <c r="B1257" s="27">
        <v>923</v>
      </c>
      <c r="C1257" s="27" t="s">
        <v>22</v>
      </c>
      <c r="D1257" s="27" t="s">
        <v>29</v>
      </c>
      <c r="E1257" s="27" t="s">
        <v>609</v>
      </c>
      <c r="F1257" s="27" t="s">
        <v>38</v>
      </c>
      <c r="G1257" s="9"/>
      <c r="H1257" s="9"/>
      <c r="I1257" s="9"/>
      <c r="J1257" s="9"/>
      <c r="K1257" s="9"/>
      <c r="L1257" s="9">
        <v>21</v>
      </c>
      <c r="M1257" s="9">
        <f t="shared" ref="M1257" si="3858">G1257+I1257+J1257+K1257+L1257</f>
        <v>21</v>
      </c>
      <c r="N1257" s="9">
        <f t="shared" ref="N1257" si="3859">H1257+L1257</f>
        <v>21</v>
      </c>
      <c r="O1257" s="9"/>
      <c r="P1257" s="9"/>
      <c r="Q1257" s="9"/>
      <c r="R1257" s="9"/>
      <c r="S1257" s="9">
        <f t="shared" ref="S1257" si="3860">M1257+O1257+P1257+Q1257+R1257</f>
        <v>21</v>
      </c>
      <c r="T1257" s="9">
        <f t="shared" ref="T1257" si="3861">N1257+R1257</f>
        <v>21</v>
      </c>
      <c r="U1257" s="9"/>
      <c r="V1257" s="9"/>
      <c r="W1257" s="9"/>
      <c r="X1257" s="9"/>
      <c r="Y1257" s="9">
        <f t="shared" ref="Y1257" si="3862">S1257+U1257+V1257+W1257+X1257</f>
        <v>21</v>
      </c>
      <c r="Z1257" s="9">
        <f t="shared" ref="Z1257" si="3863">T1257+X1257</f>
        <v>21</v>
      </c>
      <c r="AA1257" s="9"/>
      <c r="AB1257" s="9"/>
      <c r="AC1257" s="9"/>
      <c r="AD1257" s="9"/>
      <c r="AE1257" s="9">
        <f t="shared" ref="AE1257" si="3864">Y1257+AA1257+AB1257+AC1257+AD1257</f>
        <v>21</v>
      </c>
      <c r="AF1257" s="9">
        <f t="shared" ref="AF1257" si="3865">Z1257+AD1257</f>
        <v>21</v>
      </c>
      <c r="AG1257" s="9"/>
      <c r="AH1257" s="9"/>
      <c r="AI1257" s="9"/>
      <c r="AJ1257" s="9"/>
      <c r="AK1257" s="86">
        <f t="shared" ref="AK1257" si="3866">AE1257+AG1257+AH1257+AI1257+AJ1257</f>
        <v>21</v>
      </c>
      <c r="AL1257" s="86">
        <f t="shared" ref="AL1257" si="3867">AF1257+AJ1257</f>
        <v>21</v>
      </c>
      <c r="AM1257" s="9"/>
      <c r="AN1257" s="9"/>
      <c r="AO1257" s="9"/>
      <c r="AP1257" s="9"/>
      <c r="AQ1257" s="9">
        <f t="shared" ref="AQ1257" si="3868">AK1257+AM1257+AN1257+AO1257+AP1257</f>
        <v>21</v>
      </c>
      <c r="AR1257" s="9">
        <f t="shared" ref="AR1257" si="3869">AL1257+AP1257</f>
        <v>21</v>
      </c>
    </row>
    <row r="1258" spans="1:44" ht="67.2">
      <c r="A1258" s="26" t="s">
        <v>613</v>
      </c>
      <c r="B1258" s="27">
        <v>923</v>
      </c>
      <c r="C1258" s="27" t="s">
        <v>22</v>
      </c>
      <c r="D1258" s="27" t="s">
        <v>29</v>
      </c>
      <c r="E1258" s="27" t="s">
        <v>618</v>
      </c>
      <c r="F1258" s="27"/>
      <c r="G1258" s="9"/>
      <c r="H1258" s="9"/>
      <c r="I1258" s="9">
        <f>I1259</f>
        <v>0</v>
      </c>
      <c r="J1258" s="9">
        <f t="shared" ref="J1258:Y1259" si="3870">J1259</f>
        <v>0</v>
      </c>
      <c r="K1258" s="9">
        <f t="shared" si="3870"/>
        <v>0</v>
      </c>
      <c r="L1258" s="9">
        <f t="shared" si="3870"/>
        <v>173</v>
      </c>
      <c r="M1258" s="9">
        <f t="shared" si="3870"/>
        <v>173</v>
      </c>
      <c r="N1258" s="9">
        <f t="shared" si="3870"/>
        <v>173</v>
      </c>
      <c r="O1258" s="9">
        <f>O1259</f>
        <v>0</v>
      </c>
      <c r="P1258" s="9">
        <f t="shared" si="3870"/>
        <v>0</v>
      </c>
      <c r="Q1258" s="9">
        <f t="shared" si="3870"/>
        <v>0</v>
      </c>
      <c r="R1258" s="9">
        <f t="shared" si="3870"/>
        <v>0</v>
      </c>
      <c r="S1258" s="9">
        <f t="shared" si="3870"/>
        <v>173</v>
      </c>
      <c r="T1258" s="9">
        <f t="shared" si="3870"/>
        <v>173</v>
      </c>
      <c r="U1258" s="9">
        <f>U1259</f>
        <v>0</v>
      </c>
      <c r="V1258" s="9">
        <f t="shared" si="3870"/>
        <v>0</v>
      </c>
      <c r="W1258" s="9">
        <f t="shared" si="3870"/>
        <v>0</v>
      </c>
      <c r="X1258" s="9">
        <f t="shared" si="3870"/>
        <v>0</v>
      </c>
      <c r="Y1258" s="9">
        <f t="shared" si="3870"/>
        <v>173</v>
      </c>
      <c r="Z1258" s="9">
        <f t="shared" ref="V1258:Z1259" si="3871">Z1259</f>
        <v>173</v>
      </c>
      <c r="AA1258" s="9">
        <f>AA1259</f>
        <v>0</v>
      </c>
      <c r="AB1258" s="9">
        <f t="shared" ref="AB1258:AQ1259" si="3872">AB1259</f>
        <v>0</v>
      </c>
      <c r="AC1258" s="9">
        <f t="shared" si="3872"/>
        <v>0</v>
      </c>
      <c r="AD1258" s="9">
        <f t="shared" si="3872"/>
        <v>0</v>
      </c>
      <c r="AE1258" s="9">
        <f t="shared" si="3872"/>
        <v>173</v>
      </c>
      <c r="AF1258" s="9">
        <f t="shared" si="3872"/>
        <v>173</v>
      </c>
      <c r="AG1258" s="9">
        <f>AG1259</f>
        <v>0</v>
      </c>
      <c r="AH1258" s="9">
        <f t="shared" si="3872"/>
        <v>0</v>
      </c>
      <c r="AI1258" s="9">
        <f t="shared" si="3872"/>
        <v>0</v>
      </c>
      <c r="AJ1258" s="9">
        <f t="shared" si="3872"/>
        <v>0</v>
      </c>
      <c r="AK1258" s="86">
        <f t="shared" si="3872"/>
        <v>173</v>
      </c>
      <c r="AL1258" s="86">
        <f t="shared" si="3872"/>
        <v>173</v>
      </c>
      <c r="AM1258" s="9">
        <f>AM1259</f>
        <v>0</v>
      </c>
      <c r="AN1258" s="9">
        <f t="shared" si="3872"/>
        <v>0</v>
      </c>
      <c r="AO1258" s="9">
        <f t="shared" si="3872"/>
        <v>0</v>
      </c>
      <c r="AP1258" s="9">
        <f t="shared" si="3872"/>
        <v>0</v>
      </c>
      <c r="AQ1258" s="9">
        <f t="shared" si="3872"/>
        <v>173</v>
      </c>
      <c r="AR1258" s="9">
        <f t="shared" ref="AN1258:AR1259" si="3873">AR1259</f>
        <v>173</v>
      </c>
    </row>
    <row r="1259" spans="1:44" ht="33.6">
      <c r="A1259" s="26" t="s">
        <v>244</v>
      </c>
      <c r="B1259" s="27">
        <v>923</v>
      </c>
      <c r="C1259" s="27" t="s">
        <v>22</v>
      </c>
      <c r="D1259" s="27" t="s">
        <v>29</v>
      </c>
      <c r="E1259" s="27" t="s">
        <v>618</v>
      </c>
      <c r="F1259" s="27" t="s">
        <v>31</v>
      </c>
      <c r="G1259" s="9"/>
      <c r="H1259" s="9"/>
      <c r="I1259" s="9">
        <f>I1260</f>
        <v>0</v>
      </c>
      <c r="J1259" s="9">
        <f t="shared" si="3870"/>
        <v>0</v>
      </c>
      <c r="K1259" s="9">
        <f t="shared" si="3870"/>
        <v>0</v>
      </c>
      <c r="L1259" s="9">
        <f t="shared" si="3870"/>
        <v>173</v>
      </c>
      <c r="M1259" s="9">
        <f t="shared" si="3870"/>
        <v>173</v>
      </c>
      <c r="N1259" s="9">
        <f t="shared" si="3870"/>
        <v>173</v>
      </c>
      <c r="O1259" s="9">
        <f>O1260</f>
        <v>0</v>
      </c>
      <c r="P1259" s="9">
        <f t="shared" si="3870"/>
        <v>0</v>
      </c>
      <c r="Q1259" s="9">
        <f t="shared" si="3870"/>
        <v>0</v>
      </c>
      <c r="R1259" s="9">
        <f t="shared" si="3870"/>
        <v>0</v>
      </c>
      <c r="S1259" s="9">
        <f t="shared" si="3870"/>
        <v>173</v>
      </c>
      <c r="T1259" s="9">
        <f t="shared" si="3870"/>
        <v>173</v>
      </c>
      <c r="U1259" s="9">
        <f>U1260</f>
        <v>0</v>
      </c>
      <c r="V1259" s="9">
        <f t="shared" si="3871"/>
        <v>0</v>
      </c>
      <c r="W1259" s="9">
        <f t="shared" si="3871"/>
        <v>0</v>
      </c>
      <c r="X1259" s="9">
        <f t="shared" si="3871"/>
        <v>0</v>
      </c>
      <c r="Y1259" s="9">
        <f t="shared" si="3871"/>
        <v>173</v>
      </c>
      <c r="Z1259" s="9">
        <f t="shared" si="3871"/>
        <v>173</v>
      </c>
      <c r="AA1259" s="9">
        <f>AA1260</f>
        <v>0</v>
      </c>
      <c r="AB1259" s="9">
        <f t="shared" si="3872"/>
        <v>0</v>
      </c>
      <c r="AC1259" s="9">
        <f t="shared" si="3872"/>
        <v>0</v>
      </c>
      <c r="AD1259" s="9">
        <f t="shared" si="3872"/>
        <v>0</v>
      </c>
      <c r="AE1259" s="9">
        <f t="shared" si="3872"/>
        <v>173</v>
      </c>
      <c r="AF1259" s="9">
        <f t="shared" si="3872"/>
        <v>173</v>
      </c>
      <c r="AG1259" s="9">
        <f>AG1260</f>
        <v>0</v>
      </c>
      <c r="AH1259" s="9">
        <f t="shared" si="3872"/>
        <v>0</v>
      </c>
      <c r="AI1259" s="9">
        <f t="shared" si="3872"/>
        <v>0</v>
      </c>
      <c r="AJ1259" s="9">
        <f t="shared" si="3872"/>
        <v>0</v>
      </c>
      <c r="AK1259" s="86">
        <f t="shared" si="3872"/>
        <v>173</v>
      </c>
      <c r="AL1259" s="86">
        <f t="shared" si="3872"/>
        <v>173</v>
      </c>
      <c r="AM1259" s="9">
        <f>AM1260</f>
        <v>0</v>
      </c>
      <c r="AN1259" s="9">
        <f t="shared" si="3873"/>
        <v>0</v>
      </c>
      <c r="AO1259" s="9">
        <f t="shared" si="3873"/>
        <v>0</v>
      </c>
      <c r="AP1259" s="9">
        <f t="shared" si="3873"/>
        <v>0</v>
      </c>
      <c r="AQ1259" s="9">
        <f t="shared" si="3873"/>
        <v>173</v>
      </c>
      <c r="AR1259" s="9">
        <f t="shared" si="3873"/>
        <v>173</v>
      </c>
    </row>
    <row r="1260" spans="1:44" ht="33.6">
      <c r="A1260" s="26" t="s">
        <v>37</v>
      </c>
      <c r="B1260" s="27">
        <v>923</v>
      </c>
      <c r="C1260" s="27" t="s">
        <v>22</v>
      </c>
      <c r="D1260" s="27" t="s">
        <v>29</v>
      </c>
      <c r="E1260" s="27" t="s">
        <v>618</v>
      </c>
      <c r="F1260" s="27" t="s">
        <v>38</v>
      </c>
      <c r="G1260" s="9"/>
      <c r="H1260" s="9"/>
      <c r="I1260" s="9"/>
      <c r="J1260" s="9"/>
      <c r="K1260" s="9"/>
      <c r="L1260" s="9">
        <v>173</v>
      </c>
      <c r="M1260" s="9">
        <f t="shared" ref="M1260" si="3874">G1260+I1260+J1260+K1260+L1260</f>
        <v>173</v>
      </c>
      <c r="N1260" s="9">
        <f t="shared" ref="N1260" si="3875">H1260+L1260</f>
        <v>173</v>
      </c>
      <c r="O1260" s="9"/>
      <c r="P1260" s="9"/>
      <c r="Q1260" s="9"/>
      <c r="R1260" s="9"/>
      <c r="S1260" s="9">
        <f t="shared" ref="S1260" si="3876">M1260+O1260+P1260+Q1260+R1260</f>
        <v>173</v>
      </c>
      <c r="T1260" s="9">
        <f t="shared" ref="T1260" si="3877">N1260+R1260</f>
        <v>173</v>
      </c>
      <c r="U1260" s="9"/>
      <c r="V1260" s="9"/>
      <c r="W1260" s="9"/>
      <c r="X1260" s="9"/>
      <c r="Y1260" s="9">
        <f t="shared" ref="Y1260" si="3878">S1260+U1260+V1260+W1260+X1260</f>
        <v>173</v>
      </c>
      <c r="Z1260" s="9">
        <f t="shared" ref="Z1260" si="3879">T1260+X1260</f>
        <v>173</v>
      </c>
      <c r="AA1260" s="9"/>
      <c r="AB1260" s="9"/>
      <c r="AC1260" s="9"/>
      <c r="AD1260" s="9"/>
      <c r="AE1260" s="9">
        <f t="shared" ref="AE1260" si="3880">Y1260+AA1260+AB1260+AC1260+AD1260</f>
        <v>173</v>
      </c>
      <c r="AF1260" s="9">
        <f t="shared" ref="AF1260" si="3881">Z1260+AD1260</f>
        <v>173</v>
      </c>
      <c r="AG1260" s="9"/>
      <c r="AH1260" s="9"/>
      <c r="AI1260" s="9"/>
      <c r="AJ1260" s="9"/>
      <c r="AK1260" s="86">
        <f t="shared" ref="AK1260" si="3882">AE1260+AG1260+AH1260+AI1260+AJ1260</f>
        <v>173</v>
      </c>
      <c r="AL1260" s="86">
        <f t="shared" ref="AL1260" si="3883">AF1260+AJ1260</f>
        <v>173</v>
      </c>
      <c r="AM1260" s="9"/>
      <c r="AN1260" s="9"/>
      <c r="AO1260" s="9"/>
      <c r="AP1260" s="9"/>
      <c r="AQ1260" s="9">
        <f t="shared" ref="AQ1260" si="3884">AK1260+AM1260+AN1260+AO1260+AP1260</f>
        <v>173</v>
      </c>
      <c r="AR1260" s="9">
        <f t="shared" ref="AR1260" si="3885">AL1260+AP1260</f>
        <v>173</v>
      </c>
    </row>
    <row r="1261" spans="1:44" ht="33.6">
      <c r="A1261" s="26" t="s">
        <v>614</v>
      </c>
      <c r="B1261" s="27">
        <v>923</v>
      </c>
      <c r="C1261" s="27" t="s">
        <v>22</v>
      </c>
      <c r="D1261" s="27" t="s">
        <v>29</v>
      </c>
      <c r="E1261" s="27" t="s">
        <v>617</v>
      </c>
      <c r="F1261" s="27"/>
      <c r="G1261" s="9"/>
      <c r="H1261" s="9"/>
      <c r="I1261" s="9">
        <f>I1262</f>
        <v>0</v>
      </c>
      <c r="J1261" s="9">
        <f t="shared" ref="J1261:Y1262" si="3886">J1262</f>
        <v>0</v>
      </c>
      <c r="K1261" s="9">
        <f t="shared" si="3886"/>
        <v>0</v>
      </c>
      <c r="L1261" s="9">
        <f t="shared" si="3886"/>
        <v>25</v>
      </c>
      <c r="M1261" s="9">
        <f t="shared" si="3886"/>
        <v>25</v>
      </c>
      <c r="N1261" s="9">
        <f t="shared" si="3886"/>
        <v>25</v>
      </c>
      <c r="O1261" s="9">
        <f>O1262</f>
        <v>0</v>
      </c>
      <c r="P1261" s="9">
        <f t="shared" si="3886"/>
        <v>0</v>
      </c>
      <c r="Q1261" s="9">
        <f t="shared" si="3886"/>
        <v>0</v>
      </c>
      <c r="R1261" s="9">
        <f t="shared" si="3886"/>
        <v>0</v>
      </c>
      <c r="S1261" s="9">
        <f t="shared" si="3886"/>
        <v>25</v>
      </c>
      <c r="T1261" s="9">
        <f t="shared" si="3886"/>
        <v>25</v>
      </c>
      <c r="U1261" s="9">
        <f>U1262</f>
        <v>0</v>
      </c>
      <c r="V1261" s="9">
        <f t="shared" si="3886"/>
        <v>0</v>
      </c>
      <c r="W1261" s="9">
        <f t="shared" si="3886"/>
        <v>0</v>
      </c>
      <c r="X1261" s="9">
        <f t="shared" si="3886"/>
        <v>0</v>
      </c>
      <c r="Y1261" s="9">
        <f t="shared" si="3886"/>
        <v>25</v>
      </c>
      <c r="Z1261" s="9">
        <f t="shared" ref="V1261:Z1262" si="3887">Z1262</f>
        <v>25</v>
      </c>
      <c r="AA1261" s="9">
        <f>AA1262</f>
        <v>0</v>
      </c>
      <c r="AB1261" s="9">
        <f t="shared" ref="AB1261:AQ1262" si="3888">AB1262</f>
        <v>0</v>
      </c>
      <c r="AC1261" s="9">
        <f t="shared" si="3888"/>
        <v>0</v>
      </c>
      <c r="AD1261" s="9">
        <f t="shared" si="3888"/>
        <v>0</v>
      </c>
      <c r="AE1261" s="9">
        <f t="shared" si="3888"/>
        <v>25</v>
      </c>
      <c r="AF1261" s="9">
        <f t="shared" si="3888"/>
        <v>25</v>
      </c>
      <c r="AG1261" s="9">
        <f>AG1262</f>
        <v>0</v>
      </c>
      <c r="AH1261" s="9">
        <f t="shared" si="3888"/>
        <v>0</v>
      </c>
      <c r="AI1261" s="9">
        <f t="shared" si="3888"/>
        <v>0</v>
      </c>
      <c r="AJ1261" s="9">
        <f t="shared" si="3888"/>
        <v>0</v>
      </c>
      <c r="AK1261" s="86">
        <f t="shared" si="3888"/>
        <v>25</v>
      </c>
      <c r="AL1261" s="86">
        <f t="shared" si="3888"/>
        <v>25</v>
      </c>
      <c r="AM1261" s="9">
        <f>AM1262</f>
        <v>0</v>
      </c>
      <c r="AN1261" s="9">
        <f t="shared" si="3888"/>
        <v>0</v>
      </c>
      <c r="AO1261" s="9">
        <f t="shared" si="3888"/>
        <v>0</v>
      </c>
      <c r="AP1261" s="9">
        <f t="shared" si="3888"/>
        <v>0</v>
      </c>
      <c r="AQ1261" s="9">
        <f t="shared" si="3888"/>
        <v>25</v>
      </c>
      <c r="AR1261" s="9">
        <f t="shared" ref="AN1261:AR1262" si="3889">AR1262</f>
        <v>25</v>
      </c>
    </row>
    <row r="1262" spans="1:44" ht="33.6">
      <c r="A1262" s="26" t="s">
        <v>244</v>
      </c>
      <c r="B1262" s="27">
        <v>923</v>
      </c>
      <c r="C1262" s="27" t="s">
        <v>22</v>
      </c>
      <c r="D1262" s="27" t="s">
        <v>29</v>
      </c>
      <c r="E1262" s="27" t="s">
        <v>617</v>
      </c>
      <c r="F1262" s="27" t="s">
        <v>31</v>
      </c>
      <c r="G1262" s="9"/>
      <c r="H1262" s="9"/>
      <c r="I1262" s="9">
        <f>I1263</f>
        <v>0</v>
      </c>
      <c r="J1262" s="9">
        <f t="shared" si="3886"/>
        <v>0</v>
      </c>
      <c r="K1262" s="9">
        <f t="shared" si="3886"/>
        <v>0</v>
      </c>
      <c r="L1262" s="9">
        <f t="shared" si="3886"/>
        <v>25</v>
      </c>
      <c r="M1262" s="9">
        <f t="shared" si="3886"/>
        <v>25</v>
      </c>
      <c r="N1262" s="9">
        <f t="shared" si="3886"/>
        <v>25</v>
      </c>
      <c r="O1262" s="9">
        <f>O1263</f>
        <v>0</v>
      </c>
      <c r="P1262" s="9">
        <f t="shared" si="3886"/>
        <v>0</v>
      </c>
      <c r="Q1262" s="9">
        <f t="shared" si="3886"/>
        <v>0</v>
      </c>
      <c r="R1262" s="9">
        <f t="shared" si="3886"/>
        <v>0</v>
      </c>
      <c r="S1262" s="9">
        <f t="shared" si="3886"/>
        <v>25</v>
      </c>
      <c r="T1262" s="9">
        <f t="shared" si="3886"/>
        <v>25</v>
      </c>
      <c r="U1262" s="9">
        <f>U1263</f>
        <v>0</v>
      </c>
      <c r="V1262" s="9">
        <f t="shared" si="3887"/>
        <v>0</v>
      </c>
      <c r="W1262" s="9">
        <f t="shared" si="3887"/>
        <v>0</v>
      </c>
      <c r="X1262" s="9">
        <f t="shared" si="3887"/>
        <v>0</v>
      </c>
      <c r="Y1262" s="9">
        <f t="shared" si="3887"/>
        <v>25</v>
      </c>
      <c r="Z1262" s="9">
        <f t="shared" si="3887"/>
        <v>25</v>
      </c>
      <c r="AA1262" s="9">
        <f>AA1263</f>
        <v>0</v>
      </c>
      <c r="AB1262" s="9">
        <f t="shared" si="3888"/>
        <v>0</v>
      </c>
      <c r="AC1262" s="9">
        <f t="shared" si="3888"/>
        <v>0</v>
      </c>
      <c r="AD1262" s="9">
        <f t="shared" si="3888"/>
        <v>0</v>
      </c>
      <c r="AE1262" s="9">
        <f t="shared" si="3888"/>
        <v>25</v>
      </c>
      <c r="AF1262" s="9">
        <f t="shared" si="3888"/>
        <v>25</v>
      </c>
      <c r="AG1262" s="9">
        <f>AG1263</f>
        <v>0</v>
      </c>
      <c r="AH1262" s="9">
        <f t="shared" si="3888"/>
        <v>0</v>
      </c>
      <c r="AI1262" s="9">
        <f t="shared" si="3888"/>
        <v>0</v>
      </c>
      <c r="AJ1262" s="9">
        <f t="shared" si="3888"/>
        <v>0</v>
      </c>
      <c r="AK1262" s="86">
        <f t="shared" si="3888"/>
        <v>25</v>
      </c>
      <c r="AL1262" s="86">
        <f t="shared" si="3888"/>
        <v>25</v>
      </c>
      <c r="AM1262" s="9">
        <f>AM1263</f>
        <v>0</v>
      </c>
      <c r="AN1262" s="9">
        <f t="shared" si="3889"/>
        <v>0</v>
      </c>
      <c r="AO1262" s="9">
        <f t="shared" si="3889"/>
        <v>0</v>
      </c>
      <c r="AP1262" s="9">
        <f t="shared" si="3889"/>
        <v>0</v>
      </c>
      <c r="AQ1262" s="9">
        <f t="shared" si="3889"/>
        <v>25</v>
      </c>
      <c r="AR1262" s="9">
        <f t="shared" si="3889"/>
        <v>25</v>
      </c>
    </row>
    <row r="1263" spans="1:44" ht="33.6">
      <c r="A1263" s="26" t="s">
        <v>37</v>
      </c>
      <c r="B1263" s="27">
        <v>923</v>
      </c>
      <c r="C1263" s="27" t="s">
        <v>22</v>
      </c>
      <c r="D1263" s="27" t="s">
        <v>29</v>
      </c>
      <c r="E1263" s="27" t="s">
        <v>617</v>
      </c>
      <c r="F1263" s="27" t="s">
        <v>38</v>
      </c>
      <c r="G1263" s="9"/>
      <c r="H1263" s="9"/>
      <c r="I1263" s="9"/>
      <c r="J1263" s="9"/>
      <c r="K1263" s="9"/>
      <c r="L1263" s="9">
        <v>25</v>
      </c>
      <c r="M1263" s="9">
        <f t="shared" ref="M1263" si="3890">G1263+I1263+J1263+K1263+L1263</f>
        <v>25</v>
      </c>
      <c r="N1263" s="9">
        <f t="shared" ref="N1263" si="3891">H1263+L1263</f>
        <v>25</v>
      </c>
      <c r="O1263" s="9"/>
      <c r="P1263" s="9"/>
      <c r="Q1263" s="9"/>
      <c r="R1263" s="9"/>
      <c r="S1263" s="9">
        <f t="shared" ref="S1263" si="3892">M1263+O1263+P1263+Q1263+R1263</f>
        <v>25</v>
      </c>
      <c r="T1263" s="9">
        <f t="shared" ref="T1263" si="3893">N1263+R1263</f>
        <v>25</v>
      </c>
      <c r="U1263" s="9"/>
      <c r="V1263" s="9"/>
      <c r="W1263" s="9"/>
      <c r="X1263" s="9"/>
      <c r="Y1263" s="9">
        <f t="shared" ref="Y1263" si="3894">S1263+U1263+V1263+W1263+X1263</f>
        <v>25</v>
      </c>
      <c r="Z1263" s="9">
        <f t="shared" ref="Z1263" si="3895">T1263+X1263</f>
        <v>25</v>
      </c>
      <c r="AA1263" s="9"/>
      <c r="AB1263" s="9"/>
      <c r="AC1263" s="9"/>
      <c r="AD1263" s="9"/>
      <c r="AE1263" s="9">
        <f t="shared" ref="AE1263" si="3896">Y1263+AA1263+AB1263+AC1263+AD1263</f>
        <v>25</v>
      </c>
      <c r="AF1263" s="9">
        <f t="shared" ref="AF1263" si="3897">Z1263+AD1263</f>
        <v>25</v>
      </c>
      <c r="AG1263" s="9"/>
      <c r="AH1263" s="9"/>
      <c r="AI1263" s="9"/>
      <c r="AJ1263" s="9"/>
      <c r="AK1263" s="86">
        <f t="shared" ref="AK1263" si="3898">AE1263+AG1263+AH1263+AI1263+AJ1263</f>
        <v>25</v>
      </c>
      <c r="AL1263" s="86">
        <f t="shared" ref="AL1263" si="3899">AF1263+AJ1263</f>
        <v>25</v>
      </c>
      <c r="AM1263" s="9"/>
      <c r="AN1263" s="9"/>
      <c r="AO1263" s="9"/>
      <c r="AP1263" s="9"/>
      <c r="AQ1263" s="9">
        <f t="shared" ref="AQ1263" si="3900">AK1263+AM1263+AN1263+AO1263+AP1263</f>
        <v>25</v>
      </c>
      <c r="AR1263" s="9">
        <f t="shared" ref="AR1263" si="3901">AL1263+AP1263</f>
        <v>25</v>
      </c>
    </row>
    <row r="1264" spans="1:44" ht="18" hidden="1" customHeight="1">
      <c r="A1264" s="26"/>
      <c r="B1264" s="27"/>
      <c r="C1264" s="27"/>
      <c r="D1264" s="27"/>
      <c r="E1264" s="27"/>
      <c r="F1264" s="27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86"/>
      <c r="AL1264" s="86"/>
      <c r="AM1264" s="9"/>
      <c r="AN1264" s="9"/>
      <c r="AO1264" s="9"/>
      <c r="AP1264" s="9"/>
      <c r="AQ1264" s="9"/>
      <c r="AR1264" s="9"/>
    </row>
    <row r="1265" spans="1:44" ht="20.25" customHeight="1">
      <c r="A1265" s="41" t="s">
        <v>556</v>
      </c>
      <c r="B1265" s="25">
        <v>923</v>
      </c>
      <c r="C1265" s="25" t="s">
        <v>22</v>
      </c>
      <c r="D1265" s="25" t="s">
        <v>7</v>
      </c>
      <c r="E1265" s="48"/>
      <c r="F1265" s="27"/>
      <c r="G1265" s="13">
        <f>G1266</f>
        <v>870</v>
      </c>
      <c r="H1265" s="9"/>
      <c r="I1265" s="13">
        <f t="shared" ref="I1265:I1269" si="3902">I1266</f>
        <v>0</v>
      </c>
      <c r="J1265" s="9"/>
      <c r="K1265" s="13">
        <f t="shared" ref="K1265:K1269" si="3903">K1266</f>
        <v>0</v>
      </c>
      <c r="L1265" s="9"/>
      <c r="M1265" s="13">
        <f t="shared" ref="M1265:M1269" si="3904">M1266</f>
        <v>870</v>
      </c>
      <c r="N1265" s="9"/>
      <c r="O1265" s="13">
        <f t="shared" ref="O1265:O1269" si="3905">O1266</f>
        <v>0</v>
      </c>
      <c r="P1265" s="9"/>
      <c r="Q1265" s="13">
        <f t="shared" ref="Q1265:Q1269" si="3906">Q1266</f>
        <v>0</v>
      </c>
      <c r="R1265" s="9"/>
      <c r="S1265" s="13">
        <f t="shared" ref="S1265:S1269" si="3907">S1266</f>
        <v>870</v>
      </c>
      <c r="T1265" s="9"/>
      <c r="U1265" s="13">
        <f t="shared" ref="U1265:U1269" si="3908">U1266</f>
        <v>0</v>
      </c>
      <c r="V1265" s="9"/>
      <c r="W1265" s="13">
        <f t="shared" ref="W1265:W1269" si="3909">W1266</f>
        <v>0</v>
      </c>
      <c r="X1265" s="9"/>
      <c r="Y1265" s="13">
        <f t="shared" ref="Y1265:Y1269" si="3910">Y1266</f>
        <v>870</v>
      </c>
      <c r="Z1265" s="9"/>
      <c r="AA1265" s="13">
        <f t="shared" ref="AA1265:AA1269" si="3911">AA1266</f>
        <v>0</v>
      </c>
      <c r="AB1265" s="9"/>
      <c r="AC1265" s="13">
        <f t="shared" ref="AC1265:AC1269" si="3912">AC1266</f>
        <v>0</v>
      </c>
      <c r="AD1265" s="9"/>
      <c r="AE1265" s="13">
        <f t="shared" ref="AE1265:AE1269" si="3913">AE1266</f>
        <v>870</v>
      </c>
      <c r="AF1265" s="9"/>
      <c r="AG1265" s="13">
        <f t="shared" ref="AG1265:AG1269" si="3914">AG1266</f>
        <v>0</v>
      </c>
      <c r="AH1265" s="9"/>
      <c r="AI1265" s="13">
        <f t="shared" ref="AI1265:AI1269" si="3915">AI1266</f>
        <v>0</v>
      </c>
      <c r="AJ1265" s="9"/>
      <c r="AK1265" s="90">
        <f t="shared" ref="AK1265:AK1269" si="3916">AK1266</f>
        <v>870</v>
      </c>
      <c r="AL1265" s="86"/>
      <c r="AM1265" s="13">
        <f t="shared" ref="AM1265:AM1269" si="3917">AM1266</f>
        <v>0</v>
      </c>
      <c r="AN1265" s="9"/>
      <c r="AO1265" s="13">
        <f t="shared" ref="AO1265:AO1269" si="3918">AO1266</f>
        <v>-29</v>
      </c>
      <c r="AP1265" s="9"/>
      <c r="AQ1265" s="13">
        <f t="shared" ref="AQ1265:AQ1269" si="3919">AQ1266</f>
        <v>841</v>
      </c>
      <c r="AR1265" s="9"/>
    </row>
    <row r="1266" spans="1:44" ht="20.25" customHeight="1">
      <c r="A1266" s="29" t="s">
        <v>62</v>
      </c>
      <c r="B1266" s="27">
        <v>923</v>
      </c>
      <c r="C1266" s="27" t="s">
        <v>22</v>
      </c>
      <c r="D1266" s="27" t="s">
        <v>7</v>
      </c>
      <c r="E1266" s="49" t="s">
        <v>63</v>
      </c>
      <c r="F1266" s="27"/>
      <c r="G1266" s="11">
        <f>G1267</f>
        <v>870</v>
      </c>
      <c r="H1266" s="9"/>
      <c r="I1266" s="11">
        <f t="shared" si="3902"/>
        <v>0</v>
      </c>
      <c r="J1266" s="9"/>
      <c r="K1266" s="11">
        <f t="shared" si="3903"/>
        <v>0</v>
      </c>
      <c r="L1266" s="9"/>
      <c r="M1266" s="11">
        <f t="shared" si="3904"/>
        <v>870</v>
      </c>
      <c r="N1266" s="9"/>
      <c r="O1266" s="11">
        <f t="shared" si="3905"/>
        <v>0</v>
      </c>
      <c r="P1266" s="9"/>
      <c r="Q1266" s="11">
        <f t="shared" si="3906"/>
        <v>0</v>
      </c>
      <c r="R1266" s="9"/>
      <c r="S1266" s="11">
        <f t="shared" si="3907"/>
        <v>870</v>
      </c>
      <c r="T1266" s="9"/>
      <c r="U1266" s="11">
        <f t="shared" si="3908"/>
        <v>0</v>
      </c>
      <c r="V1266" s="9"/>
      <c r="W1266" s="11">
        <f t="shared" si="3909"/>
        <v>0</v>
      </c>
      <c r="X1266" s="9"/>
      <c r="Y1266" s="11">
        <f t="shared" si="3910"/>
        <v>870</v>
      </c>
      <c r="Z1266" s="9"/>
      <c r="AA1266" s="11">
        <f t="shared" si="3911"/>
        <v>0</v>
      </c>
      <c r="AB1266" s="9"/>
      <c r="AC1266" s="11">
        <f t="shared" si="3912"/>
        <v>0</v>
      </c>
      <c r="AD1266" s="9"/>
      <c r="AE1266" s="11">
        <f t="shared" si="3913"/>
        <v>870</v>
      </c>
      <c r="AF1266" s="9"/>
      <c r="AG1266" s="11">
        <f t="shared" si="3914"/>
        <v>0</v>
      </c>
      <c r="AH1266" s="9"/>
      <c r="AI1266" s="11">
        <f t="shared" si="3915"/>
        <v>0</v>
      </c>
      <c r="AJ1266" s="9"/>
      <c r="AK1266" s="88">
        <f t="shared" si="3916"/>
        <v>870</v>
      </c>
      <c r="AL1266" s="86"/>
      <c r="AM1266" s="11">
        <f t="shared" si="3917"/>
        <v>0</v>
      </c>
      <c r="AN1266" s="9"/>
      <c r="AO1266" s="11">
        <f t="shared" si="3918"/>
        <v>-29</v>
      </c>
      <c r="AP1266" s="9"/>
      <c r="AQ1266" s="11">
        <f t="shared" si="3919"/>
        <v>841</v>
      </c>
      <c r="AR1266" s="9"/>
    </row>
    <row r="1267" spans="1:44" ht="19.5" customHeight="1">
      <c r="A1267" s="29" t="s">
        <v>15</v>
      </c>
      <c r="B1267" s="27">
        <v>923</v>
      </c>
      <c r="C1267" s="27" t="s">
        <v>22</v>
      </c>
      <c r="D1267" s="27" t="s">
        <v>7</v>
      </c>
      <c r="E1267" s="49" t="s">
        <v>64</v>
      </c>
      <c r="F1267" s="27"/>
      <c r="G1267" s="11">
        <f>G1268</f>
        <v>870</v>
      </c>
      <c r="H1267" s="9"/>
      <c r="I1267" s="11">
        <f t="shared" si="3902"/>
        <v>0</v>
      </c>
      <c r="J1267" s="9"/>
      <c r="K1267" s="11">
        <f t="shared" si="3903"/>
        <v>0</v>
      </c>
      <c r="L1267" s="9"/>
      <c r="M1267" s="11">
        <f t="shared" si="3904"/>
        <v>870</v>
      </c>
      <c r="N1267" s="9"/>
      <c r="O1267" s="11">
        <f t="shared" si="3905"/>
        <v>0</v>
      </c>
      <c r="P1267" s="9"/>
      <c r="Q1267" s="11">
        <f t="shared" si="3906"/>
        <v>0</v>
      </c>
      <c r="R1267" s="9"/>
      <c r="S1267" s="11">
        <f t="shared" si="3907"/>
        <v>870</v>
      </c>
      <c r="T1267" s="9"/>
      <c r="U1267" s="11">
        <f t="shared" si="3908"/>
        <v>0</v>
      </c>
      <c r="V1267" s="9"/>
      <c r="W1267" s="11">
        <f t="shared" si="3909"/>
        <v>0</v>
      </c>
      <c r="X1267" s="9"/>
      <c r="Y1267" s="11">
        <f t="shared" si="3910"/>
        <v>870</v>
      </c>
      <c r="Z1267" s="9"/>
      <c r="AA1267" s="11">
        <f t="shared" si="3911"/>
        <v>0</v>
      </c>
      <c r="AB1267" s="9"/>
      <c r="AC1267" s="11">
        <f t="shared" si="3912"/>
        <v>0</v>
      </c>
      <c r="AD1267" s="9"/>
      <c r="AE1267" s="11">
        <f t="shared" si="3913"/>
        <v>870</v>
      </c>
      <c r="AF1267" s="9"/>
      <c r="AG1267" s="11">
        <f t="shared" si="3914"/>
        <v>0</v>
      </c>
      <c r="AH1267" s="9"/>
      <c r="AI1267" s="11">
        <f t="shared" si="3915"/>
        <v>0</v>
      </c>
      <c r="AJ1267" s="9"/>
      <c r="AK1267" s="88">
        <f t="shared" si="3916"/>
        <v>870</v>
      </c>
      <c r="AL1267" s="86"/>
      <c r="AM1267" s="11">
        <f t="shared" si="3917"/>
        <v>0</v>
      </c>
      <c r="AN1267" s="9"/>
      <c r="AO1267" s="11">
        <f t="shared" si="3918"/>
        <v>-29</v>
      </c>
      <c r="AP1267" s="9"/>
      <c r="AQ1267" s="11">
        <f t="shared" si="3919"/>
        <v>841</v>
      </c>
      <c r="AR1267" s="9"/>
    </row>
    <row r="1268" spans="1:44" ht="18.75" customHeight="1">
      <c r="A1268" s="29" t="s">
        <v>554</v>
      </c>
      <c r="B1268" s="27">
        <v>923</v>
      </c>
      <c r="C1268" s="27" t="s">
        <v>22</v>
      </c>
      <c r="D1268" s="27" t="s">
        <v>7</v>
      </c>
      <c r="E1268" s="49" t="s">
        <v>523</v>
      </c>
      <c r="F1268" s="27"/>
      <c r="G1268" s="11">
        <f>G1269</f>
        <v>870</v>
      </c>
      <c r="H1268" s="9"/>
      <c r="I1268" s="11">
        <f t="shared" si="3902"/>
        <v>0</v>
      </c>
      <c r="J1268" s="9"/>
      <c r="K1268" s="11">
        <f t="shared" si="3903"/>
        <v>0</v>
      </c>
      <c r="L1268" s="9"/>
      <c r="M1268" s="11">
        <f t="shared" si="3904"/>
        <v>870</v>
      </c>
      <c r="N1268" s="9"/>
      <c r="O1268" s="11">
        <f t="shared" si="3905"/>
        <v>0</v>
      </c>
      <c r="P1268" s="9"/>
      <c r="Q1268" s="11">
        <f t="shared" si="3906"/>
        <v>0</v>
      </c>
      <c r="R1268" s="9"/>
      <c r="S1268" s="11">
        <f t="shared" si="3907"/>
        <v>870</v>
      </c>
      <c r="T1268" s="9"/>
      <c r="U1268" s="11">
        <f t="shared" si="3908"/>
        <v>0</v>
      </c>
      <c r="V1268" s="9"/>
      <c r="W1268" s="11">
        <f t="shared" si="3909"/>
        <v>0</v>
      </c>
      <c r="X1268" s="9"/>
      <c r="Y1268" s="11">
        <f t="shared" si="3910"/>
        <v>870</v>
      </c>
      <c r="Z1268" s="9"/>
      <c r="AA1268" s="11">
        <f t="shared" si="3911"/>
        <v>0</v>
      </c>
      <c r="AB1268" s="9"/>
      <c r="AC1268" s="11">
        <f t="shared" si="3912"/>
        <v>0</v>
      </c>
      <c r="AD1268" s="9"/>
      <c r="AE1268" s="11">
        <f t="shared" si="3913"/>
        <v>870</v>
      </c>
      <c r="AF1268" s="9"/>
      <c r="AG1268" s="11">
        <f t="shared" si="3914"/>
        <v>0</v>
      </c>
      <c r="AH1268" s="9"/>
      <c r="AI1268" s="11">
        <f t="shared" si="3915"/>
        <v>0</v>
      </c>
      <c r="AJ1268" s="9"/>
      <c r="AK1268" s="88">
        <f t="shared" si="3916"/>
        <v>870</v>
      </c>
      <c r="AL1268" s="86"/>
      <c r="AM1268" s="11">
        <f t="shared" si="3917"/>
        <v>0</v>
      </c>
      <c r="AN1268" s="9"/>
      <c r="AO1268" s="11">
        <f t="shared" si="3918"/>
        <v>-29</v>
      </c>
      <c r="AP1268" s="9"/>
      <c r="AQ1268" s="11">
        <f t="shared" si="3919"/>
        <v>841</v>
      </c>
      <c r="AR1268" s="9"/>
    </row>
    <row r="1269" spans="1:44" ht="33.6">
      <c r="A1269" s="50" t="s">
        <v>244</v>
      </c>
      <c r="B1269" s="27">
        <v>923</v>
      </c>
      <c r="C1269" s="27" t="s">
        <v>22</v>
      </c>
      <c r="D1269" s="27" t="s">
        <v>7</v>
      </c>
      <c r="E1269" s="49" t="s">
        <v>523</v>
      </c>
      <c r="F1269" s="27" t="s">
        <v>31</v>
      </c>
      <c r="G1269" s="11">
        <f>G1270</f>
        <v>870</v>
      </c>
      <c r="H1269" s="9"/>
      <c r="I1269" s="11">
        <f t="shared" si="3902"/>
        <v>0</v>
      </c>
      <c r="J1269" s="9"/>
      <c r="K1269" s="11">
        <f t="shared" si="3903"/>
        <v>0</v>
      </c>
      <c r="L1269" s="9"/>
      <c r="M1269" s="11">
        <f t="shared" si="3904"/>
        <v>870</v>
      </c>
      <c r="N1269" s="9"/>
      <c r="O1269" s="11">
        <f t="shared" si="3905"/>
        <v>0</v>
      </c>
      <c r="P1269" s="9"/>
      <c r="Q1269" s="11">
        <f t="shared" si="3906"/>
        <v>0</v>
      </c>
      <c r="R1269" s="9"/>
      <c r="S1269" s="11">
        <f t="shared" si="3907"/>
        <v>870</v>
      </c>
      <c r="T1269" s="9"/>
      <c r="U1269" s="11">
        <f t="shared" si="3908"/>
        <v>0</v>
      </c>
      <c r="V1269" s="9"/>
      <c r="W1269" s="11">
        <f t="shared" si="3909"/>
        <v>0</v>
      </c>
      <c r="X1269" s="9"/>
      <c r="Y1269" s="11">
        <f t="shared" si="3910"/>
        <v>870</v>
      </c>
      <c r="Z1269" s="9"/>
      <c r="AA1269" s="11">
        <f t="shared" si="3911"/>
        <v>0</v>
      </c>
      <c r="AB1269" s="9"/>
      <c r="AC1269" s="11">
        <f t="shared" si="3912"/>
        <v>0</v>
      </c>
      <c r="AD1269" s="9"/>
      <c r="AE1269" s="11">
        <f t="shared" si="3913"/>
        <v>870</v>
      </c>
      <c r="AF1269" s="9"/>
      <c r="AG1269" s="11">
        <f t="shared" si="3914"/>
        <v>0</v>
      </c>
      <c r="AH1269" s="9"/>
      <c r="AI1269" s="11">
        <f t="shared" si="3915"/>
        <v>0</v>
      </c>
      <c r="AJ1269" s="9"/>
      <c r="AK1269" s="88">
        <f t="shared" si="3916"/>
        <v>870</v>
      </c>
      <c r="AL1269" s="86"/>
      <c r="AM1269" s="11">
        <f t="shared" si="3917"/>
        <v>0</v>
      </c>
      <c r="AN1269" s="9"/>
      <c r="AO1269" s="11">
        <f t="shared" si="3918"/>
        <v>-29</v>
      </c>
      <c r="AP1269" s="9"/>
      <c r="AQ1269" s="11">
        <f t="shared" si="3919"/>
        <v>841</v>
      </c>
      <c r="AR1269" s="9"/>
    </row>
    <row r="1270" spans="1:44" ht="33.6">
      <c r="A1270" s="50" t="s">
        <v>37</v>
      </c>
      <c r="B1270" s="27">
        <v>923</v>
      </c>
      <c r="C1270" s="27" t="s">
        <v>22</v>
      </c>
      <c r="D1270" s="27" t="s">
        <v>7</v>
      </c>
      <c r="E1270" s="49" t="s">
        <v>523</v>
      </c>
      <c r="F1270" s="27" t="s">
        <v>38</v>
      </c>
      <c r="G1270" s="11">
        <v>870</v>
      </c>
      <c r="H1270" s="9"/>
      <c r="I1270" s="11"/>
      <c r="J1270" s="9"/>
      <c r="K1270" s="11"/>
      <c r="L1270" s="9"/>
      <c r="M1270" s="9">
        <f t="shared" ref="M1270" si="3920">G1270+I1270+J1270+K1270+L1270</f>
        <v>870</v>
      </c>
      <c r="N1270" s="9">
        <f t="shared" ref="N1270" si="3921">H1270+L1270</f>
        <v>0</v>
      </c>
      <c r="O1270" s="11"/>
      <c r="P1270" s="9"/>
      <c r="Q1270" s="11"/>
      <c r="R1270" s="9"/>
      <c r="S1270" s="9">
        <f t="shared" ref="S1270" si="3922">M1270+O1270+P1270+Q1270+R1270</f>
        <v>870</v>
      </c>
      <c r="T1270" s="9">
        <f t="shared" ref="T1270" si="3923">N1270+R1270</f>
        <v>0</v>
      </c>
      <c r="U1270" s="11"/>
      <c r="V1270" s="9"/>
      <c r="W1270" s="11"/>
      <c r="X1270" s="9"/>
      <c r="Y1270" s="9">
        <f t="shared" ref="Y1270" si="3924">S1270+U1270+V1270+W1270+X1270</f>
        <v>870</v>
      </c>
      <c r="Z1270" s="9">
        <f t="shared" ref="Z1270" si="3925">T1270+X1270</f>
        <v>0</v>
      </c>
      <c r="AA1270" s="11"/>
      <c r="AB1270" s="9"/>
      <c r="AC1270" s="11"/>
      <c r="AD1270" s="9"/>
      <c r="AE1270" s="9">
        <f t="shared" ref="AE1270" si="3926">Y1270+AA1270+AB1270+AC1270+AD1270</f>
        <v>870</v>
      </c>
      <c r="AF1270" s="9">
        <f t="shared" ref="AF1270" si="3927">Z1270+AD1270</f>
        <v>0</v>
      </c>
      <c r="AG1270" s="11"/>
      <c r="AH1270" s="9"/>
      <c r="AI1270" s="11"/>
      <c r="AJ1270" s="9"/>
      <c r="AK1270" s="86">
        <f t="shared" ref="AK1270" si="3928">AE1270+AG1270+AH1270+AI1270+AJ1270</f>
        <v>870</v>
      </c>
      <c r="AL1270" s="86">
        <f t="shared" ref="AL1270" si="3929">AF1270+AJ1270</f>
        <v>0</v>
      </c>
      <c r="AM1270" s="11"/>
      <c r="AN1270" s="9"/>
      <c r="AO1270" s="11">
        <v>-29</v>
      </c>
      <c r="AP1270" s="9"/>
      <c r="AQ1270" s="9">
        <f t="shared" ref="AQ1270" si="3930">AK1270+AM1270+AN1270+AO1270+AP1270</f>
        <v>841</v>
      </c>
      <c r="AR1270" s="9">
        <f t="shared" ref="AR1270" si="3931">AL1270+AP1270</f>
        <v>0</v>
      </c>
    </row>
    <row r="1271" spans="1:44" ht="19.5" hidden="1" customHeight="1">
      <c r="A1271" s="50"/>
      <c r="B1271" s="27"/>
      <c r="C1271" s="27"/>
      <c r="D1271" s="27"/>
      <c r="E1271" s="49"/>
      <c r="F1271" s="27"/>
      <c r="G1271" s="11"/>
      <c r="H1271" s="9"/>
      <c r="I1271" s="11"/>
      <c r="J1271" s="9"/>
      <c r="K1271" s="11"/>
      <c r="L1271" s="9"/>
      <c r="M1271" s="9"/>
      <c r="N1271" s="9"/>
      <c r="O1271" s="11"/>
      <c r="P1271" s="9"/>
      <c r="Q1271" s="11"/>
      <c r="R1271" s="9"/>
      <c r="S1271" s="9"/>
      <c r="T1271" s="9"/>
      <c r="U1271" s="11"/>
      <c r="V1271" s="9"/>
      <c r="W1271" s="11"/>
      <c r="X1271" s="9"/>
      <c r="Y1271" s="9"/>
      <c r="Z1271" s="9"/>
      <c r="AA1271" s="11"/>
      <c r="AB1271" s="9"/>
      <c r="AC1271" s="11"/>
      <c r="AD1271" s="9"/>
      <c r="AE1271" s="9"/>
      <c r="AF1271" s="9"/>
      <c r="AG1271" s="11"/>
      <c r="AH1271" s="9"/>
      <c r="AI1271" s="11"/>
      <c r="AJ1271" s="9"/>
      <c r="AK1271" s="86"/>
      <c r="AL1271" s="86"/>
      <c r="AM1271" s="11"/>
      <c r="AN1271" s="9"/>
      <c r="AO1271" s="11"/>
      <c r="AP1271" s="9"/>
      <c r="AQ1271" s="9"/>
      <c r="AR1271" s="9"/>
    </row>
    <row r="1272" spans="1:44" ht="17.399999999999999">
      <c r="A1272" s="24" t="s">
        <v>59</v>
      </c>
      <c r="B1272" s="25">
        <v>923</v>
      </c>
      <c r="C1272" s="25" t="s">
        <v>22</v>
      </c>
      <c r="D1272" s="25" t="s">
        <v>60</v>
      </c>
      <c r="E1272" s="25"/>
      <c r="F1272" s="25"/>
      <c r="G1272" s="13">
        <f>G1283+G1278</f>
        <v>166301</v>
      </c>
      <c r="H1272" s="13">
        <f>H1283+H1278</f>
        <v>0</v>
      </c>
      <c r="I1272" s="13">
        <f t="shared" ref="I1272:N1272" si="3932">I1283+I1278</f>
        <v>0</v>
      </c>
      <c r="J1272" s="13">
        <f t="shared" si="3932"/>
        <v>4008</v>
      </c>
      <c r="K1272" s="13">
        <f t="shared" si="3932"/>
        <v>0</v>
      </c>
      <c r="L1272" s="13">
        <f t="shared" si="3932"/>
        <v>5406</v>
      </c>
      <c r="M1272" s="13">
        <f t="shared" si="3932"/>
        <v>175715</v>
      </c>
      <c r="N1272" s="13">
        <f t="shared" si="3932"/>
        <v>5406</v>
      </c>
      <c r="O1272" s="13">
        <f t="shared" ref="O1272:T1272" si="3933">O1283+O1278</f>
        <v>0</v>
      </c>
      <c r="P1272" s="13">
        <f t="shared" si="3933"/>
        <v>0</v>
      </c>
      <c r="Q1272" s="13">
        <f t="shared" si="3933"/>
        <v>0</v>
      </c>
      <c r="R1272" s="13">
        <f t="shared" si="3933"/>
        <v>0</v>
      </c>
      <c r="S1272" s="13">
        <f t="shared" si="3933"/>
        <v>175715</v>
      </c>
      <c r="T1272" s="13">
        <f t="shared" si="3933"/>
        <v>5406</v>
      </c>
      <c r="U1272" s="13">
        <f>U1273+U1283+U1278</f>
        <v>0</v>
      </c>
      <c r="V1272" s="13">
        <f t="shared" ref="V1272:Z1272" si="3934">V1273+V1283+V1278</f>
        <v>0</v>
      </c>
      <c r="W1272" s="13">
        <f t="shared" si="3934"/>
        <v>0</v>
      </c>
      <c r="X1272" s="13">
        <f t="shared" si="3934"/>
        <v>0</v>
      </c>
      <c r="Y1272" s="13">
        <f t="shared" si="3934"/>
        <v>175715</v>
      </c>
      <c r="Z1272" s="13">
        <f t="shared" si="3934"/>
        <v>5406</v>
      </c>
      <c r="AA1272" s="13">
        <f>AA1273+AA1283+AA1278+AA1343</f>
        <v>0</v>
      </c>
      <c r="AB1272" s="13">
        <f t="shared" ref="AB1272:AF1272" si="3935">AB1273+AB1283+AB1278+AB1343</f>
        <v>570</v>
      </c>
      <c r="AC1272" s="13">
        <f t="shared" si="3935"/>
        <v>0</v>
      </c>
      <c r="AD1272" s="13">
        <f t="shared" si="3935"/>
        <v>3553</v>
      </c>
      <c r="AE1272" s="13">
        <f t="shared" si="3935"/>
        <v>179838</v>
      </c>
      <c r="AF1272" s="13">
        <f t="shared" si="3935"/>
        <v>8959</v>
      </c>
      <c r="AG1272" s="13">
        <f>AG1273+AG1283+AG1278+AG1343</f>
        <v>0</v>
      </c>
      <c r="AH1272" s="13">
        <f t="shared" ref="AH1272:AL1272" si="3936">AH1273+AH1283+AH1278+AH1343</f>
        <v>0</v>
      </c>
      <c r="AI1272" s="13">
        <f t="shared" si="3936"/>
        <v>0</v>
      </c>
      <c r="AJ1272" s="13">
        <f t="shared" si="3936"/>
        <v>0</v>
      </c>
      <c r="AK1272" s="90">
        <f t="shared" si="3936"/>
        <v>179838</v>
      </c>
      <c r="AL1272" s="90">
        <f t="shared" si="3936"/>
        <v>8959</v>
      </c>
      <c r="AM1272" s="13">
        <f>AM1273+AM1283+AM1278+AM1343</f>
        <v>0</v>
      </c>
      <c r="AN1272" s="13">
        <f t="shared" ref="AN1272:AR1272" si="3937">AN1273+AN1283+AN1278+AN1343</f>
        <v>0</v>
      </c>
      <c r="AO1272" s="13">
        <f t="shared" si="3937"/>
        <v>-120</v>
      </c>
      <c r="AP1272" s="13">
        <f t="shared" si="3937"/>
        <v>0</v>
      </c>
      <c r="AQ1272" s="13">
        <f t="shared" si="3937"/>
        <v>179718</v>
      </c>
      <c r="AR1272" s="13">
        <f t="shared" si="3937"/>
        <v>8959</v>
      </c>
    </row>
    <row r="1273" spans="1:44" ht="86.25" customHeight="1">
      <c r="A1273" s="26" t="s">
        <v>119</v>
      </c>
      <c r="B1273" s="27">
        <v>923</v>
      </c>
      <c r="C1273" s="27" t="s">
        <v>22</v>
      </c>
      <c r="D1273" s="27" t="s">
        <v>60</v>
      </c>
      <c r="E1273" s="27" t="s">
        <v>120</v>
      </c>
      <c r="F1273" s="27"/>
      <c r="G1273" s="13"/>
      <c r="H1273" s="13"/>
      <c r="I1273" s="13"/>
      <c r="J1273" s="13"/>
      <c r="K1273" s="13"/>
      <c r="L1273" s="13"/>
      <c r="M1273" s="13"/>
      <c r="N1273" s="13"/>
      <c r="O1273" s="13"/>
      <c r="P1273" s="13"/>
      <c r="Q1273" s="13"/>
      <c r="R1273" s="13"/>
      <c r="S1273" s="13"/>
      <c r="T1273" s="13"/>
      <c r="U1273" s="11">
        <f>U1274</f>
        <v>0</v>
      </c>
      <c r="V1273" s="11">
        <f t="shared" ref="V1273:AK1276" si="3938">V1274</f>
        <v>0</v>
      </c>
      <c r="W1273" s="11">
        <f t="shared" si="3938"/>
        <v>0</v>
      </c>
      <c r="X1273" s="11">
        <f t="shared" si="3938"/>
        <v>0</v>
      </c>
      <c r="Y1273" s="11">
        <f t="shared" si="3938"/>
        <v>0</v>
      </c>
      <c r="Z1273" s="11">
        <f t="shared" si="3938"/>
        <v>0</v>
      </c>
      <c r="AA1273" s="11">
        <f>AA1274</f>
        <v>0</v>
      </c>
      <c r="AB1273" s="11">
        <f t="shared" si="3938"/>
        <v>570</v>
      </c>
      <c r="AC1273" s="11">
        <f t="shared" si="3938"/>
        <v>0</v>
      </c>
      <c r="AD1273" s="11">
        <f t="shared" si="3938"/>
        <v>0</v>
      </c>
      <c r="AE1273" s="11">
        <f t="shared" si="3938"/>
        <v>570</v>
      </c>
      <c r="AF1273" s="11">
        <f t="shared" si="3938"/>
        <v>0</v>
      </c>
      <c r="AG1273" s="11">
        <f>AG1274</f>
        <v>0</v>
      </c>
      <c r="AH1273" s="11">
        <f t="shared" si="3938"/>
        <v>0</v>
      </c>
      <c r="AI1273" s="11">
        <f t="shared" si="3938"/>
        <v>0</v>
      </c>
      <c r="AJ1273" s="11">
        <f t="shared" si="3938"/>
        <v>0</v>
      </c>
      <c r="AK1273" s="88">
        <f t="shared" si="3938"/>
        <v>570</v>
      </c>
      <c r="AL1273" s="88">
        <f t="shared" ref="AH1273:AL1276" si="3939">AL1274</f>
        <v>0</v>
      </c>
      <c r="AM1273" s="11">
        <f>AM1274</f>
        <v>0</v>
      </c>
      <c r="AN1273" s="11">
        <f t="shared" ref="AN1273:AR1276" si="3940">AN1274</f>
        <v>0</v>
      </c>
      <c r="AO1273" s="11">
        <f t="shared" si="3940"/>
        <v>0</v>
      </c>
      <c r="AP1273" s="11">
        <f t="shared" si="3940"/>
        <v>0</v>
      </c>
      <c r="AQ1273" s="11">
        <f t="shared" si="3940"/>
        <v>570</v>
      </c>
      <c r="AR1273" s="11">
        <f t="shared" si="3940"/>
        <v>0</v>
      </c>
    </row>
    <row r="1274" spans="1:44" ht="20.25" customHeight="1">
      <c r="A1274" s="26" t="s">
        <v>15</v>
      </c>
      <c r="B1274" s="27">
        <v>923</v>
      </c>
      <c r="C1274" s="27" t="s">
        <v>22</v>
      </c>
      <c r="D1274" s="27" t="s">
        <v>60</v>
      </c>
      <c r="E1274" s="27" t="s">
        <v>151</v>
      </c>
      <c r="F1274" s="27"/>
      <c r="G1274" s="13"/>
      <c r="H1274" s="13"/>
      <c r="I1274" s="13"/>
      <c r="J1274" s="13"/>
      <c r="K1274" s="13"/>
      <c r="L1274" s="13"/>
      <c r="M1274" s="13"/>
      <c r="N1274" s="13"/>
      <c r="O1274" s="13"/>
      <c r="P1274" s="13"/>
      <c r="Q1274" s="13"/>
      <c r="R1274" s="13"/>
      <c r="S1274" s="13"/>
      <c r="T1274" s="13"/>
      <c r="U1274" s="11">
        <f>U1275</f>
        <v>0</v>
      </c>
      <c r="V1274" s="11">
        <f t="shared" si="3938"/>
        <v>0</v>
      </c>
      <c r="W1274" s="11">
        <f t="shared" si="3938"/>
        <v>0</v>
      </c>
      <c r="X1274" s="11">
        <f t="shared" si="3938"/>
        <v>0</v>
      </c>
      <c r="Y1274" s="11">
        <f t="shared" si="3938"/>
        <v>0</v>
      </c>
      <c r="Z1274" s="11">
        <f t="shared" si="3938"/>
        <v>0</v>
      </c>
      <c r="AA1274" s="11">
        <f>AA1275</f>
        <v>0</v>
      </c>
      <c r="AB1274" s="11">
        <f t="shared" si="3938"/>
        <v>570</v>
      </c>
      <c r="AC1274" s="11">
        <f t="shared" si="3938"/>
        <v>0</v>
      </c>
      <c r="AD1274" s="11">
        <f t="shared" si="3938"/>
        <v>0</v>
      </c>
      <c r="AE1274" s="11">
        <f t="shared" si="3938"/>
        <v>570</v>
      </c>
      <c r="AF1274" s="11">
        <f t="shared" si="3938"/>
        <v>0</v>
      </c>
      <c r="AG1274" s="11">
        <f>AG1275</f>
        <v>0</v>
      </c>
      <c r="AH1274" s="11">
        <f t="shared" si="3939"/>
        <v>0</v>
      </c>
      <c r="AI1274" s="11">
        <f t="shared" si="3939"/>
        <v>0</v>
      </c>
      <c r="AJ1274" s="11">
        <f t="shared" si="3939"/>
        <v>0</v>
      </c>
      <c r="AK1274" s="88">
        <f t="shared" si="3939"/>
        <v>570</v>
      </c>
      <c r="AL1274" s="88">
        <f t="shared" si="3939"/>
        <v>0</v>
      </c>
      <c r="AM1274" s="11">
        <f>AM1275</f>
        <v>0</v>
      </c>
      <c r="AN1274" s="11">
        <f t="shared" si="3940"/>
        <v>0</v>
      </c>
      <c r="AO1274" s="11">
        <f t="shared" si="3940"/>
        <v>0</v>
      </c>
      <c r="AP1274" s="11">
        <f t="shared" si="3940"/>
        <v>0</v>
      </c>
      <c r="AQ1274" s="11">
        <f t="shared" si="3940"/>
        <v>570</v>
      </c>
      <c r="AR1274" s="11">
        <f t="shared" si="3940"/>
        <v>0</v>
      </c>
    </row>
    <row r="1275" spans="1:44" ht="19.5" customHeight="1">
      <c r="A1275" s="26" t="s">
        <v>61</v>
      </c>
      <c r="B1275" s="27">
        <v>923</v>
      </c>
      <c r="C1275" s="27" t="s">
        <v>22</v>
      </c>
      <c r="D1275" s="27" t="s">
        <v>60</v>
      </c>
      <c r="E1275" s="27" t="s">
        <v>675</v>
      </c>
      <c r="F1275" s="27"/>
      <c r="G1275" s="13"/>
      <c r="H1275" s="13"/>
      <c r="I1275" s="13"/>
      <c r="J1275" s="13"/>
      <c r="K1275" s="13"/>
      <c r="L1275" s="13"/>
      <c r="M1275" s="13"/>
      <c r="N1275" s="13"/>
      <c r="O1275" s="13"/>
      <c r="P1275" s="13"/>
      <c r="Q1275" s="13"/>
      <c r="R1275" s="13"/>
      <c r="S1275" s="13"/>
      <c r="T1275" s="13"/>
      <c r="U1275" s="11">
        <f>U1276</f>
        <v>0</v>
      </c>
      <c r="V1275" s="11">
        <f t="shared" si="3938"/>
        <v>0</v>
      </c>
      <c r="W1275" s="11">
        <f t="shared" si="3938"/>
        <v>0</v>
      </c>
      <c r="X1275" s="11">
        <f t="shared" si="3938"/>
        <v>0</v>
      </c>
      <c r="Y1275" s="11">
        <f t="shared" si="3938"/>
        <v>0</v>
      </c>
      <c r="Z1275" s="11">
        <f t="shared" si="3938"/>
        <v>0</v>
      </c>
      <c r="AA1275" s="11">
        <f>AA1276</f>
        <v>0</v>
      </c>
      <c r="AB1275" s="11">
        <f t="shared" si="3938"/>
        <v>570</v>
      </c>
      <c r="AC1275" s="11">
        <f t="shared" si="3938"/>
        <v>0</v>
      </c>
      <c r="AD1275" s="11">
        <f t="shared" si="3938"/>
        <v>0</v>
      </c>
      <c r="AE1275" s="11">
        <f t="shared" si="3938"/>
        <v>570</v>
      </c>
      <c r="AF1275" s="11">
        <f t="shared" si="3938"/>
        <v>0</v>
      </c>
      <c r="AG1275" s="11">
        <f>AG1276</f>
        <v>0</v>
      </c>
      <c r="AH1275" s="11">
        <f t="shared" si="3939"/>
        <v>0</v>
      </c>
      <c r="AI1275" s="11">
        <f t="shared" si="3939"/>
        <v>0</v>
      </c>
      <c r="AJ1275" s="11">
        <f t="shared" si="3939"/>
        <v>0</v>
      </c>
      <c r="AK1275" s="88">
        <f t="shared" si="3939"/>
        <v>570</v>
      </c>
      <c r="AL1275" s="88">
        <f t="shared" si="3939"/>
        <v>0</v>
      </c>
      <c r="AM1275" s="11">
        <f>AM1276</f>
        <v>0</v>
      </c>
      <c r="AN1275" s="11">
        <f t="shared" si="3940"/>
        <v>0</v>
      </c>
      <c r="AO1275" s="11">
        <f t="shared" si="3940"/>
        <v>0</v>
      </c>
      <c r="AP1275" s="11">
        <f t="shared" si="3940"/>
        <v>0</v>
      </c>
      <c r="AQ1275" s="11">
        <f t="shared" si="3940"/>
        <v>570</v>
      </c>
      <c r="AR1275" s="11">
        <f t="shared" si="3940"/>
        <v>0</v>
      </c>
    </row>
    <row r="1276" spans="1:44" ht="33.6">
      <c r="A1276" s="26" t="s">
        <v>244</v>
      </c>
      <c r="B1276" s="27">
        <v>923</v>
      </c>
      <c r="C1276" s="27" t="s">
        <v>22</v>
      </c>
      <c r="D1276" s="27" t="s">
        <v>60</v>
      </c>
      <c r="E1276" s="27" t="s">
        <v>675</v>
      </c>
      <c r="F1276" s="27" t="s">
        <v>31</v>
      </c>
      <c r="G1276" s="13"/>
      <c r="H1276" s="13"/>
      <c r="I1276" s="13"/>
      <c r="J1276" s="13"/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1">
        <f>U1277</f>
        <v>0</v>
      </c>
      <c r="V1276" s="11">
        <f t="shared" si="3938"/>
        <v>0</v>
      </c>
      <c r="W1276" s="11">
        <f t="shared" si="3938"/>
        <v>0</v>
      </c>
      <c r="X1276" s="11">
        <f t="shared" si="3938"/>
        <v>0</v>
      </c>
      <c r="Y1276" s="11">
        <f t="shared" si="3938"/>
        <v>0</v>
      </c>
      <c r="Z1276" s="11">
        <f t="shared" si="3938"/>
        <v>0</v>
      </c>
      <c r="AA1276" s="11">
        <f>AA1277</f>
        <v>0</v>
      </c>
      <c r="AB1276" s="11">
        <f t="shared" si="3938"/>
        <v>570</v>
      </c>
      <c r="AC1276" s="11">
        <f t="shared" si="3938"/>
        <v>0</v>
      </c>
      <c r="AD1276" s="11">
        <f t="shared" si="3938"/>
        <v>0</v>
      </c>
      <c r="AE1276" s="11">
        <f t="shared" si="3938"/>
        <v>570</v>
      </c>
      <c r="AF1276" s="11">
        <f t="shared" si="3938"/>
        <v>0</v>
      </c>
      <c r="AG1276" s="11">
        <f>AG1277</f>
        <v>0</v>
      </c>
      <c r="AH1276" s="11">
        <f t="shared" si="3939"/>
        <v>0</v>
      </c>
      <c r="AI1276" s="11">
        <f t="shared" si="3939"/>
        <v>0</v>
      </c>
      <c r="AJ1276" s="11">
        <f t="shared" si="3939"/>
        <v>0</v>
      </c>
      <c r="AK1276" s="88">
        <f t="shared" si="3939"/>
        <v>570</v>
      </c>
      <c r="AL1276" s="88">
        <f t="shared" si="3939"/>
        <v>0</v>
      </c>
      <c r="AM1276" s="11">
        <f>AM1277</f>
        <v>0</v>
      </c>
      <c r="AN1276" s="11">
        <f t="shared" si="3940"/>
        <v>0</v>
      </c>
      <c r="AO1276" s="11">
        <f t="shared" si="3940"/>
        <v>0</v>
      </c>
      <c r="AP1276" s="11">
        <f t="shared" si="3940"/>
        <v>0</v>
      </c>
      <c r="AQ1276" s="11">
        <f t="shared" si="3940"/>
        <v>570</v>
      </c>
      <c r="AR1276" s="11">
        <f t="shared" si="3940"/>
        <v>0</v>
      </c>
    </row>
    <row r="1277" spans="1:44" ht="33.6">
      <c r="A1277" s="26" t="s">
        <v>37</v>
      </c>
      <c r="B1277" s="27">
        <v>923</v>
      </c>
      <c r="C1277" s="27" t="s">
        <v>22</v>
      </c>
      <c r="D1277" s="27" t="s">
        <v>60</v>
      </c>
      <c r="E1277" s="27" t="s">
        <v>675</v>
      </c>
      <c r="F1277" s="27" t="s">
        <v>38</v>
      </c>
      <c r="G1277" s="13"/>
      <c r="H1277" s="13"/>
      <c r="I1277" s="13"/>
      <c r="J1277" s="13"/>
      <c r="K1277" s="13"/>
      <c r="L1277" s="13"/>
      <c r="M1277" s="13"/>
      <c r="N1277" s="13"/>
      <c r="O1277" s="13"/>
      <c r="P1277" s="13"/>
      <c r="Q1277" s="13"/>
      <c r="R1277" s="13"/>
      <c r="S1277" s="13"/>
      <c r="T1277" s="13"/>
      <c r="U1277" s="13"/>
      <c r="V1277" s="11"/>
      <c r="W1277" s="13"/>
      <c r="X1277" s="13"/>
      <c r="Y1277" s="9">
        <f t="shared" ref="Y1277" si="3941">S1277+U1277+V1277+W1277+X1277</f>
        <v>0</v>
      </c>
      <c r="Z1277" s="9">
        <f t="shared" ref="Z1277" si="3942">T1277+X1277</f>
        <v>0</v>
      </c>
      <c r="AA1277" s="13"/>
      <c r="AB1277" s="11">
        <v>570</v>
      </c>
      <c r="AC1277" s="13"/>
      <c r="AD1277" s="13"/>
      <c r="AE1277" s="9">
        <f t="shared" ref="AE1277" si="3943">Y1277+AA1277+AB1277+AC1277+AD1277</f>
        <v>570</v>
      </c>
      <c r="AF1277" s="9">
        <f t="shared" ref="AF1277" si="3944">Z1277+AD1277</f>
        <v>0</v>
      </c>
      <c r="AG1277" s="13"/>
      <c r="AH1277" s="11"/>
      <c r="AI1277" s="13"/>
      <c r="AJ1277" s="13"/>
      <c r="AK1277" s="86">
        <f t="shared" ref="AK1277" si="3945">AE1277+AG1277+AH1277+AI1277+AJ1277</f>
        <v>570</v>
      </c>
      <c r="AL1277" s="86">
        <f t="shared" ref="AL1277" si="3946">AF1277+AJ1277</f>
        <v>0</v>
      </c>
      <c r="AM1277" s="13"/>
      <c r="AN1277" s="11"/>
      <c r="AO1277" s="13"/>
      <c r="AP1277" s="13"/>
      <c r="AQ1277" s="9">
        <f t="shared" ref="AQ1277" si="3947">AK1277+AM1277+AN1277+AO1277+AP1277</f>
        <v>570</v>
      </c>
      <c r="AR1277" s="9">
        <f t="shared" ref="AR1277" si="3948">AL1277+AP1277</f>
        <v>0</v>
      </c>
    </row>
    <row r="1278" spans="1:44" ht="36" customHeight="1">
      <c r="A1278" s="29" t="s">
        <v>435</v>
      </c>
      <c r="B1278" s="27">
        <v>923</v>
      </c>
      <c r="C1278" s="27" t="s">
        <v>22</v>
      </c>
      <c r="D1278" s="27" t="s">
        <v>60</v>
      </c>
      <c r="E1278" s="27" t="s">
        <v>98</v>
      </c>
      <c r="F1278" s="27"/>
      <c r="G1278" s="9">
        <f t="shared" ref="G1278:V1281" si="3949">G1279</f>
        <v>91</v>
      </c>
      <c r="H1278" s="9">
        <f t="shared" si="3949"/>
        <v>0</v>
      </c>
      <c r="I1278" s="9">
        <f t="shared" si="3949"/>
        <v>0</v>
      </c>
      <c r="J1278" s="9">
        <f t="shared" si="3949"/>
        <v>0</v>
      </c>
      <c r="K1278" s="9">
        <f t="shared" si="3949"/>
        <v>0</v>
      </c>
      <c r="L1278" s="9">
        <f t="shared" si="3949"/>
        <v>0</v>
      </c>
      <c r="M1278" s="9">
        <f t="shared" si="3949"/>
        <v>91</v>
      </c>
      <c r="N1278" s="9">
        <f t="shared" si="3949"/>
        <v>0</v>
      </c>
      <c r="O1278" s="9">
        <f t="shared" si="3949"/>
        <v>0</v>
      </c>
      <c r="P1278" s="9">
        <f t="shared" si="3949"/>
        <v>0</v>
      </c>
      <c r="Q1278" s="9">
        <f t="shared" si="3949"/>
        <v>0</v>
      </c>
      <c r="R1278" s="9">
        <f t="shared" si="3949"/>
        <v>0</v>
      </c>
      <c r="S1278" s="9">
        <f t="shared" si="3949"/>
        <v>91</v>
      </c>
      <c r="T1278" s="9">
        <f t="shared" si="3949"/>
        <v>0</v>
      </c>
      <c r="U1278" s="9">
        <f t="shared" si="3949"/>
        <v>0</v>
      </c>
      <c r="V1278" s="9">
        <f t="shared" si="3949"/>
        <v>0</v>
      </c>
      <c r="W1278" s="9">
        <f t="shared" ref="U1278:AJ1281" si="3950">W1279</f>
        <v>0</v>
      </c>
      <c r="X1278" s="9">
        <f t="shared" si="3950"/>
        <v>0</v>
      </c>
      <c r="Y1278" s="9">
        <f t="shared" si="3950"/>
        <v>91</v>
      </c>
      <c r="Z1278" s="9">
        <f t="shared" si="3950"/>
        <v>0</v>
      </c>
      <c r="AA1278" s="9">
        <f t="shared" si="3950"/>
        <v>0</v>
      </c>
      <c r="AB1278" s="9">
        <f t="shared" si="3950"/>
        <v>0</v>
      </c>
      <c r="AC1278" s="9">
        <f t="shared" si="3950"/>
        <v>0</v>
      </c>
      <c r="AD1278" s="9">
        <f t="shared" si="3950"/>
        <v>0</v>
      </c>
      <c r="AE1278" s="9">
        <f t="shared" si="3950"/>
        <v>91</v>
      </c>
      <c r="AF1278" s="9">
        <f t="shared" si="3950"/>
        <v>0</v>
      </c>
      <c r="AG1278" s="9">
        <f t="shared" si="3950"/>
        <v>0</v>
      </c>
      <c r="AH1278" s="9">
        <f t="shared" si="3950"/>
        <v>0</v>
      </c>
      <c r="AI1278" s="9">
        <f t="shared" si="3950"/>
        <v>0</v>
      </c>
      <c r="AJ1278" s="9">
        <f t="shared" si="3950"/>
        <v>0</v>
      </c>
      <c r="AK1278" s="86">
        <f t="shared" ref="AG1278:AR1281" si="3951">AK1279</f>
        <v>91</v>
      </c>
      <c r="AL1278" s="86">
        <f t="shared" si="3951"/>
        <v>0</v>
      </c>
      <c r="AM1278" s="9">
        <f t="shared" si="3951"/>
        <v>0</v>
      </c>
      <c r="AN1278" s="9">
        <f t="shared" si="3951"/>
        <v>0</v>
      </c>
      <c r="AO1278" s="9">
        <f t="shared" si="3951"/>
        <v>0</v>
      </c>
      <c r="AP1278" s="9">
        <f t="shared" si="3951"/>
        <v>0</v>
      </c>
      <c r="AQ1278" s="9">
        <f t="shared" si="3951"/>
        <v>91</v>
      </c>
      <c r="AR1278" s="9">
        <f t="shared" si="3951"/>
        <v>0</v>
      </c>
    </row>
    <row r="1279" spans="1:44" ht="18" customHeight="1">
      <c r="A1279" s="26" t="s">
        <v>15</v>
      </c>
      <c r="B1279" s="27">
        <v>923</v>
      </c>
      <c r="C1279" s="27" t="s">
        <v>22</v>
      </c>
      <c r="D1279" s="27" t="s">
        <v>60</v>
      </c>
      <c r="E1279" s="27" t="s">
        <v>99</v>
      </c>
      <c r="F1279" s="27"/>
      <c r="G1279" s="9">
        <f t="shared" si="3949"/>
        <v>91</v>
      </c>
      <c r="H1279" s="9">
        <f t="shared" si="3949"/>
        <v>0</v>
      </c>
      <c r="I1279" s="9">
        <f t="shared" si="3949"/>
        <v>0</v>
      </c>
      <c r="J1279" s="9">
        <f t="shared" si="3949"/>
        <v>0</v>
      </c>
      <c r="K1279" s="9">
        <f t="shared" si="3949"/>
        <v>0</v>
      </c>
      <c r="L1279" s="9">
        <f t="shared" si="3949"/>
        <v>0</v>
      </c>
      <c r="M1279" s="9">
        <f t="shared" si="3949"/>
        <v>91</v>
      </c>
      <c r="N1279" s="9">
        <f t="shared" si="3949"/>
        <v>0</v>
      </c>
      <c r="O1279" s="9">
        <f t="shared" si="3949"/>
        <v>0</v>
      </c>
      <c r="P1279" s="9">
        <f t="shared" si="3949"/>
        <v>0</v>
      </c>
      <c r="Q1279" s="9">
        <f t="shared" si="3949"/>
        <v>0</v>
      </c>
      <c r="R1279" s="9">
        <f t="shared" si="3949"/>
        <v>0</v>
      </c>
      <c r="S1279" s="9">
        <f t="shared" si="3949"/>
        <v>91</v>
      </c>
      <c r="T1279" s="9">
        <f t="shared" si="3949"/>
        <v>0</v>
      </c>
      <c r="U1279" s="9">
        <f t="shared" si="3950"/>
        <v>0</v>
      </c>
      <c r="V1279" s="9">
        <f t="shared" si="3950"/>
        <v>0</v>
      </c>
      <c r="W1279" s="9">
        <f t="shared" si="3950"/>
        <v>0</v>
      </c>
      <c r="X1279" s="9">
        <f t="shared" si="3950"/>
        <v>0</v>
      </c>
      <c r="Y1279" s="9">
        <f t="shared" si="3950"/>
        <v>91</v>
      </c>
      <c r="Z1279" s="9">
        <f t="shared" si="3950"/>
        <v>0</v>
      </c>
      <c r="AA1279" s="9">
        <f t="shared" si="3950"/>
        <v>0</v>
      </c>
      <c r="AB1279" s="9">
        <f t="shared" si="3950"/>
        <v>0</v>
      </c>
      <c r="AC1279" s="9">
        <f t="shared" si="3950"/>
        <v>0</v>
      </c>
      <c r="AD1279" s="9">
        <f t="shared" si="3950"/>
        <v>0</v>
      </c>
      <c r="AE1279" s="9">
        <f t="shared" si="3950"/>
        <v>91</v>
      </c>
      <c r="AF1279" s="9">
        <f t="shared" si="3950"/>
        <v>0</v>
      </c>
      <c r="AG1279" s="9">
        <f t="shared" si="3951"/>
        <v>0</v>
      </c>
      <c r="AH1279" s="9">
        <f t="shared" si="3951"/>
        <v>0</v>
      </c>
      <c r="AI1279" s="9">
        <f t="shared" si="3951"/>
        <v>0</v>
      </c>
      <c r="AJ1279" s="9">
        <f t="shared" si="3951"/>
        <v>0</v>
      </c>
      <c r="AK1279" s="86">
        <f t="shared" si="3951"/>
        <v>91</v>
      </c>
      <c r="AL1279" s="86">
        <f t="shared" si="3951"/>
        <v>0</v>
      </c>
      <c r="AM1279" s="9">
        <f t="shared" si="3951"/>
        <v>0</v>
      </c>
      <c r="AN1279" s="9">
        <f t="shared" si="3951"/>
        <v>0</v>
      </c>
      <c r="AO1279" s="9">
        <f t="shared" si="3951"/>
        <v>0</v>
      </c>
      <c r="AP1279" s="9">
        <f t="shared" si="3951"/>
        <v>0</v>
      </c>
      <c r="AQ1279" s="9">
        <f t="shared" si="3951"/>
        <v>91</v>
      </c>
      <c r="AR1279" s="9">
        <f t="shared" si="3951"/>
        <v>0</v>
      </c>
    </row>
    <row r="1280" spans="1:44" ht="19.5" customHeight="1">
      <c r="A1280" s="26" t="s">
        <v>61</v>
      </c>
      <c r="B1280" s="27">
        <v>923</v>
      </c>
      <c r="C1280" s="27" t="s">
        <v>22</v>
      </c>
      <c r="D1280" s="27" t="s">
        <v>60</v>
      </c>
      <c r="E1280" s="27" t="s">
        <v>100</v>
      </c>
      <c r="F1280" s="27"/>
      <c r="G1280" s="9">
        <f t="shared" si="3949"/>
        <v>91</v>
      </c>
      <c r="H1280" s="9">
        <f t="shared" si="3949"/>
        <v>0</v>
      </c>
      <c r="I1280" s="9">
        <f t="shared" si="3949"/>
        <v>0</v>
      </c>
      <c r="J1280" s="9">
        <f t="shared" si="3949"/>
        <v>0</v>
      </c>
      <c r="K1280" s="9">
        <f t="shared" si="3949"/>
        <v>0</v>
      </c>
      <c r="L1280" s="9">
        <f t="shared" si="3949"/>
        <v>0</v>
      </c>
      <c r="M1280" s="9">
        <f t="shared" si="3949"/>
        <v>91</v>
      </c>
      <c r="N1280" s="9">
        <f t="shared" si="3949"/>
        <v>0</v>
      </c>
      <c r="O1280" s="9">
        <f t="shared" si="3949"/>
        <v>0</v>
      </c>
      <c r="P1280" s="9">
        <f t="shared" si="3949"/>
        <v>0</v>
      </c>
      <c r="Q1280" s="9">
        <f t="shared" si="3949"/>
        <v>0</v>
      </c>
      <c r="R1280" s="9">
        <f t="shared" si="3949"/>
        <v>0</v>
      </c>
      <c r="S1280" s="9">
        <f t="shared" si="3949"/>
        <v>91</v>
      </c>
      <c r="T1280" s="9">
        <f t="shared" si="3949"/>
        <v>0</v>
      </c>
      <c r="U1280" s="9">
        <f t="shared" si="3950"/>
        <v>0</v>
      </c>
      <c r="V1280" s="9">
        <f t="shared" si="3950"/>
        <v>0</v>
      </c>
      <c r="W1280" s="9">
        <f t="shared" si="3950"/>
        <v>0</v>
      </c>
      <c r="X1280" s="9">
        <f t="shared" si="3950"/>
        <v>0</v>
      </c>
      <c r="Y1280" s="9">
        <f t="shared" si="3950"/>
        <v>91</v>
      </c>
      <c r="Z1280" s="9">
        <f t="shared" si="3950"/>
        <v>0</v>
      </c>
      <c r="AA1280" s="9">
        <f t="shared" si="3950"/>
        <v>0</v>
      </c>
      <c r="AB1280" s="9">
        <f t="shared" si="3950"/>
        <v>0</v>
      </c>
      <c r="AC1280" s="9">
        <f t="shared" si="3950"/>
        <v>0</v>
      </c>
      <c r="AD1280" s="9">
        <f t="shared" si="3950"/>
        <v>0</v>
      </c>
      <c r="AE1280" s="9">
        <f t="shared" si="3950"/>
        <v>91</v>
      </c>
      <c r="AF1280" s="9">
        <f t="shared" si="3950"/>
        <v>0</v>
      </c>
      <c r="AG1280" s="9">
        <f t="shared" si="3951"/>
        <v>0</v>
      </c>
      <c r="AH1280" s="9">
        <f t="shared" si="3951"/>
        <v>0</v>
      </c>
      <c r="AI1280" s="9">
        <f t="shared" si="3951"/>
        <v>0</v>
      </c>
      <c r="AJ1280" s="9">
        <f t="shared" si="3951"/>
        <v>0</v>
      </c>
      <c r="AK1280" s="86">
        <f t="shared" si="3951"/>
        <v>91</v>
      </c>
      <c r="AL1280" s="86">
        <f t="shared" si="3951"/>
        <v>0</v>
      </c>
      <c r="AM1280" s="9">
        <f t="shared" si="3951"/>
        <v>0</v>
      </c>
      <c r="AN1280" s="9">
        <f t="shared" si="3951"/>
        <v>0</v>
      </c>
      <c r="AO1280" s="9">
        <f t="shared" si="3951"/>
        <v>0</v>
      </c>
      <c r="AP1280" s="9">
        <f t="shared" si="3951"/>
        <v>0</v>
      </c>
      <c r="AQ1280" s="9">
        <f t="shared" si="3951"/>
        <v>91</v>
      </c>
      <c r="AR1280" s="9">
        <f t="shared" si="3951"/>
        <v>0</v>
      </c>
    </row>
    <row r="1281" spans="1:44" ht="35.25" customHeight="1">
      <c r="A1281" s="26" t="s">
        <v>244</v>
      </c>
      <c r="B1281" s="27">
        <v>923</v>
      </c>
      <c r="C1281" s="27" t="s">
        <v>22</v>
      </c>
      <c r="D1281" s="27" t="s">
        <v>60</v>
      </c>
      <c r="E1281" s="27" t="s">
        <v>100</v>
      </c>
      <c r="F1281" s="27" t="s">
        <v>31</v>
      </c>
      <c r="G1281" s="9">
        <f t="shared" si="3949"/>
        <v>91</v>
      </c>
      <c r="H1281" s="9">
        <f t="shared" si="3949"/>
        <v>0</v>
      </c>
      <c r="I1281" s="9">
        <f t="shared" si="3949"/>
        <v>0</v>
      </c>
      <c r="J1281" s="9">
        <f t="shared" si="3949"/>
        <v>0</v>
      </c>
      <c r="K1281" s="9">
        <f t="shared" si="3949"/>
        <v>0</v>
      </c>
      <c r="L1281" s="9">
        <f t="shared" si="3949"/>
        <v>0</v>
      </c>
      <c r="M1281" s="9">
        <f t="shared" si="3949"/>
        <v>91</v>
      </c>
      <c r="N1281" s="9">
        <f t="shared" si="3949"/>
        <v>0</v>
      </c>
      <c r="O1281" s="9">
        <f t="shared" si="3949"/>
        <v>0</v>
      </c>
      <c r="P1281" s="9">
        <f t="shared" si="3949"/>
        <v>0</v>
      </c>
      <c r="Q1281" s="9">
        <f t="shared" si="3949"/>
        <v>0</v>
      </c>
      <c r="R1281" s="9">
        <f t="shared" si="3949"/>
        <v>0</v>
      </c>
      <c r="S1281" s="9">
        <f t="shared" si="3949"/>
        <v>91</v>
      </c>
      <c r="T1281" s="9">
        <f t="shared" si="3949"/>
        <v>0</v>
      </c>
      <c r="U1281" s="9">
        <f t="shared" si="3950"/>
        <v>0</v>
      </c>
      <c r="V1281" s="9">
        <f t="shared" si="3950"/>
        <v>0</v>
      </c>
      <c r="W1281" s="9">
        <f t="shared" si="3950"/>
        <v>0</v>
      </c>
      <c r="X1281" s="9">
        <f t="shared" si="3950"/>
        <v>0</v>
      </c>
      <c r="Y1281" s="9">
        <f t="shared" si="3950"/>
        <v>91</v>
      </c>
      <c r="Z1281" s="9">
        <f t="shared" si="3950"/>
        <v>0</v>
      </c>
      <c r="AA1281" s="9">
        <f t="shared" si="3950"/>
        <v>0</v>
      </c>
      <c r="AB1281" s="9">
        <f t="shared" si="3950"/>
        <v>0</v>
      </c>
      <c r="AC1281" s="9">
        <f t="shared" si="3950"/>
        <v>0</v>
      </c>
      <c r="AD1281" s="9">
        <f t="shared" si="3950"/>
        <v>0</v>
      </c>
      <c r="AE1281" s="9">
        <f t="shared" si="3950"/>
        <v>91</v>
      </c>
      <c r="AF1281" s="9">
        <f t="shared" si="3950"/>
        <v>0</v>
      </c>
      <c r="AG1281" s="9">
        <f t="shared" si="3951"/>
        <v>0</v>
      </c>
      <c r="AH1281" s="9">
        <f t="shared" si="3951"/>
        <v>0</v>
      </c>
      <c r="AI1281" s="9">
        <f t="shared" si="3951"/>
        <v>0</v>
      </c>
      <c r="AJ1281" s="9">
        <f t="shared" si="3951"/>
        <v>0</v>
      </c>
      <c r="AK1281" s="86">
        <f t="shared" si="3951"/>
        <v>91</v>
      </c>
      <c r="AL1281" s="86">
        <f t="shared" si="3951"/>
        <v>0</v>
      </c>
      <c r="AM1281" s="9">
        <f t="shared" si="3951"/>
        <v>0</v>
      </c>
      <c r="AN1281" s="9">
        <f t="shared" si="3951"/>
        <v>0</v>
      </c>
      <c r="AO1281" s="9">
        <f t="shared" si="3951"/>
        <v>0</v>
      </c>
      <c r="AP1281" s="9">
        <f t="shared" si="3951"/>
        <v>0</v>
      </c>
      <c r="AQ1281" s="9">
        <f t="shared" si="3951"/>
        <v>91</v>
      </c>
      <c r="AR1281" s="9">
        <f t="shared" si="3951"/>
        <v>0</v>
      </c>
    </row>
    <row r="1282" spans="1:44" ht="35.25" customHeight="1">
      <c r="A1282" s="26" t="s">
        <v>37</v>
      </c>
      <c r="B1282" s="27">
        <v>923</v>
      </c>
      <c r="C1282" s="27" t="s">
        <v>22</v>
      </c>
      <c r="D1282" s="27" t="s">
        <v>60</v>
      </c>
      <c r="E1282" s="27" t="s">
        <v>100</v>
      </c>
      <c r="F1282" s="27" t="s">
        <v>38</v>
      </c>
      <c r="G1282" s="9">
        <v>91</v>
      </c>
      <c r="H1282" s="9"/>
      <c r="I1282" s="9"/>
      <c r="J1282" s="9"/>
      <c r="K1282" s="9"/>
      <c r="L1282" s="9"/>
      <c r="M1282" s="9">
        <f t="shared" ref="M1282" si="3952">G1282+I1282+J1282+K1282+L1282</f>
        <v>91</v>
      </c>
      <c r="N1282" s="9">
        <f t="shared" ref="N1282" si="3953">H1282+L1282</f>
        <v>0</v>
      </c>
      <c r="O1282" s="9"/>
      <c r="P1282" s="9"/>
      <c r="Q1282" s="9"/>
      <c r="R1282" s="9"/>
      <c r="S1282" s="9">
        <f t="shared" ref="S1282" si="3954">M1282+O1282+P1282+Q1282+R1282</f>
        <v>91</v>
      </c>
      <c r="T1282" s="9">
        <f t="shared" ref="T1282" si="3955">N1282+R1282</f>
        <v>0</v>
      </c>
      <c r="U1282" s="9"/>
      <c r="V1282" s="9"/>
      <c r="W1282" s="9"/>
      <c r="X1282" s="9"/>
      <c r="Y1282" s="9">
        <f t="shared" ref="Y1282" si="3956">S1282+U1282+V1282+W1282+X1282</f>
        <v>91</v>
      </c>
      <c r="Z1282" s="9">
        <f t="shared" ref="Z1282" si="3957">T1282+X1282</f>
        <v>0</v>
      </c>
      <c r="AA1282" s="9"/>
      <c r="AB1282" s="9"/>
      <c r="AC1282" s="9"/>
      <c r="AD1282" s="9"/>
      <c r="AE1282" s="9">
        <f t="shared" ref="AE1282" si="3958">Y1282+AA1282+AB1282+AC1282+AD1282</f>
        <v>91</v>
      </c>
      <c r="AF1282" s="9">
        <f t="shared" ref="AF1282" si="3959">Z1282+AD1282</f>
        <v>0</v>
      </c>
      <c r="AG1282" s="9"/>
      <c r="AH1282" s="9"/>
      <c r="AI1282" s="9"/>
      <c r="AJ1282" s="9"/>
      <c r="AK1282" s="86">
        <f t="shared" ref="AK1282" si="3960">AE1282+AG1282+AH1282+AI1282+AJ1282</f>
        <v>91</v>
      </c>
      <c r="AL1282" s="86">
        <f t="shared" ref="AL1282" si="3961">AF1282+AJ1282</f>
        <v>0</v>
      </c>
      <c r="AM1282" s="9"/>
      <c r="AN1282" s="9"/>
      <c r="AO1282" s="9"/>
      <c r="AP1282" s="9"/>
      <c r="AQ1282" s="9">
        <f t="shared" ref="AQ1282" si="3962">AK1282+AM1282+AN1282+AO1282+AP1282</f>
        <v>91</v>
      </c>
      <c r="AR1282" s="9">
        <f t="shared" ref="AR1282" si="3963">AL1282+AP1282</f>
        <v>0</v>
      </c>
    </row>
    <row r="1283" spans="1:44" ht="50.4">
      <c r="A1283" s="29" t="s">
        <v>436</v>
      </c>
      <c r="B1283" s="27">
        <v>923</v>
      </c>
      <c r="C1283" s="27" t="s">
        <v>22</v>
      </c>
      <c r="D1283" s="27" t="s">
        <v>60</v>
      </c>
      <c r="E1283" s="27" t="s">
        <v>74</v>
      </c>
      <c r="F1283" s="27"/>
      <c r="G1283" s="11">
        <f>G1284+G1292+G1338</f>
        <v>166210</v>
      </c>
      <c r="H1283" s="11">
        <f>H1284+H1292</f>
        <v>0</v>
      </c>
      <c r="I1283" s="11">
        <f>I1284+I1292+I1338+I1307</f>
        <v>0</v>
      </c>
      <c r="J1283" s="11">
        <f t="shared" ref="J1283:N1283" si="3964">J1284+J1292+J1338+J1307</f>
        <v>4008</v>
      </c>
      <c r="K1283" s="11">
        <f t="shared" si="3964"/>
        <v>0</v>
      </c>
      <c r="L1283" s="11">
        <f t="shared" si="3964"/>
        <v>5406</v>
      </c>
      <c r="M1283" s="11">
        <f t="shared" si="3964"/>
        <v>175624</v>
      </c>
      <c r="N1283" s="11">
        <f t="shared" si="3964"/>
        <v>5406</v>
      </c>
      <c r="O1283" s="11">
        <f>O1284+O1292+O1338+O1307</f>
        <v>0</v>
      </c>
      <c r="P1283" s="11">
        <f t="shared" ref="P1283:T1283" si="3965">P1284+P1292+P1338+P1307</f>
        <v>0</v>
      </c>
      <c r="Q1283" s="11">
        <f t="shared" si="3965"/>
        <v>0</v>
      </c>
      <c r="R1283" s="11">
        <f t="shared" si="3965"/>
        <v>0</v>
      </c>
      <c r="S1283" s="11">
        <f t="shared" si="3965"/>
        <v>175624</v>
      </c>
      <c r="T1283" s="11">
        <f t="shared" si="3965"/>
        <v>5406</v>
      </c>
      <c r="U1283" s="11">
        <f>U1284+U1292+U1338+U1307</f>
        <v>0</v>
      </c>
      <c r="V1283" s="11">
        <f t="shared" ref="V1283:Z1283" si="3966">V1284+V1292+V1338+V1307</f>
        <v>0</v>
      </c>
      <c r="W1283" s="11">
        <f t="shared" si="3966"/>
        <v>0</v>
      </c>
      <c r="X1283" s="11">
        <f t="shared" si="3966"/>
        <v>0</v>
      </c>
      <c r="Y1283" s="11">
        <f t="shared" si="3966"/>
        <v>175624</v>
      </c>
      <c r="Z1283" s="11">
        <f t="shared" si="3966"/>
        <v>5406</v>
      </c>
      <c r="AA1283" s="11">
        <f>AA1284+AA1292+AA1338+AA1307</f>
        <v>0</v>
      </c>
      <c r="AB1283" s="11">
        <f t="shared" ref="AB1283:AF1283" si="3967">AB1284+AB1292+AB1338+AB1307</f>
        <v>0</v>
      </c>
      <c r="AC1283" s="11">
        <f t="shared" si="3967"/>
        <v>0</v>
      </c>
      <c r="AD1283" s="11">
        <f t="shared" si="3967"/>
        <v>0</v>
      </c>
      <c r="AE1283" s="11">
        <f t="shared" si="3967"/>
        <v>175624</v>
      </c>
      <c r="AF1283" s="11">
        <f t="shared" si="3967"/>
        <v>5406</v>
      </c>
      <c r="AG1283" s="11">
        <f>AG1284+AG1292+AG1338+AG1307</f>
        <v>0</v>
      </c>
      <c r="AH1283" s="11">
        <f t="shared" ref="AH1283:AL1283" si="3968">AH1284+AH1292+AH1338+AH1307</f>
        <v>0</v>
      </c>
      <c r="AI1283" s="11">
        <f t="shared" si="3968"/>
        <v>0</v>
      </c>
      <c r="AJ1283" s="11">
        <f t="shared" si="3968"/>
        <v>0</v>
      </c>
      <c r="AK1283" s="88">
        <f t="shared" si="3968"/>
        <v>175624</v>
      </c>
      <c r="AL1283" s="88">
        <f t="shared" si="3968"/>
        <v>5406</v>
      </c>
      <c r="AM1283" s="11">
        <f>AM1284+AM1292+AM1338+AM1307</f>
        <v>0</v>
      </c>
      <c r="AN1283" s="11">
        <f t="shared" ref="AN1283:AR1283" si="3969">AN1284+AN1292+AN1338+AN1307</f>
        <v>0</v>
      </c>
      <c r="AO1283" s="11">
        <f t="shared" si="3969"/>
        <v>-120</v>
      </c>
      <c r="AP1283" s="11">
        <f t="shared" si="3969"/>
        <v>0</v>
      </c>
      <c r="AQ1283" s="11">
        <f t="shared" si="3969"/>
        <v>175504</v>
      </c>
      <c r="AR1283" s="11">
        <f t="shared" si="3969"/>
        <v>5406</v>
      </c>
    </row>
    <row r="1284" spans="1:44" ht="19.5" customHeight="1">
      <c r="A1284" s="26" t="s">
        <v>15</v>
      </c>
      <c r="B1284" s="27">
        <v>923</v>
      </c>
      <c r="C1284" s="27" t="s">
        <v>22</v>
      </c>
      <c r="D1284" s="27" t="s">
        <v>60</v>
      </c>
      <c r="E1284" s="27" t="s">
        <v>564</v>
      </c>
      <c r="F1284" s="27"/>
      <c r="G1284" s="11">
        <f t="shared" ref="G1284:AR1284" si="3970">G1285</f>
        <v>2637</v>
      </c>
      <c r="H1284" s="11">
        <f t="shared" si="3970"/>
        <v>0</v>
      </c>
      <c r="I1284" s="11">
        <f t="shared" si="3970"/>
        <v>0</v>
      </c>
      <c r="J1284" s="11">
        <f t="shared" si="3970"/>
        <v>0</v>
      </c>
      <c r="K1284" s="11">
        <f t="shared" si="3970"/>
        <v>0</v>
      </c>
      <c r="L1284" s="11">
        <f t="shared" si="3970"/>
        <v>0</v>
      </c>
      <c r="M1284" s="11">
        <f t="shared" si="3970"/>
        <v>2637</v>
      </c>
      <c r="N1284" s="11">
        <f t="shared" si="3970"/>
        <v>0</v>
      </c>
      <c r="O1284" s="11">
        <f t="shared" si="3970"/>
        <v>0</v>
      </c>
      <c r="P1284" s="11">
        <f t="shared" si="3970"/>
        <v>0</v>
      </c>
      <c r="Q1284" s="11">
        <f t="shared" si="3970"/>
        <v>0</v>
      </c>
      <c r="R1284" s="11">
        <f t="shared" si="3970"/>
        <v>0</v>
      </c>
      <c r="S1284" s="11">
        <f t="shared" si="3970"/>
        <v>2637</v>
      </c>
      <c r="T1284" s="11">
        <f t="shared" si="3970"/>
        <v>0</v>
      </c>
      <c r="U1284" s="11">
        <f t="shared" si="3970"/>
        <v>0</v>
      </c>
      <c r="V1284" s="11">
        <f t="shared" si="3970"/>
        <v>0</v>
      </c>
      <c r="W1284" s="11">
        <f t="shared" si="3970"/>
        <v>0</v>
      </c>
      <c r="X1284" s="11">
        <f t="shared" si="3970"/>
        <v>0</v>
      </c>
      <c r="Y1284" s="11">
        <f t="shared" si="3970"/>
        <v>2637</v>
      </c>
      <c r="Z1284" s="11">
        <f t="shared" si="3970"/>
        <v>0</v>
      </c>
      <c r="AA1284" s="11">
        <f t="shared" si="3970"/>
        <v>0</v>
      </c>
      <c r="AB1284" s="11">
        <f t="shared" si="3970"/>
        <v>0</v>
      </c>
      <c r="AC1284" s="11">
        <f t="shared" si="3970"/>
        <v>0</v>
      </c>
      <c r="AD1284" s="11">
        <f t="shared" si="3970"/>
        <v>0</v>
      </c>
      <c r="AE1284" s="11">
        <f t="shared" si="3970"/>
        <v>2637</v>
      </c>
      <c r="AF1284" s="11">
        <f t="shared" si="3970"/>
        <v>0</v>
      </c>
      <c r="AG1284" s="11">
        <f t="shared" si="3970"/>
        <v>0</v>
      </c>
      <c r="AH1284" s="11">
        <f t="shared" si="3970"/>
        <v>0</v>
      </c>
      <c r="AI1284" s="11">
        <f t="shared" si="3970"/>
        <v>0</v>
      </c>
      <c r="AJ1284" s="11">
        <f t="shared" si="3970"/>
        <v>0</v>
      </c>
      <c r="AK1284" s="88">
        <f t="shared" si="3970"/>
        <v>2637</v>
      </c>
      <c r="AL1284" s="88">
        <f t="shared" si="3970"/>
        <v>0</v>
      </c>
      <c r="AM1284" s="11">
        <f t="shared" si="3970"/>
        <v>0</v>
      </c>
      <c r="AN1284" s="11">
        <f t="shared" si="3970"/>
        <v>0</v>
      </c>
      <c r="AO1284" s="11">
        <f t="shared" si="3970"/>
        <v>0</v>
      </c>
      <c r="AP1284" s="11">
        <f t="shared" si="3970"/>
        <v>0</v>
      </c>
      <c r="AQ1284" s="11">
        <f t="shared" si="3970"/>
        <v>2637</v>
      </c>
      <c r="AR1284" s="11">
        <f t="shared" si="3970"/>
        <v>0</v>
      </c>
    </row>
    <row r="1285" spans="1:44" ht="20.25" customHeight="1">
      <c r="A1285" s="26" t="s">
        <v>61</v>
      </c>
      <c r="B1285" s="27">
        <v>923</v>
      </c>
      <c r="C1285" s="27" t="s">
        <v>22</v>
      </c>
      <c r="D1285" s="27" t="s">
        <v>60</v>
      </c>
      <c r="E1285" s="27" t="s">
        <v>565</v>
      </c>
      <c r="F1285" s="27"/>
      <c r="G1285" s="11">
        <f t="shared" ref="G1285:H1285" si="3971">G1286+G1288+G1290</f>
        <v>2637</v>
      </c>
      <c r="H1285" s="11">
        <f t="shared" si="3971"/>
        <v>0</v>
      </c>
      <c r="I1285" s="11">
        <f t="shared" ref="I1285:N1285" si="3972">I1286+I1288+I1290</f>
        <v>0</v>
      </c>
      <c r="J1285" s="11">
        <f t="shared" si="3972"/>
        <v>0</v>
      </c>
      <c r="K1285" s="11">
        <f t="shared" si="3972"/>
        <v>0</v>
      </c>
      <c r="L1285" s="11">
        <f t="shared" si="3972"/>
        <v>0</v>
      </c>
      <c r="M1285" s="11">
        <f t="shared" si="3972"/>
        <v>2637</v>
      </c>
      <c r="N1285" s="11">
        <f t="shared" si="3972"/>
        <v>0</v>
      </c>
      <c r="O1285" s="11">
        <f t="shared" ref="O1285:T1285" si="3973">O1286+O1288+O1290</f>
        <v>0</v>
      </c>
      <c r="P1285" s="11">
        <f t="shared" si="3973"/>
        <v>0</v>
      </c>
      <c r="Q1285" s="11">
        <f t="shared" si="3973"/>
        <v>0</v>
      </c>
      <c r="R1285" s="11">
        <f t="shared" si="3973"/>
        <v>0</v>
      </c>
      <c r="S1285" s="11">
        <f t="shared" si="3973"/>
        <v>2637</v>
      </c>
      <c r="T1285" s="11">
        <f t="shared" si="3973"/>
        <v>0</v>
      </c>
      <c r="U1285" s="11">
        <f t="shared" ref="U1285:Z1285" si="3974">U1286+U1288+U1290</f>
        <v>0</v>
      </c>
      <c r="V1285" s="11">
        <f t="shared" si="3974"/>
        <v>0</v>
      </c>
      <c r="W1285" s="11">
        <f t="shared" si="3974"/>
        <v>0</v>
      </c>
      <c r="X1285" s="11">
        <f t="shared" si="3974"/>
        <v>0</v>
      </c>
      <c r="Y1285" s="11">
        <f t="shared" si="3974"/>
        <v>2637</v>
      </c>
      <c r="Z1285" s="11">
        <f t="shared" si="3974"/>
        <v>0</v>
      </c>
      <c r="AA1285" s="11">
        <f t="shared" ref="AA1285:AF1285" si="3975">AA1286+AA1288+AA1290</f>
        <v>0</v>
      </c>
      <c r="AB1285" s="11">
        <f t="shared" si="3975"/>
        <v>0</v>
      </c>
      <c r="AC1285" s="11">
        <f t="shared" si="3975"/>
        <v>0</v>
      </c>
      <c r="AD1285" s="11">
        <f t="shared" si="3975"/>
        <v>0</v>
      </c>
      <c r="AE1285" s="11">
        <f t="shared" si="3975"/>
        <v>2637</v>
      </c>
      <c r="AF1285" s="11">
        <f t="shared" si="3975"/>
        <v>0</v>
      </c>
      <c r="AG1285" s="11">
        <f t="shared" ref="AG1285:AL1285" si="3976">AG1286+AG1288+AG1290</f>
        <v>0</v>
      </c>
      <c r="AH1285" s="11">
        <f t="shared" si="3976"/>
        <v>0</v>
      </c>
      <c r="AI1285" s="11">
        <f t="shared" si="3976"/>
        <v>0</v>
      </c>
      <c r="AJ1285" s="11">
        <f t="shared" si="3976"/>
        <v>0</v>
      </c>
      <c r="AK1285" s="88">
        <f t="shared" si="3976"/>
        <v>2637</v>
      </c>
      <c r="AL1285" s="88">
        <f t="shared" si="3976"/>
        <v>0</v>
      </c>
      <c r="AM1285" s="11">
        <f t="shared" ref="AM1285:AR1285" si="3977">AM1286+AM1288+AM1290</f>
        <v>0</v>
      </c>
      <c r="AN1285" s="11">
        <f t="shared" si="3977"/>
        <v>0</v>
      </c>
      <c r="AO1285" s="11">
        <f t="shared" si="3977"/>
        <v>0</v>
      </c>
      <c r="AP1285" s="11">
        <f t="shared" si="3977"/>
        <v>0</v>
      </c>
      <c r="AQ1285" s="11">
        <f t="shared" si="3977"/>
        <v>2637</v>
      </c>
      <c r="AR1285" s="11">
        <f t="shared" si="3977"/>
        <v>0</v>
      </c>
    </row>
    <row r="1286" spans="1:44" ht="33.6">
      <c r="A1286" s="26" t="s">
        <v>244</v>
      </c>
      <c r="B1286" s="27">
        <v>923</v>
      </c>
      <c r="C1286" s="27" t="s">
        <v>22</v>
      </c>
      <c r="D1286" s="27" t="s">
        <v>60</v>
      </c>
      <c r="E1286" s="27" t="s">
        <v>565</v>
      </c>
      <c r="F1286" s="27" t="s">
        <v>31</v>
      </c>
      <c r="G1286" s="9">
        <f t="shared" ref="G1286:AR1286" si="3978">G1287</f>
        <v>1017</v>
      </c>
      <c r="H1286" s="9">
        <f t="shared" si="3978"/>
        <v>0</v>
      </c>
      <c r="I1286" s="9">
        <f t="shared" si="3978"/>
        <v>0</v>
      </c>
      <c r="J1286" s="9">
        <f t="shared" si="3978"/>
        <v>0</v>
      </c>
      <c r="K1286" s="9">
        <f t="shared" si="3978"/>
        <v>0</v>
      </c>
      <c r="L1286" s="9">
        <f t="shared" si="3978"/>
        <v>0</v>
      </c>
      <c r="M1286" s="9">
        <f t="shared" si="3978"/>
        <v>1017</v>
      </c>
      <c r="N1286" s="9">
        <f t="shared" si="3978"/>
        <v>0</v>
      </c>
      <c r="O1286" s="9">
        <f t="shared" si="3978"/>
        <v>0</v>
      </c>
      <c r="P1286" s="9">
        <f t="shared" si="3978"/>
        <v>0</v>
      </c>
      <c r="Q1286" s="9">
        <f t="shared" si="3978"/>
        <v>0</v>
      </c>
      <c r="R1286" s="9">
        <f t="shared" si="3978"/>
        <v>0</v>
      </c>
      <c r="S1286" s="9">
        <f t="shared" si="3978"/>
        <v>1017</v>
      </c>
      <c r="T1286" s="9">
        <f t="shared" si="3978"/>
        <v>0</v>
      </c>
      <c r="U1286" s="9">
        <f t="shared" si="3978"/>
        <v>0</v>
      </c>
      <c r="V1286" s="9">
        <f t="shared" si="3978"/>
        <v>0</v>
      </c>
      <c r="W1286" s="9">
        <f t="shared" si="3978"/>
        <v>0</v>
      </c>
      <c r="X1286" s="9">
        <f t="shared" si="3978"/>
        <v>0</v>
      </c>
      <c r="Y1286" s="9">
        <f t="shared" si="3978"/>
        <v>1017</v>
      </c>
      <c r="Z1286" s="9">
        <f t="shared" si="3978"/>
        <v>0</v>
      </c>
      <c r="AA1286" s="9">
        <f t="shared" si="3978"/>
        <v>0</v>
      </c>
      <c r="AB1286" s="9">
        <f t="shared" si="3978"/>
        <v>0</v>
      </c>
      <c r="AC1286" s="9">
        <f t="shared" si="3978"/>
        <v>0</v>
      </c>
      <c r="AD1286" s="9">
        <f t="shared" si="3978"/>
        <v>0</v>
      </c>
      <c r="AE1286" s="9">
        <f t="shared" si="3978"/>
        <v>1017</v>
      </c>
      <c r="AF1286" s="9">
        <f t="shared" si="3978"/>
        <v>0</v>
      </c>
      <c r="AG1286" s="9">
        <f t="shared" si="3978"/>
        <v>0</v>
      </c>
      <c r="AH1286" s="9">
        <f t="shared" si="3978"/>
        <v>0</v>
      </c>
      <c r="AI1286" s="9">
        <f t="shared" si="3978"/>
        <v>0</v>
      </c>
      <c r="AJ1286" s="9">
        <f t="shared" si="3978"/>
        <v>0</v>
      </c>
      <c r="AK1286" s="86">
        <f t="shared" si="3978"/>
        <v>1017</v>
      </c>
      <c r="AL1286" s="86">
        <f t="shared" si="3978"/>
        <v>0</v>
      </c>
      <c r="AM1286" s="9">
        <f t="shared" si="3978"/>
        <v>0</v>
      </c>
      <c r="AN1286" s="9">
        <f t="shared" si="3978"/>
        <v>0</v>
      </c>
      <c r="AO1286" s="9">
        <f t="shared" si="3978"/>
        <v>0</v>
      </c>
      <c r="AP1286" s="9">
        <f t="shared" si="3978"/>
        <v>0</v>
      </c>
      <c r="AQ1286" s="9">
        <f t="shared" si="3978"/>
        <v>1017</v>
      </c>
      <c r="AR1286" s="9">
        <f t="shared" si="3978"/>
        <v>0</v>
      </c>
    </row>
    <row r="1287" spans="1:44" ht="33.6">
      <c r="A1287" s="26" t="s">
        <v>37</v>
      </c>
      <c r="B1287" s="27">
        <v>923</v>
      </c>
      <c r="C1287" s="27" t="s">
        <v>22</v>
      </c>
      <c r="D1287" s="27" t="s">
        <v>60</v>
      </c>
      <c r="E1287" s="27" t="s">
        <v>565</v>
      </c>
      <c r="F1287" s="27" t="s">
        <v>38</v>
      </c>
      <c r="G1287" s="9">
        <v>1017</v>
      </c>
      <c r="H1287" s="9"/>
      <c r="I1287" s="9"/>
      <c r="J1287" s="9"/>
      <c r="K1287" s="9"/>
      <c r="L1287" s="9"/>
      <c r="M1287" s="9">
        <f t="shared" ref="M1287" si="3979">G1287+I1287+J1287+K1287+L1287</f>
        <v>1017</v>
      </c>
      <c r="N1287" s="9">
        <f t="shared" ref="N1287" si="3980">H1287+L1287</f>
        <v>0</v>
      </c>
      <c r="O1287" s="9"/>
      <c r="P1287" s="9"/>
      <c r="Q1287" s="9"/>
      <c r="R1287" s="9"/>
      <c r="S1287" s="9">
        <f t="shared" ref="S1287" si="3981">M1287+O1287+P1287+Q1287+R1287</f>
        <v>1017</v>
      </c>
      <c r="T1287" s="9">
        <f t="shared" ref="T1287" si="3982">N1287+R1287</f>
        <v>0</v>
      </c>
      <c r="U1287" s="9"/>
      <c r="V1287" s="9"/>
      <c r="W1287" s="9"/>
      <c r="X1287" s="9"/>
      <c r="Y1287" s="9">
        <f t="shared" ref="Y1287" si="3983">S1287+U1287+V1287+W1287+X1287</f>
        <v>1017</v>
      </c>
      <c r="Z1287" s="9">
        <f t="shared" ref="Z1287" si="3984">T1287+X1287</f>
        <v>0</v>
      </c>
      <c r="AA1287" s="9"/>
      <c r="AB1287" s="9"/>
      <c r="AC1287" s="9"/>
      <c r="AD1287" s="9"/>
      <c r="AE1287" s="9">
        <f t="shared" ref="AE1287" si="3985">Y1287+AA1287+AB1287+AC1287+AD1287</f>
        <v>1017</v>
      </c>
      <c r="AF1287" s="9">
        <f t="shared" ref="AF1287" si="3986">Z1287+AD1287</f>
        <v>0</v>
      </c>
      <c r="AG1287" s="9"/>
      <c r="AH1287" s="9"/>
      <c r="AI1287" s="9"/>
      <c r="AJ1287" s="9"/>
      <c r="AK1287" s="86">
        <f t="shared" ref="AK1287" si="3987">AE1287+AG1287+AH1287+AI1287+AJ1287</f>
        <v>1017</v>
      </c>
      <c r="AL1287" s="86">
        <f t="shared" ref="AL1287" si="3988">AF1287+AJ1287</f>
        <v>0</v>
      </c>
      <c r="AM1287" s="9"/>
      <c r="AN1287" s="9"/>
      <c r="AO1287" s="9"/>
      <c r="AP1287" s="9"/>
      <c r="AQ1287" s="9">
        <f t="shared" ref="AQ1287" si="3989">AK1287+AM1287+AN1287+AO1287+AP1287</f>
        <v>1017</v>
      </c>
      <c r="AR1287" s="9">
        <f t="shared" ref="AR1287" si="3990">AL1287+AP1287</f>
        <v>0</v>
      </c>
    </row>
    <row r="1288" spans="1:44" ht="21.75" customHeight="1">
      <c r="A1288" s="26" t="s">
        <v>101</v>
      </c>
      <c r="B1288" s="27">
        <v>923</v>
      </c>
      <c r="C1288" s="27" t="s">
        <v>22</v>
      </c>
      <c r="D1288" s="27" t="s">
        <v>60</v>
      </c>
      <c r="E1288" s="27" t="s">
        <v>565</v>
      </c>
      <c r="F1288" s="27" t="s">
        <v>102</v>
      </c>
      <c r="G1288" s="9">
        <f t="shared" ref="G1288:AR1288" si="3991">G1289</f>
        <v>124</v>
      </c>
      <c r="H1288" s="9">
        <f t="shared" si="3991"/>
        <v>0</v>
      </c>
      <c r="I1288" s="9">
        <f t="shared" si="3991"/>
        <v>0</v>
      </c>
      <c r="J1288" s="9">
        <f t="shared" si="3991"/>
        <v>0</v>
      </c>
      <c r="K1288" s="9">
        <f t="shared" si="3991"/>
        <v>0</v>
      </c>
      <c r="L1288" s="9">
        <f t="shared" si="3991"/>
        <v>0</v>
      </c>
      <c r="M1288" s="9">
        <f t="shared" si="3991"/>
        <v>124</v>
      </c>
      <c r="N1288" s="9">
        <f t="shared" si="3991"/>
        <v>0</v>
      </c>
      <c r="O1288" s="9">
        <f t="shared" si="3991"/>
        <v>0</v>
      </c>
      <c r="P1288" s="9">
        <f t="shared" si="3991"/>
        <v>0</v>
      </c>
      <c r="Q1288" s="9">
        <f t="shared" si="3991"/>
        <v>0</v>
      </c>
      <c r="R1288" s="9">
        <f t="shared" si="3991"/>
        <v>0</v>
      </c>
      <c r="S1288" s="9">
        <f t="shared" si="3991"/>
        <v>124</v>
      </c>
      <c r="T1288" s="9">
        <f t="shared" si="3991"/>
        <v>0</v>
      </c>
      <c r="U1288" s="9">
        <f t="shared" si="3991"/>
        <v>0</v>
      </c>
      <c r="V1288" s="9">
        <f t="shared" si="3991"/>
        <v>0</v>
      </c>
      <c r="W1288" s="9">
        <f t="shared" si="3991"/>
        <v>0</v>
      </c>
      <c r="X1288" s="9">
        <f t="shared" si="3991"/>
        <v>0</v>
      </c>
      <c r="Y1288" s="9">
        <f t="shared" si="3991"/>
        <v>124</v>
      </c>
      <c r="Z1288" s="9">
        <f t="shared" si="3991"/>
        <v>0</v>
      </c>
      <c r="AA1288" s="9">
        <f t="shared" si="3991"/>
        <v>0</v>
      </c>
      <c r="AB1288" s="9">
        <f t="shared" si="3991"/>
        <v>0</v>
      </c>
      <c r="AC1288" s="9">
        <f t="shared" si="3991"/>
        <v>0</v>
      </c>
      <c r="AD1288" s="9">
        <f t="shared" si="3991"/>
        <v>0</v>
      </c>
      <c r="AE1288" s="9">
        <f t="shared" si="3991"/>
        <v>124</v>
      </c>
      <c r="AF1288" s="9">
        <f t="shared" si="3991"/>
        <v>0</v>
      </c>
      <c r="AG1288" s="9">
        <f t="shared" si="3991"/>
        <v>0</v>
      </c>
      <c r="AH1288" s="9">
        <f t="shared" si="3991"/>
        <v>0</v>
      </c>
      <c r="AI1288" s="9">
        <f t="shared" si="3991"/>
        <v>0</v>
      </c>
      <c r="AJ1288" s="9">
        <f t="shared" si="3991"/>
        <v>0</v>
      </c>
      <c r="AK1288" s="86">
        <f t="shared" si="3991"/>
        <v>124</v>
      </c>
      <c r="AL1288" s="86">
        <f t="shared" si="3991"/>
        <v>0</v>
      </c>
      <c r="AM1288" s="9">
        <f t="shared" si="3991"/>
        <v>0</v>
      </c>
      <c r="AN1288" s="9">
        <f t="shared" si="3991"/>
        <v>0</v>
      </c>
      <c r="AO1288" s="9">
        <f t="shared" si="3991"/>
        <v>0</v>
      </c>
      <c r="AP1288" s="9">
        <f t="shared" si="3991"/>
        <v>0</v>
      </c>
      <c r="AQ1288" s="9">
        <f t="shared" si="3991"/>
        <v>124</v>
      </c>
      <c r="AR1288" s="9">
        <f t="shared" si="3991"/>
        <v>0</v>
      </c>
    </row>
    <row r="1289" spans="1:44" ht="21.75" customHeight="1">
      <c r="A1289" s="26" t="s">
        <v>103</v>
      </c>
      <c r="B1289" s="27">
        <v>923</v>
      </c>
      <c r="C1289" s="27" t="s">
        <v>22</v>
      </c>
      <c r="D1289" s="27" t="s">
        <v>60</v>
      </c>
      <c r="E1289" s="27" t="s">
        <v>565</v>
      </c>
      <c r="F1289" s="27" t="s">
        <v>104</v>
      </c>
      <c r="G1289" s="9">
        <v>124</v>
      </c>
      <c r="H1289" s="9"/>
      <c r="I1289" s="9"/>
      <c r="J1289" s="9"/>
      <c r="K1289" s="9"/>
      <c r="L1289" s="9"/>
      <c r="M1289" s="9">
        <f t="shared" ref="M1289" si="3992">G1289+I1289+J1289+K1289+L1289</f>
        <v>124</v>
      </c>
      <c r="N1289" s="9">
        <f t="shared" ref="N1289" si="3993">H1289+L1289</f>
        <v>0</v>
      </c>
      <c r="O1289" s="9"/>
      <c r="P1289" s="9"/>
      <c r="Q1289" s="9"/>
      <c r="R1289" s="9"/>
      <c r="S1289" s="9">
        <f t="shared" ref="S1289" si="3994">M1289+O1289+P1289+Q1289+R1289</f>
        <v>124</v>
      </c>
      <c r="T1289" s="9">
        <f t="shared" ref="T1289" si="3995">N1289+R1289</f>
        <v>0</v>
      </c>
      <c r="U1289" s="9"/>
      <c r="V1289" s="9"/>
      <c r="W1289" s="9"/>
      <c r="X1289" s="9"/>
      <c r="Y1289" s="9">
        <f t="shared" ref="Y1289" si="3996">S1289+U1289+V1289+W1289+X1289</f>
        <v>124</v>
      </c>
      <c r="Z1289" s="9">
        <f t="shared" ref="Z1289" si="3997">T1289+X1289</f>
        <v>0</v>
      </c>
      <c r="AA1289" s="9"/>
      <c r="AB1289" s="9"/>
      <c r="AC1289" s="9"/>
      <c r="AD1289" s="9"/>
      <c r="AE1289" s="9">
        <f t="shared" ref="AE1289" si="3998">Y1289+AA1289+AB1289+AC1289+AD1289</f>
        <v>124</v>
      </c>
      <c r="AF1289" s="9">
        <f t="shared" ref="AF1289" si="3999">Z1289+AD1289</f>
        <v>0</v>
      </c>
      <c r="AG1289" s="9"/>
      <c r="AH1289" s="9"/>
      <c r="AI1289" s="9"/>
      <c r="AJ1289" s="9"/>
      <c r="AK1289" s="86">
        <f t="shared" ref="AK1289" si="4000">AE1289+AG1289+AH1289+AI1289+AJ1289</f>
        <v>124</v>
      </c>
      <c r="AL1289" s="86">
        <f t="shared" ref="AL1289" si="4001">AF1289+AJ1289</f>
        <v>0</v>
      </c>
      <c r="AM1289" s="9"/>
      <c r="AN1289" s="9"/>
      <c r="AO1289" s="9"/>
      <c r="AP1289" s="9"/>
      <c r="AQ1289" s="9">
        <f t="shared" ref="AQ1289" si="4002">AK1289+AM1289+AN1289+AO1289+AP1289</f>
        <v>124</v>
      </c>
      <c r="AR1289" s="9">
        <f t="shared" ref="AR1289" si="4003">AL1289+AP1289</f>
        <v>0</v>
      </c>
    </row>
    <row r="1290" spans="1:44" ht="18.75" customHeight="1">
      <c r="A1290" s="26" t="s">
        <v>66</v>
      </c>
      <c r="B1290" s="27">
        <v>923</v>
      </c>
      <c r="C1290" s="27" t="s">
        <v>22</v>
      </c>
      <c r="D1290" s="27" t="s">
        <v>60</v>
      </c>
      <c r="E1290" s="27" t="s">
        <v>565</v>
      </c>
      <c r="F1290" s="27" t="s">
        <v>67</v>
      </c>
      <c r="G1290" s="9">
        <f t="shared" ref="G1290:AR1290" si="4004">G1291</f>
        <v>1496</v>
      </c>
      <c r="H1290" s="9">
        <f t="shared" si="4004"/>
        <v>0</v>
      </c>
      <c r="I1290" s="9">
        <f t="shared" si="4004"/>
        <v>0</v>
      </c>
      <c r="J1290" s="9">
        <f t="shared" si="4004"/>
        <v>0</v>
      </c>
      <c r="K1290" s="9">
        <f t="shared" si="4004"/>
        <v>0</v>
      </c>
      <c r="L1290" s="9">
        <f t="shared" si="4004"/>
        <v>0</v>
      </c>
      <c r="M1290" s="9">
        <f t="shared" si="4004"/>
        <v>1496</v>
      </c>
      <c r="N1290" s="9">
        <f t="shared" si="4004"/>
        <v>0</v>
      </c>
      <c r="O1290" s="9">
        <f t="shared" si="4004"/>
        <v>0</v>
      </c>
      <c r="P1290" s="9">
        <f t="shared" si="4004"/>
        <v>0</v>
      </c>
      <c r="Q1290" s="9">
        <f t="shared" si="4004"/>
        <v>0</v>
      </c>
      <c r="R1290" s="9">
        <f t="shared" si="4004"/>
        <v>0</v>
      </c>
      <c r="S1290" s="9">
        <f t="shared" si="4004"/>
        <v>1496</v>
      </c>
      <c r="T1290" s="9">
        <f t="shared" si="4004"/>
        <v>0</v>
      </c>
      <c r="U1290" s="9">
        <f t="shared" si="4004"/>
        <v>0</v>
      </c>
      <c r="V1290" s="9">
        <f t="shared" si="4004"/>
        <v>0</v>
      </c>
      <c r="W1290" s="9">
        <f t="shared" si="4004"/>
        <v>0</v>
      </c>
      <c r="X1290" s="9">
        <f t="shared" si="4004"/>
        <v>0</v>
      </c>
      <c r="Y1290" s="9">
        <f t="shared" si="4004"/>
        <v>1496</v>
      </c>
      <c r="Z1290" s="9">
        <f t="shared" si="4004"/>
        <v>0</v>
      </c>
      <c r="AA1290" s="9">
        <f t="shared" si="4004"/>
        <v>0</v>
      </c>
      <c r="AB1290" s="9">
        <f t="shared" si="4004"/>
        <v>0</v>
      </c>
      <c r="AC1290" s="9">
        <f t="shared" si="4004"/>
        <v>0</v>
      </c>
      <c r="AD1290" s="9">
        <f t="shared" si="4004"/>
        <v>0</v>
      </c>
      <c r="AE1290" s="9">
        <f t="shared" si="4004"/>
        <v>1496</v>
      </c>
      <c r="AF1290" s="9">
        <f t="shared" si="4004"/>
        <v>0</v>
      </c>
      <c r="AG1290" s="9">
        <f t="shared" si="4004"/>
        <v>0</v>
      </c>
      <c r="AH1290" s="9">
        <f t="shared" si="4004"/>
        <v>0</v>
      </c>
      <c r="AI1290" s="9">
        <f t="shared" si="4004"/>
        <v>0</v>
      </c>
      <c r="AJ1290" s="9">
        <f t="shared" si="4004"/>
        <v>0</v>
      </c>
      <c r="AK1290" s="86">
        <f t="shared" si="4004"/>
        <v>1496</v>
      </c>
      <c r="AL1290" s="86">
        <f t="shared" si="4004"/>
        <v>0</v>
      </c>
      <c r="AM1290" s="9">
        <f t="shared" si="4004"/>
        <v>0</v>
      </c>
      <c r="AN1290" s="9">
        <f t="shared" si="4004"/>
        <v>0</v>
      </c>
      <c r="AO1290" s="9">
        <f t="shared" si="4004"/>
        <v>0</v>
      </c>
      <c r="AP1290" s="9">
        <f t="shared" si="4004"/>
        <v>0</v>
      </c>
      <c r="AQ1290" s="9">
        <f t="shared" si="4004"/>
        <v>1496</v>
      </c>
      <c r="AR1290" s="9">
        <f t="shared" si="4004"/>
        <v>0</v>
      </c>
    </row>
    <row r="1291" spans="1:44" ht="19.5" customHeight="1">
      <c r="A1291" s="26" t="s">
        <v>68</v>
      </c>
      <c r="B1291" s="27">
        <v>923</v>
      </c>
      <c r="C1291" s="27" t="s">
        <v>22</v>
      </c>
      <c r="D1291" s="27" t="s">
        <v>60</v>
      </c>
      <c r="E1291" s="27" t="s">
        <v>565</v>
      </c>
      <c r="F1291" s="27" t="s">
        <v>69</v>
      </c>
      <c r="G1291" s="9">
        <v>1496</v>
      </c>
      <c r="H1291" s="9"/>
      <c r="I1291" s="9"/>
      <c r="J1291" s="9"/>
      <c r="K1291" s="9"/>
      <c r="L1291" s="9"/>
      <c r="M1291" s="9">
        <f t="shared" ref="M1291" si="4005">G1291+I1291+J1291+K1291+L1291</f>
        <v>1496</v>
      </c>
      <c r="N1291" s="9">
        <f t="shared" ref="N1291" si="4006">H1291+L1291</f>
        <v>0</v>
      </c>
      <c r="O1291" s="9"/>
      <c r="P1291" s="9"/>
      <c r="Q1291" s="9"/>
      <c r="R1291" s="9"/>
      <c r="S1291" s="9">
        <f t="shared" ref="S1291" si="4007">M1291+O1291+P1291+Q1291+R1291</f>
        <v>1496</v>
      </c>
      <c r="T1291" s="9">
        <f t="shared" ref="T1291" si="4008">N1291+R1291</f>
        <v>0</v>
      </c>
      <c r="U1291" s="9"/>
      <c r="V1291" s="9"/>
      <c r="W1291" s="9"/>
      <c r="X1291" s="9"/>
      <c r="Y1291" s="9">
        <f t="shared" ref="Y1291" si="4009">S1291+U1291+V1291+W1291+X1291</f>
        <v>1496</v>
      </c>
      <c r="Z1291" s="9">
        <f t="shared" ref="Z1291" si="4010">T1291+X1291</f>
        <v>0</v>
      </c>
      <c r="AA1291" s="9"/>
      <c r="AB1291" s="9"/>
      <c r="AC1291" s="9"/>
      <c r="AD1291" s="9"/>
      <c r="AE1291" s="9">
        <f t="shared" ref="AE1291" si="4011">Y1291+AA1291+AB1291+AC1291+AD1291</f>
        <v>1496</v>
      </c>
      <c r="AF1291" s="9">
        <f t="shared" ref="AF1291" si="4012">Z1291+AD1291</f>
        <v>0</v>
      </c>
      <c r="AG1291" s="9"/>
      <c r="AH1291" s="9"/>
      <c r="AI1291" s="9"/>
      <c r="AJ1291" s="9"/>
      <c r="AK1291" s="86">
        <f t="shared" ref="AK1291" si="4013">AE1291+AG1291+AH1291+AI1291+AJ1291</f>
        <v>1496</v>
      </c>
      <c r="AL1291" s="86">
        <f t="shared" ref="AL1291" si="4014">AF1291+AJ1291</f>
        <v>0</v>
      </c>
      <c r="AM1291" s="9"/>
      <c r="AN1291" s="9"/>
      <c r="AO1291" s="9"/>
      <c r="AP1291" s="9"/>
      <c r="AQ1291" s="9">
        <f t="shared" ref="AQ1291" si="4015">AK1291+AM1291+AN1291+AO1291+AP1291</f>
        <v>1496</v>
      </c>
      <c r="AR1291" s="9">
        <f t="shared" ref="AR1291" si="4016">AL1291+AP1291</f>
        <v>0</v>
      </c>
    </row>
    <row r="1292" spans="1:44" ht="19.5" customHeight="1">
      <c r="A1292" s="26" t="s">
        <v>105</v>
      </c>
      <c r="B1292" s="27">
        <v>923</v>
      </c>
      <c r="C1292" s="27" t="s">
        <v>22</v>
      </c>
      <c r="D1292" s="27" t="s">
        <v>60</v>
      </c>
      <c r="E1292" s="27" t="s">
        <v>570</v>
      </c>
      <c r="F1292" s="27"/>
      <c r="G1292" s="9">
        <f t="shared" ref="G1292:H1292" si="4017">G1300+G1293</f>
        <v>163043</v>
      </c>
      <c r="H1292" s="9">
        <f t="shared" si="4017"/>
        <v>0</v>
      </c>
      <c r="I1292" s="9">
        <f t="shared" ref="I1292:N1292" si="4018">I1300+I1293</f>
        <v>0</v>
      </c>
      <c r="J1292" s="9">
        <f t="shared" si="4018"/>
        <v>4008</v>
      </c>
      <c r="K1292" s="9">
        <f t="shared" si="4018"/>
        <v>0</v>
      </c>
      <c r="L1292" s="9">
        <f t="shared" si="4018"/>
        <v>0</v>
      </c>
      <c r="M1292" s="9">
        <f t="shared" si="4018"/>
        <v>167051</v>
      </c>
      <c r="N1292" s="9">
        <f t="shared" si="4018"/>
        <v>0</v>
      </c>
      <c r="O1292" s="9">
        <f t="shared" ref="O1292:T1292" si="4019">O1300+O1293</f>
        <v>0</v>
      </c>
      <c r="P1292" s="9">
        <f t="shared" si="4019"/>
        <v>0</v>
      </c>
      <c r="Q1292" s="9">
        <f t="shared" si="4019"/>
        <v>0</v>
      </c>
      <c r="R1292" s="9">
        <f t="shared" si="4019"/>
        <v>0</v>
      </c>
      <c r="S1292" s="9">
        <f t="shared" si="4019"/>
        <v>167051</v>
      </c>
      <c r="T1292" s="9">
        <f t="shared" si="4019"/>
        <v>0</v>
      </c>
      <c r="U1292" s="9">
        <f t="shared" ref="U1292:Z1292" si="4020">U1300+U1293</f>
        <v>0</v>
      </c>
      <c r="V1292" s="9">
        <f t="shared" si="4020"/>
        <v>0</v>
      </c>
      <c r="W1292" s="9">
        <f t="shared" si="4020"/>
        <v>0</v>
      </c>
      <c r="X1292" s="9">
        <f t="shared" si="4020"/>
        <v>0</v>
      </c>
      <c r="Y1292" s="9">
        <f t="shared" si="4020"/>
        <v>167051</v>
      </c>
      <c r="Z1292" s="9">
        <f t="shared" si="4020"/>
        <v>0</v>
      </c>
      <c r="AA1292" s="9">
        <f t="shared" ref="AA1292:AF1292" si="4021">AA1300+AA1293</f>
        <v>0</v>
      </c>
      <c r="AB1292" s="9">
        <f t="shared" si="4021"/>
        <v>0</v>
      </c>
      <c r="AC1292" s="9">
        <f t="shared" si="4021"/>
        <v>0</v>
      </c>
      <c r="AD1292" s="9">
        <f t="shared" si="4021"/>
        <v>0</v>
      </c>
      <c r="AE1292" s="9">
        <f t="shared" si="4021"/>
        <v>167051</v>
      </c>
      <c r="AF1292" s="9">
        <f t="shared" si="4021"/>
        <v>0</v>
      </c>
      <c r="AG1292" s="9">
        <f t="shared" ref="AG1292:AL1292" si="4022">AG1300+AG1293</f>
        <v>0</v>
      </c>
      <c r="AH1292" s="9">
        <f t="shared" si="4022"/>
        <v>0</v>
      </c>
      <c r="AI1292" s="9">
        <f t="shared" si="4022"/>
        <v>0</v>
      </c>
      <c r="AJ1292" s="9">
        <f t="shared" si="4022"/>
        <v>0</v>
      </c>
      <c r="AK1292" s="86">
        <f t="shared" si="4022"/>
        <v>167051</v>
      </c>
      <c r="AL1292" s="86">
        <f t="shared" si="4022"/>
        <v>0</v>
      </c>
      <c r="AM1292" s="9">
        <f t="shared" ref="AM1292:AR1292" si="4023">AM1300+AM1293</f>
        <v>0</v>
      </c>
      <c r="AN1292" s="9">
        <f t="shared" si="4023"/>
        <v>0</v>
      </c>
      <c r="AO1292" s="9">
        <f t="shared" si="4023"/>
        <v>-120</v>
      </c>
      <c r="AP1292" s="9">
        <f t="shared" si="4023"/>
        <v>0</v>
      </c>
      <c r="AQ1292" s="9">
        <f t="shared" si="4023"/>
        <v>166931</v>
      </c>
      <c r="AR1292" s="9">
        <f t="shared" si="4023"/>
        <v>0</v>
      </c>
    </row>
    <row r="1293" spans="1:44" ht="33.6">
      <c r="A1293" s="26" t="s">
        <v>106</v>
      </c>
      <c r="B1293" s="27">
        <v>923</v>
      </c>
      <c r="C1293" s="27" t="s">
        <v>22</v>
      </c>
      <c r="D1293" s="27" t="s">
        <v>60</v>
      </c>
      <c r="E1293" s="27" t="s">
        <v>571</v>
      </c>
      <c r="F1293" s="27"/>
      <c r="G1293" s="9">
        <f t="shared" ref="G1293:H1293" si="4024">G1294+G1296+G1298</f>
        <v>18930</v>
      </c>
      <c r="H1293" s="9">
        <f t="shared" si="4024"/>
        <v>0</v>
      </c>
      <c r="I1293" s="9">
        <f t="shared" ref="I1293:N1293" si="4025">I1294+I1296+I1298</f>
        <v>0</v>
      </c>
      <c r="J1293" s="9">
        <f t="shared" si="4025"/>
        <v>0</v>
      </c>
      <c r="K1293" s="9">
        <f t="shared" si="4025"/>
        <v>0</v>
      </c>
      <c r="L1293" s="9">
        <f t="shared" si="4025"/>
        <v>0</v>
      </c>
      <c r="M1293" s="9">
        <f t="shared" si="4025"/>
        <v>18930</v>
      </c>
      <c r="N1293" s="9">
        <f t="shared" si="4025"/>
        <v>0</v>
      </c>
      <c r="O1293" s="9">
        <f t="shared" ref="O1293:T1293" si="4026">O1294+O1296+O1298</f>
        <v>0</v>
      </c>
      <c r="P1293" s="9">
        <f t="shared" si="4026"/>
        <v>0</v>
      </c>
      <c r="Q1293" s="9">
        <f t="shared" si="4026"/>
        <v>0</v>
      </c>
      <c r="R1293" s="9">
        <f t="shared" si="4026"/>
        <v>0</v>
      </c>
      <c r="S1293" s="9">
        <f t="shared" si="4026"/>
        <v>18930</v>
      </c>
      <c r="T1293" s="9">
        <f t="shared" si="4026"/>
        <v>0</v>
      </c>
      <c r="U1293" s="9">
        <f t="shared" ref="U1293:Z1293" si="4027">U1294+U1296+U1298</f>
        <v>0</v>
      </c>
      <c r="V1293" s="9">
        <f t="shared" si="4027"/>
        <v>0</v>
      </c>
      <c r="W1293" s="9">
        <f t="shared" si="4027"/>
        <v>0</v>
      </c>
      <c r="X1293" s="9">
        <f t="shared" si="4027"/>
        <v>0</v>
      </c>
      <c r="Y1293" s="9">
        <f t="shared" si="4027"/>
        <v>18930</v>
      </c>
      <c r="Z1293" s="9">
        <f t="shared" si="4027"/>
        <v>0</v>
      </c>
      <c r="AA1293" s="9">
        <f t="shared" ref="AA1293:AF1293" si="4028">AA1294+AA1296+AA1298</f>
        <v>0</v>
      </c>
      <c r="AB1293" s="9">
        <f t="shared" si="4028"/>
        <v>0</v>
      </c>
      <c r="AC1293" s="9">
        <f t="shared" si="4028"/>
        <v>0</v>
      </c>
      <c r="AD1293" s="9">
        <f t="shared" si="4028"/>
        <v>0</v>
      </c>
      <c r="AE1293" s="9">
        <f t="shared" si="4028"/>
        <v>18930</v>
      </c>
      <c r="AF1293" s="9">
        <f t="shared" si="4028"/>
        <v>0</v>
      </c>
      <c r="AG1293" s="9">
        <f t="shared" ref="AG1293:AL1293" si="4029">AG1294+AG1296+AG1298</f>
        <v>0</v>
      </c>
      <c r="AH1293" s="9">
        <f t="shared" si="4029"/>
        <v>0</v>
      </c>
      <c r="AI1293" s="9">
        <f t="shared" si="4029"/>
        <v>0</v>
      </c>
      <c r="AJ1293" s="9">
        <f t="shared" si="4029"/>
        <v>0</v>
      </c>
      <c r="AK1293" s="86">
        <f t="shared" si="4029"/>
        <v>18930</v>
      </c>
      <c r="AL1293" s="86">
        <f t="shared" si="4029"/>
        <v>0</v>
      </c>
      <c r="AM1293" s="9">
        <f t="shared" ref="AM1293:AR1293" si="4030">AM1294+AM1296+AM1298</f>
        <v>0</v>
      </c>
      <c r="AN1293" s="9">
        <f t="shared" si="4030"/>
        <v>0</v>
      </c>
      <c r="AO1293" s="9">
        <f t="shared" si="4030"/>
        <v>0</v>
      </c>
      <c r="AP1293" s="9">
        <f t="shared" si="4030"/>
        <v>0</v>
      </c>
      <c r="AQ1293" s="9">
        <f t="shared" si="4030"/>
        <v>18930</v>
      </c>
      <c r="AR1293" s="9">
        <f t="shared" si="4030"/>
        <v>0</v>
      </c>
    </row>
    <row r="1294" spans="1:44" ht="84">
      <c r="A1294" s="26" t="s">
        <v>457</v>
      </c>
      <c r="B1294" s="27">
        <v>923</v>
      </c>
      <c r="C1294" s="27" t="s">
        <v>22</v>
      </c>
      <c r="D1294" s="27" t="s">
        <v>60</v>
      </c>
      <c r="E1294" s="27" t="s">
        <v>571</v>
      </c>
      <c r="F1294" s="27" t="s">
        <v>85</v>
      </c>
      <c r="G1294" s="9">
        <f t="shared" ref="G1294:AR1294" si="4031">G1295</f>
        <v>16545</v>
      </c>
      <c r="H1294" s="9">
        <f t="shared" si="4031"/>
        <v>0</v>
      </c>
      <c r="I1294" s="9">
        <f t="shared" si="4031"/>
        <v>0</v>
      </c>
      <c r="J1294" s="9">
        <f t="shared" si="4031"/>
        <v>0</v>
      </c>
      <c r="K1294" s="9">
        <f t="shared" si="4031"/>
        <v>0</v>
      </c>
      <c r="L1294" s="9">
        <f t="shared" si="4031"/>
        <v>0</v>
      </c>
      <c r="M1294" s="9">
        <f t="shared" si="4031"/>
        <v>16545</v>
      </c>
      <c r="N1294" s="9">
        <f t="shared" si="4031"/>
        <v>0</v>
      </c>
      <c r="O1294" s="9">
        <f t="shared" si="4031"/>
        <v>0</v>
      </c>
      <c r="P1294" s="9">
        <f t="shared" si="4031"/>
        <v>0</v>
      </c>
      <c r="Q1294" s="9">
        <f t="shared" si="4031"/>
        <v>0</v>
      </c>
      <c r="R1294" s="9">
        <f t="shared" si="4031"/>
        <v>0</v>
      </c>
      <c r="S1294" s="9">
        <f t="shared" si="4031"/>
        <v>16545</v>
      </c>
      <c r="T1294" s="9">
        <f t="shared" si="4031"/>
        <v>0</v>
      </c>
      <c r="U1294" s="9">
        <f t="shared" si="4031"/>
        <v>0</v>
      </c>
      <c r="V1294" s="9">
        <f t="shared" si="4031"/>
        <v>0</v>
      </c>
      <c r="W1294" s="9">
        <f t="shared" si="4031"/>
        <v>0</v>
      </c>
      <c r="X1294" s="9">
        <f t="shared" si="4031"/>
        <v>0</v>
      </c>
      <c r="Y1294" s="9">
        <f t="shared" si="4031"/>
        <v>16545</v>
      </c>
      <c r="Z1294" s="9">
        <f t="shared" si="4031"/>
        <v>0</v>
      </c>
      <c r="AA1294" s="9">
        <f t="shared" si="4031"/>
        <v>0</v>
      </c>
      <c r="AB1294" s="9">
        <f t="shared" si="4031"/>
        <v>0</v>
      </c>
      <c r="AC1294" s="9">
        <f t="shared" si="4031"/>
        <v>0</v>
      </c>
      <c r="AD1294" s="9">
        <f t="shared" si="4031"/>
        <v>0</v>
      </c>
      <c r="AE1294" s="9">
        <f t="shared" si="4031"/>
        <v>16545</v>
      </c>
      <c r="AF1294" s="9">
        <f t="shared" si="4031"/>
        <v>0</v>
      </c>
      <c r="AG1294" s="9">
        <f t="shared" si="4031"/>
        <v>0</v>
      </c>
      <c r="AH1294" s="9">
        <f t="shared" si="4031"/>
        <v>0</v>
      </c>
      <c r="AI1294" s="9">
        <f t="shared" si="4031"/>
        <v>0</v>
      </c>
      <c r="AJ1294" s="9">
        <f t="shared" si="4031"/>
        <v>0</v>
      </c>
      <c r="AK1294" s="86">
        <f t="shared" si="4031"/>
        <v>16545</v>
      </c>
      <c r="AL1294" s="86">
        <f t="shared" si="4031"/>
        <v>0</v>
      </c>
      <c r="AM1294" s="9">
        <f t="shared" si="4031"/>
        <v>0</v>
      </c>
      <c r="AN1294" s="9">
        <f t="shared" si="4031"/>
        <v>0</v>
      </c>
      <c r="AO1294" s="9">
        <f t="shared" si="4031"/>
        <v>0</v>
      </c>
      <c r="AP1294" s="9">
        <f t="shared" si="4031"/>
        <v>0</v>
      </c>
      <c r="AQ1294" s="9">
        <f t="shared" si="4031"/>
        <v>16545</v>
      </c>
      <c r="AR1294" s="9">
        <f t="shared" si="4031"/>
        <v>0</v>
      </c>
    </row>
    <row r="1295" spans="1:44" ht="18.75" customHeight="1">
      <c r="A1295" s="26" t="s">
        <v>460</v>
      </c>
      <c r="B1295" s="27">
        <v>923</v>
      </c>
      <c r="C1295" s="27" t="s">
        <v>22</v>
      </c>
      <c r="D1295" s="27" t="s">
        <v>60</v>
      </c>
      <c r="E1295" s="27" t="s">
        <v>571</v>
      </c>
      <c r="F1295" s="27" t="s">
        <v>108</v>
      </c>
      <c r="G1295" s="9">
        <f>14298+2247</f>
        <v>16545</v>
      </c>
      <c r="H1295" s="9"/>
      <c r="I1295" s="9"/>
      <c r="J1295" s="9"/>
      <c r="K1295" s="9"/>
      <c r="L1295" s="9"/>
      <c r="M1295" s="9">
        <f t="shared" ref="M1295" si="4032">G1295+I1295+J1295+K1295+L1295</f>
        <v>16545</v>
      </c>
      <c r="N1295" s="9">
        <f t="shared" ref="N1295" si="4033">H1295+L1295</f>
        <v>0</v>
      </c>
      <c r="O1295" s="9"/>
      <c r="P1295" s="9"/>
      <c r="Q1295" s="9"/>
      <c r="R1295" s="9"/>
      <c r="S1295" s="9">
        <f t="shared" ref="S1295" si="4034">M1295+O1295+P1295+Q1295+R1295</f>
        <v>16545</v>
      </c>
      <c r="T1295" s="9">
        <f t="shared" ref="T1295" si="4035">N1295+R1295</f>
        <v>0</v>
      </c>
      <c r="U1295" s="9"/>
      <c r="V1295" s="9"/>
      <c r="W1295" s="9"/>
      <c r="X1295" s="9"/>
      <c r="Y1295" s="9">
        <f t="shared" ref="Y1295" si="4036">S1295+U1295+V1295+W1295+X1295</f>
        <v>16545</v>
      </c>
      <c r="Z1295" s="9">
        <f t="shared" ref="Z1295" si="4037">T1295+X1295</f>
        <v>0</v>
      </c>
      <c r="AA1295" s="9"/>
      <c r="AB1295" s="9"/>
      <c r="AC1295" s="9"/>
      <c r="AD1295" s="9"/>
      <c r="AE1295" s="9">
        <f t="shared" ref="AE1295" si="4038">Y1295+AA1295+AB1295+AC1295+AD1295</f>
        <v>16545</v>
      </c>
      <c r="AF1295" s="9">
        <f t="shared" ref="AF1295" si="4039">Z1295+AD1295</f>
        <v>0</v>
      </c>
      <c r="AG1295" s="9"/>
      <c r="AH1295" s="9"/>
      <c r="AI1295" s="9"/>
      <c r="AJ1295" s="9"/>
      <c r="AK1295" s="86">
        <f t="shared" ref="AK1295" si="4040">AE1295+AG1295+AH1295+AI1295+AJ1295</f>
        <v>16545</v>
      </c>
      <c r="AL1295" s="86">
        <f t="shared" ref="AL1295" si="4041">AF1295+AJ1295</f>
        <v>0</v>
      </c>
      <c r="AM1295" s="9"/>
      <c r="AN1295" s="9"/>
      <c r="AO1295" s="9"/>
      <c r="AP1295" s="9"/>
      <c r="AQ1295" s="9">
        <f t="shared" ref="AQ1295" si="4042">AK1295+AM1295+AN1295+AO1295+AP1295</f>
        <v>16545</v>
      </c>
      <c r="AR1295" s="9">
        <f t="shared" ref="AR1295" si="4043">AL1295+AP1295</f>
        <v>0</v>
      </c>
    </row>
    <row r="1296" spans="1:44" ht="33.6">
      <c r="A1296" s="26" t="s">
        <v>244</v>
      </c>
      <c r="B1296" s="27">
        <v>923</v>
      </c>
      <c r="C1296" s="27" t="s">
        <v>22</v>
      </c>
      <c r="D1296" s="27" t="s">
        <v>60</v>
      </c>
      <c r="E1296" s="27" t="s">
        <v>571</v>
      </c>
      <c r="F1296" s="27" t="s">
        <v>31</v>
      </c>
      <c r="G1296" s="9">
        <f t="shared" ref="G1296:AR1296" si="4044">G1297</f>
        <v>2378</v>
      </c>
      <c r="H1296" s="9">
        <f t="shared" si="4044"/>
        <v>0</v>
      </c>
      <c r="I1296" s="9">
        <f t="shared" si="4044"/>
        <v>0</v>
      </c>
      <c r="J1296" s="9">
        <f t="shared" si="4044"/>
        <v>0</v>
      </c>
      <c r="K1296" s="9">
        <f t="shared" si="4044"/>
        <v>0</v>
      </c>
      <c r="L1296" s="9">
        <f t="shared" si="4044"/>
        <v>0</v>
      </c>
      <c r="M1296" s="9">
        <f t="shared" si="4044"/>
        <v>2378</v>
      </c>
      <c r="N1296" s="9">
        <f t="shared" si="4044"/>
        <v>0</v>
      </c>
      <c r="O1296" s="9">
        <f t="shared" si="4044"/>
        <v>0</v>
      </c>
      <c r="P1296" s="9">
        <f t="shared" si="4044"/>
        <v>0</v>
      </c>
      <c r="Q1296" s="9">
        <f t="shared" si="4044"/>
        <v>0</v>
      </c>
      <c r="R1296" s="9">
        <f t="shared" si="4044"/>
        <v>0</v>
      </c>
      <c r="S1296" s="9">
        <f t="shared" si="4044"/>
        <v>2378</v>
      </c>
      <c r="T1296" s="9">
        <f t="shared" si="4044"/>
        <v>0</v>
      </c>
      <c r="U1296" s="9">
        <f t="shared" si="4044"/>
        <v>0</v>
      </c>
      <c r="V1296" s="9">
        <f t="shared" si="4044"/>
        <v>0</v>
      </c>
      <c r="W1296" s="9">
        <f t="shared" si="4044"/>
        <v>0</v>
      </c>
      <c r="X1296" s="9">
        <f t="shared" si="4044"/>
        <v>0</v>
      </c>
      <c r="Y1296" s="9">
        <f t="shared" si="4044"/>
        <v>2378</v>
      </c>
      <c r="Z1296" s="9">
        <f t="shared" si="4044"/>
        <v>0</v>
      </c>
      <c r="AA1296" s="9">
        <f t="shared" si="4044"/>
        <v>0</v>
      </c>
      <c r="AB1296" s="9">
        <f t="shared" si="4044"/>
        <v>0</v>
      </c>
      <c r="AC1296" s="9">
        <f t="shared" si="4044"/>
        <v>0</v>
      </c>
      <c r="AD1296" s="9">
        <f t="shared" si="4044"/>
        <v>0</v>
      </c>
      <c r="AE1296" s="9">
        <f t="shared" si="4044"/>
        <v>2378</v>
      </c>
      <c r="AF1296" s="9">
        <f t="shared" si="4044"/>
        <v>0</v>
      </c>
      <c r="AG1296" s="9">
        <f t="shared" si="4044"/>
        <v>0</v>
      </c>
      <c r="AH1296" s="9">
        <f t="shared" si="4044"/>
        <v>0</v>
      </c>
      <c r="AI1296" s="9">
        <f t="shared" si="4044"/>
        <v>0</v>
      </c>
      <c r="AJ1296" s="9">
        <f t="shared" si="4044"/>
        <v>0</v>
      </c>
      <c r="AK1296" s="86">
        <f t="shared" si="4044"/>
        <v>2378</v>
      </c>
      <c r="AL1296" s="86">
        <f t="shared" si="4044"/>
        <v>0</v>
      </c>
      <c r="AM1296" s="9">
        <f t="shared" si="4044"/>
        <v>0</v>
      </c>
      <c r="AN1296" s="9">
        <f t="shared" si="4044"/>
        <v>0</v>
      </c>
      <c r="AO1296" s="9">
        <f t="shared" si="4044"/>
        <v>0</v>
      </c>
      <c r="AP1296" s="9">
        <f t="shared" si="4044"/>
        <v>0</v>
      </c>
      <c r="AQ1296" s="9">
        <f t="shared" si="4044"/>
        <v>2378</v>
      </c>
      <c r="AR1296" s="9">
        <f t="shared" si="4044"/>
        <v>0</v>
      </c>
    </row>
    <row r="1297" spans="1:44" ht="33.6">
      <c r="A1297" s="26" t="s">
        <v>37</v>
      </c>
      <c r="B1297" s="27">
        <v>923</v>
      </c>
      <c r="C1297" s="27" t="s">
        <v>22</v>
      </c>
      <c r="D1297" s="27" t="s">
        <v>60</v>
      </c>
      <c r="E1297" s="27" t="s">
        <v>571</v>
      </c>
      <c r="F1297" s="27" t="s">
        <v>38</v>
      </c>
      <c r="G1297" s="9">
        <v>2378</v>
      </c>
      <c r="H1297" s="9"/>
      <c r="I1297" s="9"/>
      <c r="J1297" s="9"/>
      <c r="K1297" s="9"/>
      <c r="L1297" s="9"/>
      <c r="M1297" s="9">
        <f t="shared" ref="M1297" si="4045">G1297+I1297+J1297+K1297+L1297</f>
        <v>2378</v>
      </c>
      <c r="N1297" s="9">
        <f t="shared" ref="N1297" si="4046">H1297+L1297</f>
        <v>0</v>
      </c>
      <c r="O1297" s="9"/>
      <c r="P1297" s="9"/>
      <c r="Q1297" s="9"/>
      <c r="R1297" s="9"/>
      <c r="S1297" s="9">
        <f t="shared" ref="S1297" si="4047">M1297+O1297+P1297+Q1297+R1297</f>
        <v>2378</v>
      </c>
      <c r="T1297" s="9">
        <f t="shared" ref="T1297" si="4048">N1297+R1297</f>
        <v>0</v>
      </c>
      <c r="U1297" s="9"/>
      <c r="V1297" s="9"/>
      <c r="W1297" s="9"/>
      <c r="X1297" s="9"/>
      <c r="Y1297" s="9">
        <f t="shared" ref="Y1297" si="4049">S1297+U1297+V1297+W1297+X1297</f>
        <v>2378</v>
      </c>
      <c r="Z1297" s="9">
        <f t="shared" ref="Z1297" si="4050">T1297+X1297</f>
        <v>0</v>
      </c>
      <c r="AA1297" s="9"/>
      <c r="AB1297" s="9"/>
      <c r="AC1297" s="9"/>
      <c r="AD1297" s="9"/>
      <c r="AE1297" s="9">
        <f t="shared" ref="AE1297" si="4051">Y1297+AA1297+AB1297+AC1297+AD1297</f>
        <v>2378</v>
      </c>
      <c r="AF1297" s="9">
        <f t="shared" ref="AF1297" si="4052">Z1297+AD1297</f>
        <v>0</v>
      </c>
      <c r="AG1297" s="9"/>
      <c r="AH1297" s="9"/>
      <c r="AI1297" s="9"/>
      <c r="AJ1297" s="9"/>
      <c r="AK1297" s="86">
        <f t="shared" ref="AK1297" si="4053">AE1297+AG1297+AH1297+AI1297+AJ1297</f>
        <v>2378</v>
      </c>
      <c r="AL1297" s="86">
        <f t="shared" ref="AL1297" si="4054">AF1297+AJ1297</f>
        <v>0</v>
      </c>
      <c r="AM1297" s="9"/>
      <c r="AN1297" s="9"/>
      <c r="AO1297" s="9"/>
      <c r="AP1297" s="9"/>
      <c r="AQ1297" s="9">
        <f t="shared" ref="AQ1297" si="4055">AK1297+AM1297+AN1297+AO1297+AP1297</f>
        <v>2378</v>
      </c>
      <c r="AR1297" s="9">
        <f t="shared" ref="AR1297" si="4056">AL1297+AP1297</f>
        <v>0</v>
      </c>
    </row>
    <row r="1298" spans="1:44" ht="21" customHeight="1">
      <c r="A1298" s="26" t="s">
        <v>66</v>
      </c>
      <c r="B1298" s="27">
        <v>923</v>
      </c>
      <c r="C1298" s="27" t="s">
        <v>22</v>
      </c>
      <c r="D1298" s="27" t="s">
        <v>60</v>
      </c>
      <c r="E1298" s="27" t="s">
        <v>571</v>
      </c>
      <c r="F1298" s="27" t="s">
        <v>67</v>
      </c>
      <c r="G1298" s="9">
        <f t="shared" ref="G1298:AR1298" si="4057">G1299</f>
        <v>7</v>
      </c>
      <c r="H1298" s="9">
        <f t="shared" si="4057"/>
        <v>0</v>
      </c>
      <c r="I1298" s="9">
        <f t="shared" si="4057"/>
        <v>0</v>
      </c>
      <c r="J1298" s="9">
        <f t="shared" si="4057"/>
        <v>0</v>
      </c>
      <c r="K1298" s="9">
        <f t="shared" si="4057"/>
        <v>0</v>
      </c>
      <c r="L1298" s="9">
        <f t="shared" si="4057"/>
        <v>0</v>
      </c>
      <c r="M1298" s="9">
        <f t="shared" si="4057"/>
        <v>7</v>
      </c>
      <c r="N1298" s="9">
        <f t="shared" si="4057"/>
        <v>0</v>
      </c>
      <c r="O1298" s="9">
        <f t="shared" si="4057"/>
        <v>0</v>
      </c>
      <c r="P1298" s="9">
        <f t="shared" si="4057"/>
        <v>0</v>
      </c>
      <c r="Q1298" s="9">
        <f t="shared" si="4057"/>
        <v>0</v>
      </c>
      <c r="R1298" s="9">
        <f t="shared" si="4057"/>
        <v>0</v>
      </c>
      <c r="S1298" s="9">
        <f t="shared" si="4057"/>
        <v>7</v>
      </c>
      <c r="T1298" s="9">
        <f t="shared" si="4057"/>
        <v>0</v>
      </c>
      <c r="U1298" s="9">
        <f t="shared" si="4057"/>
        <v>0</v>
      </c>
      <c r="V1298" s="9">
        <f t="shared" si="4057"/>
        <v>0</v>
      </c>
      <c r="W1298" s="9">
        <f t="shared" si="4057"/>
        <v>0</v>
      </c>
      <c r="X1298" s="9">
        <f t="shared" si="4057"/>
        <v>0</v>
      </c>
      <c r="Y1298" s="9">
        <f t="shared" si="4057"/>
        <v>7</v>
      </c>
      <c r="Z1298" s="9">
        <f t="shared" si="4057"/>
        <v>0</v>
      </c>
      <c r="AA1298" s="9">
        <f t="shared" si="4057"/>
        <v>0</v>
      </c>
      <c r="AB1298" s="9">
        <f t="shared" si="4057"/>
        <v>0</v>
      </c>
      <c r="AC1298" s="9">
        <f t="shared" si="4057"/>
        <v>0</v>
      </c>
      <c r="AD1298" s="9">
        <f t="shared" si="4057"/>
        <v>0</v>
      </c>
      <c r="AE1298" s="9">
        <f t="shared" si="4057"/>
        <v>7</v>
      </c>
      <c r="AF1298" s="9">
        <f t="shared" si="4057"/>
        <v>0</v>
      </c>
      <c r="AG1298" s="9">
        <f t="shared" si="4057"/>
        <v>0</v>
      </c>
      <c r="AH1298" s="9">
        <f t="shared" si="4057"/>
        <v>0</v>
      </c>
      <c r="AI1298" s="9">
        <f t="shared" si="4057"/>
        <v>0</v>
      </c>
      <c r="AJ1298" s="9">
        <f t="shared" si="4057"/>
        <v>0</v>
      </c>
      <c r="AK1298" s="86">
        <f t="shared" si="4057"/>
        <v>7</v>
      </c>
      <c r="AL1298" s="86">
        <f t="shared" si="4057"/>
        <v>0</v>
      </c>
      <c r="AM1298" s="9">
        <f t="shared" si="4057"/>
        <v>0</v>
      </c>
      <c r="AN1298" s="9">
        <f t="shared" si="4057"/>
        <v>0</v>
      </c>
      <c r="AO1298" s="9">
        <f t="shared" si="4057"/>
        <v>0</v>
      </c>
      <c r="AP1298" s="9">
        <f t="shared" si="4057"/>
        <v>0</v>
      </c>
      <c r="AQ1298" s="9">
        <f t="shared" si="4057"/>
        <v>7</v>
      </c>
      <c r="AR1298" s="9">
        <f t="shared" si="4057"/>
        <v>0</v>
      </c>
    </row>
    <row r="1299" spans="1:44" ht="21" customHeight="1">
      <c r="A1299" s="26" t="s">
        <v>92</v>
      </c>
      <c r="B1299" s="27">
        <v>923</v>
      </c>
      <c r="C1299" s="27" t="s">
        <v>22</v>
      </c>
      <c r="D1299" s="27" t="s">
        <v>60</v>
      </c>
      <c r="E1299" s="27" t="s">
        <v>571</v>
      </c>
      <c r="F1299" s="27" t="s">
        <v>69</v>
      </c>
      <c r="G1299" s="9">
        <v>7</v>
      </c>
      <c r="H1299" s="9"/>
      <c r="I1299" s="9"/>
      <c r="J1299" s="9"/>
      <c r="K1299" s="9"/>
      <c r="L1299" s="9"/>
      <c r="M1299" s="9">
        <f t="shared" ref="M1299" si="4058">G1299+I1299+J1299+K1299+L1299</f>
        <v>7</v>
      </c>
      <c r="N1299" s="9">
        <f t="shared" ref="N1299" si="4059">H1299+L1299</f>
        <v>0</v>
      </c>
      <c r="O1299" s="9"/>
      <c r="P1299" s="9"/>
      <c r="Q1299" s="9"/>
      <c r="R1299" s="9"/>
      <c r="S1299" s="9">
        <f t="shared" ref="S1299" si="4060">M1299+O1299+P1299+Q1299+R1299</f>
        <v>7</v>
      </c>
      <c r="T1299" s="9">
        <f t="shared" ref="T1299" si="4061">N1299+R1299</f>
        <v>0</v>
      </c>
      <c r="U1299" s="9"/>
      <c r="V1299" s="9"/>
      <c r="W1299" s="9"/>
      <c r="X1299" s="9"/>
      <c r="Y1299" s="9">
        <f t="shared" ref="Y1299" si="4062">S1299+U1299+V1299+W1299+X1299</f>
        <v>7</v>
      </c>
      <c r="Z1299" s="9">
        <f t="shared" ref="Z1299" si="4063">T1299+X1299</f>
        <v>0</v>
      </c>
      <c r="AA1299" s="9"/>
      <c r="AB1299" s="9"/>
      <c r="AC1299" s="9"/>
      <c r="AD1299" s="9"/>
      <c r="AE1299" s="9">
        <f t="shared" ref="AE1299" si="4064">Y1299+AA1299+AB1299+AC1299+AD1299</f>
        <v>7</v>
      </c>
      <c r="AF1299" s="9">
        <f t="shared" ref="AF1299" si="4065">Z1299+AD1299</f>
        <v>0</v>
      </c>
      <c r="AG1299" s="9"/>
      <c r="AH1299" s="9"/>
      <c r="AI1299" s="9"/>
      <c r="AJ1299" s="9"/>
      <c r="AK1299" s="86">
        <f t="shared" ref="AK1299" si="4066">AE1299+AG1299+AH1299+AI1299+AJ1299</f>
        <v>7</v>
      </c>
      <c r="AL1299" s="86">
        <f t="shared" ref="AL1299" si="4067">AF1299+AJ1299</f>
        <v>0</v>
      </c>
      <c r="AM1299" s="9"/>
      <c r="AN1299" s="9"/>
      <c r="AO1299" s="9"/>
      <c r="AP1299" s="9"/>
      <c r="AQ1299" s="9">
        <f t="shared" ref="AQ1299" si="4068">AK1299+AM1299+AN1299+AO1299+AP1299</f>
        <v>7</v>
      </c>
      <c r="AR1299" s="9">
        <f t="shared" ref="AR1299" si="4069">AL1299+AP1299</f>
        <v>0</v>
      </c>
    </row>
    <row r="1300" spans="1:44" ht="33.6">
      <c r="A1300" s="26" t="s">
        <v>109</v>
      </c>
      <c r="B1300" s="27">
        <v>923</v>
      </c>
      <c r="C1300" s="27" t="s">
        <v>22</v>
      </c>
      <c r="D1300" s="27" t="s">
        <v>60</v>
      </c>
      <c r="E1300" s="27" t="s">
        <v>572</v>
      </c>
      <c r="F1300" s="27"/>
      <c r="G1300" s="11">
        <f t="shared" ref="G1300:H1300" si="4070">G1301+G1303+G1305</f>
        <v>144113</v>
      </c>
      <c r="H1300" s="11">
        <f t="shared" si="4070"/>
        <v>0</v>
      </c>
      <c r="I1300" s="11">
        <f t="shared" ref="I1300:N1300" si="4071">I1301+I1303+I1305</f>
        <v>0</v>
      </c>
      <c r="J1300" s="11">
        <f t="shared" si="4071"/>
        <v>4008</v>
      </c>
      <c r="K1300" s="11">
        <f t="shared" si="4071"/>
        <v>0</v>
      </c>
      <c r="L1300" s="11">
        <f t="shared" si="4071"/>
        <v>0</v>
      </c>
      <c r="M1300" s="11">
        <f t="shared" si="4071"/>
        <v>148121</v>
      </c>
      <c r="N1300" s="11">
        <f t="shared" si="4071"/>
        <v>0</v>
      </c>
      <c r="O1300" s="11">
        <f t="shared" ref="O1300:T1300" si="4072">O1301+O1303+O1305</f>
        <v>0</v>
      </c>
      <c r="P1300" s="11">
        <f t="shared" si="4072"/>
        <v>0</v>
      </c>
      <c r="Q1300" s="11">
        <f t="shared" si="4072"/>
        <v>0</v>
      </c>
      <c r="R1300" s="11">
        <f t="shared" si="4072"/>
        <v>0</v>
      </c>
      <c r="S1300" s="11">
        <f t="shared" si="4072"/>
        <v>148121</v>
      </c>
      <c r="T1300" s="11">
        <f t="shared" si="4072"/>
        <v>0</v>
      </c>
      <c r="U1300" s="11">
        <f t="shared" ref="U1300:Z1300" si="4073">U1301+U1303+U1305</f>
        <v>0</v>
      </c>
      <c r="V1300" s="11">
        <f t="shared" si="4073"/>
        <v>0</v>
      </c>
      <c r="W1300" s="11">
        <f t="shared" si="4073"/>
        <v>0</v>
      </c>
      <c r="X1300" s="11">
        <f t="shared" si="4073"/>
        <v>0</v>
      </c>
      <c r="Y1300" s="11">
        <f t="shared" si="4073"/>
        <v>148121</v>
      </c>
      <c r="Z1300" s="11">
        <f t="shared" si="4073"/>
        <v>0</v>
      </c>
      <c r="AA1300" s="11">
        <f t="shared" ref="AA1300:AF1300" si="4074">AA1301+AA1303+AA1305</f>
        <v>0</v>
      </c>
      <c r="AB1300" s="11">
        <f t="shared" si="4074"/>
        <v>0</v>
      </c>
      <c r="AC1300" s="11">
        <f t="shared" si="4074"/>
        <v>0</v>
      </c>
      <c r="AD1300" s="11">
        <f t="shared" si="4074"/>
        <v>0</v>
      </c>
      <c r="AE1300" s="11">
        <f t="shared" si="4074"/>
        <v>148121</v>
      </c>
      <c r="AF1300" s="11">
        <f t="shared" si="4074"/>
        <v>0</v>
      </c>
      <c r="AG1300" s="11">
        <f t="shared" ref="AG1300:AL1300" si="4075">AG1301+AG1303+AG1305</f>
        <v>0</v>
      </c>
      <c r="AH1300" s="11">
        <f t="shared" si="4075"/>
        <v>0</v>
      </c>
      <c r="AI1300" s="11">
        <f t="shared" si="4075"/>
        <v>0</v>
      </c>
      <c r="AJ1300" s="11">
        <f t="shared" si="4075"/>
        <v>0</v>
      </c>
      <c r="AK1300" s="88">
        <f t="shared" si="4075"/>
        <v>148121</v>
      </c>
      <c r="AL1300" s="88">
        <f t="shared" si="4075"/>
        <v>0</v>
      </c>
      <c r="AM1300" s="11">
        <f t="shared" ref="AM1300:AR1300" si="4076">AM1301+AM1303+AM1305</f>
        <v>0</v>
      </c>
      <c r="AN1300" s="11">
        <f t="shared" si="4076"/>
        <v>0</v>
      </c>
      <c r="AO1300" s="11">
        <f t="shared" si="4076"/>
        <v>-120</v>
      </c>
      <c r="AP1300" s="11">
        <f t="shared" si="4076"/>
        <v>0</v>
      </c>
      <c r="AQ1300" s="11">
        <f t="shared" si="4076"/>
        <v>148001</v>
      </c>
      <c r="AR1300" s="11">
        <f t="shared" si="4076"/>
        <v>0</v>
      </c>
    </row>
    <row r="1301" spans="1:44" ht="84">
      <c r="A1301" s="26" t="s">
        <v>457</v>
      </c>
      <c r="B1301" s="27">
        <v>923</v>
      </c>
      <c r="C1301" s="27" t="s">
        <v>22</v>
      </c>
      <c r="D1301" s="27" t="s">
        <v>60</v>
      </c>
      <c r="E1301" s="27" t="s">
        <v>572</v>
      </c>
      <c r="F1301" s="27" t="s">
        <v>85</v>
      </c>
      <c r="G1301" s="9">
        <f t="shared" ref="G1301:AR1301" si="4077">G1302</f>
        <v>100313</v>
      </c>
      <c r="H1301" s="9">
        <f t="shared" si="4077"/>
        <v>0</v>
      </c>
      <c r="I1301" s="9">
        <f t="shared" si="4077"/>
        <v>0</v>
      </c>
      <c r="J1301" s="9">
        <f t="shared" si="4077"/>
        <v>4008</v>
      </c>
      <c r="K1301" s="9">
        <f t="shared" si="4077"/>
        <v>0</v>
      </c>
      <c r="L1301" s="9">
        <f t="shared" si="4077"/>
        <v>0</v>
      </c>
      <c r="M1301" s="9">
        <f t="shared" si="4077"/>
        <v>104321</v>
      </c>
      <c r="N1301" s="9">
        <f t="shared" si="4077"/>
        <v>0</v>
      </c>
      <c r="O1301" s="9">
        <f t="shared" si="4077"/>
        <v>0</v>
      </c>
      <c r="P1301" s="9">
        <f t="shared" si="4077"/>
        <v>0</v>
      </c>
      <c r="Q1301" s="9">
        <f t="shared" si="4077"/>
        <v>0</v>
      </c>
      <c r="R1301" s="9">
        <f t="shared" si="4077"/>
        <v>0</v>
      </c>
      <c r="S1301" s="9">
        <f t="shared" si="4077"/>
        <v>104321</v>
      </c>
      <c r="T1301" s="9">
        <f t="shared" si="4077"/>
        <v>0</v>
      </c>
      <c r="U1301" s="9">
        <f t="shared" si="4077"/>
        <v>0</v>
      </c>
      <c r="V1301" s="9">
        <f t="shared" si="4077"/>
        <v>0</v>
      </c>
      <c r="W1301" s="9">
        <f t="shared" si="4077"/>
        <v>0</v>
      </c>
      <c r="X1301" s="9">
        <f t="shared" si="4077"/>
        <v>0</v>
      </c>
      <c r="Y1301" s="9">
        <f t="shared" si="4077"/>
        <v>104321</v>
      </c>
      <c r="Z1301" s="9">
        <f t="shared" si="4077"/>
        <v>0</v>
      </c>
      <c r="AA1301" s="9">
        <f t="shared" si="4077"/>
        <v>0</v>
      </c>
      <c r="AB1301" s="9">
        <f t="shared" si="4077"/>
        <v>0</v>
      </c>
      <c r="AC1301" s="9">
        <f t="shared" si="4077"/>
        <v>0</v>
      </c>
      <c r="AD1301" s="9">
        <f t="shared" si="4077"/>
        <v>0</v>
      </c>
      <c r="AE1301" s="9">
        <f t="shared" si="4077"/>
        <v>104321</v>
      </c>
      <c r="AF1301" s="9">
        <f t="shared" si="4077"/>
        <v>0</v>
      </c>
      <c r="AG1301" s="9">
        <f t="shared" si="4077"/>
        <v>-2223</v>
      </c>
      <c r="AH1301" s="9">
        <f t="shared" si="4077"/>
        <v>0</v>
      </c>
      <c r="AI1301" s="9">
        <f t="shared" si="4077"/>
        <v>0</v>
      </c>
      <c r="AJ1301" s="9">
        <f t="shared" si="4077"/>
        <v>0</v>
      </c>
      <c r="AK1301" s="86">
        <f t="shared" si="4077"/>
        <v>102098</v>
      </c>
      <c r="AL1301" s="86">
        <f t="shared" si="4077"/>
        <v>0</v>
      </c>
      <c r="AM1301" s="9">
        <f t="shared" si="4077"/>
        <v>0</v>
      </c>
      <c r="AN1301" s="9">
        <f t="shared" si="4077"/>
        <v>0</v>
      </c>
      <c r="AO1301" s="9">
        <f t="shared" si="4077"/>
        <v>0</v>
      </c>
      <c r="AP1301" s="9">
        <f t="shared" si="4077"/>
        <v>0</v>
      </c>
      <c r="AQ1301" s="9">
        <f t="shared" si="4077"/>
        <v>102098</v>
      </c>
      <c r="AR1301" s="9">
        <f t="shared" si="4077"/>
        <v>0</v>
      </c>
    </row>
    <row r="1302" spans="1:44" ht="19.5" customHeight="1">
      <c r="A1302" s="26" t="s">
        <v>107</v>
      </c>
      <c r="B1302" s="27">
        <v>923</v>
      </c>
      <c r="C1302" s="27" t="s">
        <v>22</v>
      </c>
      <c r="D1302" s="27" t="s">
        <v>60</v>
      </c>
      <c r="E1302" s="27" t="s">
        <v>572</v>
      </c>
      <c r="F1302" s="27" t="s">
        <v>108</v>
      </c>
      <c r="G1302" s="9">
        <v>100313</v>
      </c>
      <c r="H1302" s="9"/>
      <c r="I1302" s="9"/>
      <c r="J1302" s="9">
        <v>4008</v>
      </c>
      <c r="K1302" s="9"/>
      <c r="L1302" s="9"/>
      <c r="M1302" s="9">
        <f t="shared" ref="M1302" si="4078">G1302+I1302+J1302+K1302+L1302</f>
        <v>104321</v>
      </c>
      <c r="N1302" s="9">
        <f t="shared" ref="N1302" si="4079">H1302+L1302</f>
        <v>0</v>
      </c>
      <c r="O1302" s="9"/>
      <c r="P1302" s="9"/>
      <c r="Q1302" s="9"/>
      <c r="R1302" s="9"/>
      <c r="S1302" s="9">
        <f t="shared" ref="S1302" si="4080">M1302+O1302+P1302+Q1302+R1302</f>
        <v>104321</v>
      </c>
      <c r="T1302" s="9">
        <f t="shared" ref="T1302" si="4081">N1302+R1302</f>
        <v>0</v>
      </c>
      <c r="U1302" s="9"/>
      <c r="V1302" s="9"/>
      <c r="W1302" s="9"/>
      <c r="X1302" s="9"/>
      <c r="Y1302" s="9">
        <f t="shared" ref="Y1302" si="4082">S1302+U1302+V1302+W1302+X1302</f>
        <v>104321</v>
      </c>
      <c r="Z1302" s="9">
        <f t="shared" ref="Z1302" si="4083">T1302+X1302</f>
        <v>0</v>
      </c>
      <c r="AA1302" s="9"/>
      <c r="AB1302" s="9"/>
      <c r="AC1302" s="9"/>
      <c r="AD1302" s="9"/>
      <c r="AE1302" s="9">
        <f t="shared" ref="AE1302" si="4084">Y1302+AA1302+AB1302+AC1302+AD1302</f>
        <v>104321</v>
      </c>
      <c r="AF1302" s="9">
        <f t="shared" ref="AF1302" si="4085">Z1302+AD1302</f>
        <v>0</v>
      </c>
      <c r="AG1302" s="9">
        <v>-2223</v>
      </c>
      <c r="AH1302" s="9"/>
      <c r="AI1302" s="9"/>
      <c r="AJ1302" s="9"/>
      <c r="AK1302" s="86">
        <f t="shared" ref="AK1302" si="4086">AE1302+AG1302+AH1302+AI1302+AJ1302</f>
        <v>102098</v>
      </c>
      <c r="AL1302" s="86">
        <f t="shared" ref="AL1302" si="4087">AF1302+AJ1302</f>
        <v>0</v>
      </c>
      <c r="AM1302" s="9"/>
      <c r="AN1302" s="9"/>
      <c r="AO1302" s="9"/>
      <c r="AP1302" s="9"/>
      <c r="AQ1302" s="9">
        <f t="shared" ref="AQ1302" si="4088">AK1302+AM1302+AN1302+AO1302+AP1302</f>
        <v>102098</v>
      </c>
      <c r="AR1302" s="9">
        <f t="shared" ref="AR1302" si="4089">AL1302+AP1302</f>
        <v>0</v>
      </c>
    </row>
    <row r="1303" spans="1:44" ht="36" customHeight="1">
      <c r="A1303" s="26" t="s">
        <v>244</v>
      </c>
      <c r="B1303" s="27">
        <v>923</v>
      </c>
      <c r="C1303" s="27" t="s">
        <v>22</v>
      </c>
      <c r="D1303" s="27" t="s">
        <v>60</v>
      </c>
      <c r="E1303" s="27" t="s">
        <v>572</v>
      </c>
      <c r="F1303" s="27" t="s">
        <v>31</v>
      </c>
      <c r="G1303" s="9">
        <f t="shared" ref="G1303:AR1303" si="4090">G1304</f>
        <v>43305</v>
      </c>
      <c r="H1303" s="9">
        <f t="shared" si="4090"/>
        <v>0</v>
      </c>
      <c r="I1303" s="9">
        <f t="shared" si="4090"/>
        <v>0</v>
      </c>
      <c r="J1303" s="9">
        <f t="shared" si="4090"/>
        <v>0</v>
      </c>
      <c r="K1303" s="9">
        <f t="shared" si="4090"/>
        <v>0</v>
      </c>
      <c r="L1303" s="9">
        <f t="shared" si="4090"/>
        <v>0</v>
      </c>
      <c r="M1303" s="9">
        <f t="shared" si="4090"/>
        <v>43305</v>
      </c>
      <c r="N1303" s="9">
        <f t="shared" si="4090"/>
        <v>0</v>
      </c>
      <c r="O1303" s="9">
        <f t="shared" si="4090"/>
        <v>0</v>
      </c>
      <c r="P1303" s="9">
        <f t="shared" si="4090"/>
        <v>0</v>
      </c>
      <c r="Q1303" s="9">
        <f t="shared" si="4090"/>
        <v>0</v>
      </c>
      <c r="R1303" s="9">
        <f t="shared" si="4090"/>
        <v>0</v>
      </c>
      <c r="S1303" s="9">
        <f t="shared" si="4090"/>
        <v>43305</v>
      </c>
      <c r="T1303" s="9">
        <f t="shared" si="4090"/>
        <v>0</v>
      </c>
      <c r="U1303" s="9">
        <f t="shared" si="4090"/>
        <v>0</v>
      </c>
      <c r="V1303" s="9">
        <f t="shared" si="4090"/>
        <v>0</v>
      </c>
      <c r="W1303" s="9">
        <f t="shared" si="4090"/>
        <v>0</v>
      </c>
      <c r="X1303" s="9">
        <f t="shared" si="4090"/>
        <v>0</v>
      </c>
      <c r="Y1303" s="9">
        <f t="shared" si="4090"/>
        <v>43305</v>
      </c>
      <c r="Z1303" s="9">
        <f t="shared" si="4090"/>
        <v>0</v>
      </c>
      <c r="AA1303" s="9">
        <f t="shared" si="4090"/>
        <v>0</v>
      </c>
      <c r="AB1303" s="9">
        <f t="shared" si="4090"/>
        <v>0</v>
      </c>
      <c r="AC1303" s="9">
        <f t="shared" si="4090"/>
        <v>0</v>
      </c>
      <c r="AD1303" s="9">
        <f t="shared" si="4090"/>
        <v>0</v>
      </c>
      <c r="AE1303" s="9">
        <f t="shared" si="4090"/>
        <v>43305</v>
      </c>
      <c r="AF1303" s="9">
        <f t="shared" si="4090"/>
        <v>0</v>
      </c>
      <c r="AG1303" s="9">
        <f t="shared" si="4090"/>
        <v>2223</v>
      </c>
      <c r="AH1303" s="9">
        <f t="shared" si="4090"/>
        <v>0</v>
      </c>
      <c r="AI1303" s="9">
        <f t="shared" si="4090"/>
        <v>0</v>
      </c>
      <c r="AJ1303" s="9">
        <f t="shared" si="4090"/>
        <v>0</v>
      </c>
      <c r="AK1303" s="86">
        <f t="shared" si="4090"/>
        <v>45528</v>
      </c>
      <c r="AL1303" s="86">
        <f t="shared" si="4090"/>
        <v>0</v>
      </c>
      <c r="AM1303" s="9">
        <f t="shared" si="4090"/>
        <v>0</v>
      </c>
      <c r="AN1303" s="9">
        <f t="shared" si="4090"/>
        <v>0</v>
      </c>
      <c r="AO1303" s="9">
        <f t="shared" si="4090"/>
        <v>-120</v>
      </c>
      <c r="AP1303" s="9">
        <f t="shared" si="4090"/>
        <v>0</v>
      </c>
      <c r="AQ1303" s="9">
        <f t="shared" si="4090"/>
        <v>45408</v>
      </c>
      <c r="AR1303" s="9">
        <f t="shared" si="4090"/>
        <v>0</v>
      </c>
    </row>
    <row r="1304" spans="1:44" ht="35.25" customHeight="1">
      <c r="A1304" s="26" t="s">
        <v>37</v>
      </c>
      <c r="B1304" s="27">
        <v>923</v>
      </c>
      <c r="C1304" s="27" t="s">
        <v>22</v>
      </c>
      <c r="D1304" s="27" t="s">
        <v>60</v>
      </c>
      <c r="E1304" s="27" t="s">
        <v>572</v>
      </c>
      <c r="F1304" s="27" t="s">
        <v>38</v>
      </c>
      <c r="G1304" s="9">
        <v>43305</v>
      </c>
      <c r="H1304" s="9"/>
      <c r="I1304" s="9"/>
      <c r="J1304" s="9"/>
      <c r="K1304" s="9"/>
      <c r="L1304" s="9"/>
      <c r="M1304" s="9">
        <f t="shared" ref="M1304" si="4091">G1304+I1304+J1304+K1304+L1304</f>
        <v>43305</v>
      </c>
      <c r="N1304" s="9">
        <f t="shared" ref="N1304" si="4092">H1304+L1304</f>
        <v>0</v>
      </c>
      <c r="O1304" s="9"/>
      <c r="P1304" s="9"/>
      <c r="Q1304" s="9"/>
      <c r="R1304" s="9"/>
      <c r="S1304" s="9">
        <f t="shared" ref="S1304" si="4093">M1304+O1304+P1304+Q1304+R1304</f>
        <v>43305</v>
      </c>
      <c r="T1304" s="9">
        <f t="shared" ref="T1304" si="4094">N1304+R1304</f>
        <v>0</v>
      </c>
      <c r="U1304" s="9"/>
      <c r="V1304" s="9"/>
      <c r="W1304" s="9"/>
      <c r="X1304" s="9"/>
      <c r="Y1304" s="9">
        <f t="shared" ref="Y1304" si="4095">S1304+U1304+V1304+W1304+X1304</f>
        <v>43305</v>
      </c>
      <c r="Z1304" s="9">
        <f t="shared" ref="Z1304" si="4096">T1304+X1304</f>
        <v>0</v>
      </c>
      <c r="AA1304" s="9"/>
      <c r="AB1304" s="9"/>
      <c r="AC1304" s="9"/>
      <c r="AD1304" s="9"/>
      <c r="AE1304" s="9">
        <f t="shared" ref="AE1304" si="4097">Y1304+AA1304+AB1304+AC1304+AD1304</f>
        <v>43305</v>
      </c>
      <c r="AF1304" s="9">
        <f t="shared" ref="AF1304" si="4098">Z1304+AD1304</f>
        <v>0</v>
      </c>
      <c r="AG1304" s="9">
        <v>2223</v>
      </c>
      <c r="AH1304" s="9"/>
      <c r="AI1304" s="9"/>
      <c r="AJ1304" s="9"/>
      <c r="AK1304" s="86">
        <f t="shared" ref="AK1304" si="4099">AE1304+AG1304+AH1304+AI1304+AJ1304</f>
        <v>45528</v>
      </c>
      <c r="AL1304" s="86">
        <f t="shared" ref="AL1304" si="4100">AF1304+AJ1304</f>
        <v>0</v>
      </c>
      <c r="AM1304" s="9"/>
      <c r="AN1304" s="9"/>
      <c r="AO1304" s="9">
        <v>-120</v>
      </c>
      <c r="AP1304" s="9"/>
      <c r="AQ1304" s="9">
        <f t="shared" ref="AQ1304" si="4101">AK1304+AM1304+AN1304+AO1304+AP1304</f>
        <v>45408</v>
      </c>
      <c r="AR1304" s="9">
        <f t="shared" ref="AR1304" si="4102">AL1304+AP1304</f>
        <v>0</v>
      </c>
    </row>
    <row r="1305" spans="1:44" ht="21" customHeight="1">
      <c r="A1305" s="26" t="s">
        <v>66</v>
      </c>
      <c r="B1305" s="27">
        <v>923</v>
      </c>
      <c r="C1305" s="27" t="s">
        <v>22</v>
      </c>
      <c r="D1305" s="27" t="s">
        <v>60</v>
      </c>
      <c r="E1305" s="27" t="s">
        <v>572</v>
      </c>
      <c r="F1305" s="27" t="s">
        <v>67</v>
      </c>
      <c r="G1305" s="9">
        <f>G1306</f>
        <v>495</v>
      </c>
      <c r="H1305" s="9">
        <f>H1306</f>
        <v>0</v>
      </c>
      <c r="I1305" s="9">
        <f t="shared" ref="I1305:AR1305" si="4103">I1306</f>
        <v>0</v>
      </c>
      <c r="J1305" s="9">
        <f t="shared" si="4103"/>
        <v>0</v>
      </c>
      <c r="K1305" s="9">
        <f t="shared" si="4103"/>
        <v>0</v>
      </c>
      <c r="L1305" s="9">
        <f t="shared" si="4103"/>
        <v>0</v>
      </c>
      <c r="M1305" s="9">
        <f t="shared" si="4103"/>
        <v>495</v>
      </c>
      <c r="N1305" s="9">
        <f t="shared" si="4103"/>
        <v>0</v>
      </c>
      <c r="O1305" s="9">
        <f t="shared" si="4103"/>
        <v>0</v>
      </c>
      <c r="P1305" s="9">
        <f t="shared" si="4103"/>
        <v>0</v>
      </c>
      <c r="Q1305" s="9">
        <f t="shared" si="4103"/>
        <v>0</v>
      </c>
      <c r="R1305" s="9">
        <f t="shared" si="4103"/>
        <v>0</v>
      </c>
      <c r="S1305" s="9">
        <f t="shared" si="4103"/>
        <v>495</v>
      </c>
      <c r="T1305" s="9">
        <f t="shared" si="4103"/>
        <v>0</v>
      </c>
      <c r="U1305" s="9">
        <f t="shared" si="4103"/>
        <v>0</v>
      </c>
      <c r="V1305" s="9">
        <f t="shared" si="4103"/>
        <v>0</v>
      </c>
      <c r="W1305" s="9">
        <f t="shared" si="4103"/>
        <v>0</v>
      </c>
      <c r="X1305" s="9">
        <f t="shared" si="4103"/>
        <v>0</v>
      </c>
      <c r="Y1305" s="9">
        <f t="shared" si="4103"/>
        <v>495</v>
      </c>
      <c r="Z1305" s="9">
        <f t="shared" si="4103"/>
        <v>0</v>
      </c>
      <c r="AA1305" s="9">
        <f t="shared" si="4103"/>
        <v>0</v>
      </c>
      <c r="AB1305" s="9">
        <f t="shared" si="4103"/>
        <v>0</v>
      </c>
      <c r="AC1305" s="9">
        <f t="shared" si="4103"/>
        <v>0</v>
      </c>
      <c r="AD1305" s="9">
        <f t="shared" si="4103"/>
        <v>0</v>
      </c>
      <c r="AE1305" s="9">
        <f t="shared" si="4103"/>
        <v>495</v>
      </c>
      <c r="AF1305" s="9">
        <f t="shared" si="4103"/>
        <v>0</v>
      </c>
      <c r="AG1305" s="9">
        <f t="shared" si="4103"/>
        <v>0</v>
      </c>
      <c r="AH1305" s="9">
        <f t="shared" si="4103"/>
        <v>0</v>
      </c>
      <c r="AI1305" s="9">
        <f t="shared" si="4103"/>
        <v>0</v>
      </c>
      <c r="AJ1305" s="9">
        <f t="shared" si="4103"/>
        <v>0</v>
      </c>
      <c r="AK1305" s="86">
        <f t="shared" si="4103"/>
        <v>495</v>
      </c>
      <c r="AL1305" s="86">
        <f t="shared" si="4103"/>
        <v>0</v>
      </c>
      <c r="AM1305" s="9">
        <f t="shared" si="4103"/>
        <v>0</v>
      </c>
      <c r="AN1305" s="9">
        <f t="shared" si="4103"/>
        <v>0</v>
      </c>
      <c r="AO1305" s="9">
        <f t="shared" si="4103"/>
        <v>0</v>
      </c>
      <c r="AP1305" s="9">
        <f t="shared" si="4103"/>
        <v>0</v>
      </c>
      <c r="AQ1305" s="9">
        <f t="shared" si="4103"/>
        <v>495</v>
      </c>
      <c r="AR1305" s="9">
        <f t="shared" si="4103"/>
        <v>0</v>
      </c>
    </row>
    <row r="1306" spans="1:44" ht="20.25" customHeight="1">
      <c r="A1306" s="26" t="s">
        <v>92</v>
      </c>
      <c r="B1306" s="27">
        <v>923</v>
      </c>
      <c r="C1306" s="27" t="s">
        <v>22</v>
      </c>
      <c r="D1306" s="27" t="s">
        <v>60</v>
      </c>
      <c r="E1306" s="27" t="s">
        <v>572</v>
      </c>
      <c r="F1306" s="27" t="s">
        <v>69</v>
      </c>
      <c r="G1306" s="9">
        <v>495</v>
      </c>
      <c r="H1306" s="9"/>
      <c r="I1306" s="9"/>
      <c r="J1306" s="9"/>
      <c r="K1306" s="9"/>
      <c r="L1306" s="9"/>
      <c r="M1306" s="9">
        <f t="shared" ref="M1306" si="4104">G1306+I1306+J1306+K1306+L1306</f>
        <v>495</v>
      </c>
      <c r="N1306" s="9">
        <f t="shared" ref="N1306" si="4105">H1306+L1306</f>
        <v>0</v>
      </c>
      <c r="O1306" s="9"/>
      <c r="P1306" s="9"/>
      <c r="Q1306" s="9"/>
      <c r="R1306" s="9"/>
      <c r="S1306" s="9">
        <f t="shared" ref="S1306" si="4106">M1306+O1306+P1306+Q1306+R1306</f>
        <v>495</v>
      </c>
      <c r="T1306" s="9">
        <f t="shared" ref="T1306" si="4107">N1306+R1306</f>
        <v>0</v>
      </c>
      <c r="U1306" s="9"/>
      <c r="V1306" s="9"/>
      <c r="W1306" s="9"/>
      <c r="X1306" s="9"/>
      <c r="Y1306" s="9">
        <f t="shared" ref="Y1306" si="4108">S1306+U1306+V1306+W1306+X1306</f>
        <v>495</v>
      </c>
      <c r="Z1306" s="9">
        <f t="shared" ref="Z1306" si="4109">T1306+X1306</f>
        <v>0</v>
      </c>
      <c r="AA1306" s="9"/>
      <c r="AB1306" s="9"/>
      <c r="AC1306" s="9"/>
      <c r="AD1306" s="9"/>
      <c r="AE1306" s="9">
        <f t="shared" ref="AE1306" si="4110">Y1306+AA1306+AB1306+AC1306+AD1306</f>
        <v>495</v>
      </c>
      <c r="AF1306" s="9">
        <f t="shared" ref="AF1306" si="4111">Z1306+AD1306</f>
        <v>0</v>
      </c>
      <c r="AG1306" s="9"/>
      <c r="AH1306" s="9"/>
      <c r="AI1306" s="9"/>
      <c r="AJ1306" s="9"/>
      <c r="AK1306" s="86">
        <f t="shared" ref="AK1306" si="4112">AE1306+AG1306+AH1306+AI1306+AJ1306</f>
        <v>495</v>
      </c>
      <c r="AL1306" s="86">
        <f t="shared" ref="AL1306" si="4113">AF1306+AJ1306</f>
        <v>0</v>
      </c>
      <c r="AM1306" s="9"/>
      <c r="AN1306" s="9"/>
      <c r="AO1306" s="9"/>
      <c r="AP1306" s="9"/>
      <c r="AQ1306" s="9">
        <f t="shared" ref="AQ1306" si="4114">AK1306+AM1306+AN1306+AO1306+AP1306</f>
        <v>495</v>
      </c>
      <c r="AR1306" s="9">
        <f t="shared" ref="AR1306" si="4115">AL1306+AP1306</f>
        <v>0</v>
      </c>
    </row>
    <row r="1307" spans="1:44" ht="20.25" customHeight="1">
      <c r="A1307" s="26" t="s">
        <v>603</v>
      </c>
      <c r="B1307" s="27" t="s">
        <v>620</v>
      </c>
      <c r="C1307" s="27" t="s">
        <v>22</v>
      </c>
      <c r="D1307" s="27" t="s">
        <v>60</v>
      </c>
      <c r="E1307" s="27" t="s">
        <v>605</v>
      </c>
      <c r="F1307" s="27"/>
      <c r="G1307" s="9"/>
      <c r="H1307" s="9"/>
      <c r="I1307" s="9">
        <f>I1308+I1311+I1316+I1321+I1324+I1331</f>
        <v>0</v>
      </c>
      <c r="J1307" s="9">
        <f t="shared" ref="J1307:N1307" si="4116">J1308+J1311+J1316+J1321+J1324+J1331</f>
        <v>0</v>
      </c>
      <c r="K1307" s="9">
        <f t="shared" si="4116"/>
        <v>0</v>
      </c>
      <c r="L1307" s="9">
        <f t="shared" si="4116"/>
        <v>5406</v>
      </c>
      <c r="M1307" s="9">
        <f t="shared" si="4116"/>
        <v>5406</v>
      </c>
      <c r="N1307" s="9">
        <f t="shared" si="4116"/>
        <v>5406</v>
      </c>
      <c r="O1307" s="9">
        <f>O1308+O1311+O1316+O1321+O1324+O1331</f>
        <v>0</v>
      </c>
      <c r="P1307" s="9">
        <f t="shared" ref="P1307:T1307" si="4117">P1308+P1311+P1316+P1321+P1324+P1331</f>
        <v>0</v>
      </c>
      <c r="Q1307" s="9">
        <f t="shared" si="4117"/>
        <v>0</v>
      </c>
      <c r="R1307" s="9">
        <f t="shared" si="4117"/>
        <v>0</v>
      </c>
      <c r="S1307" s="9">
        <f t="shared" si="4117"/>
        <v>5406</v>
      </c>
      <c r="T1307" s="9">
        <f t="shared" si="4117"/>
        <v>5406</v>
      </c>
      <c r="U1307" s="9">
        <f>U1308+U1311+U1316+U1321+U1324+U1331</f>
        <v>0</v>
      </c>
      <c r="V1307" s="9">
        <f t="shared" ref="V1307:Z1307" si="4118">V1308+V1311+V1316+V1321+V1324+V1331</f>
        <v>0</v>
      </c>
      <c r="W1307" s="9">
        <f t="shared" si="4118"/>
        <v>0</v>
      </c>
      <c r="X1307" s="9">
        <f t="shared" si="4118"/>
        <v>0</v>
      </c>
      <c r="Y1307" s="9">
        <f t="shared" si="4118"/>
        <v>5406</v>
      </c>
      <c r="Z1307" s="9">
        <f t="shared" si="4118"/>
        <v>5406</v>
      </c>
      <c r="AA1307" s="9">
        <f>AA1308+AA1311+AA1316+AA1321+AA1324+AA1331</f>
        <v>0</v>
      </c>
      <c r="AB1307" s="9">
        <f t="shared" ref="AB1307:AF1307" si="4119">AB1308+AB1311+AB1316+AB1321+AB1324+AB1331</f>
        <v>0</v>
      </c>
      <c r="AC1307" s="9">
        <f t="shared" si="4119"/>
        <v>0</v>
      </c>
      <c r="AD1307" s="9">
        <f t="shared" si="4119"/>
        <v>0</v>
      </c>
      <c r="AE1307" s="9">
        <f t="shared" si="4119"/>
        <v>5406</v>
      </c>
      <c r="AF1307" s="9">
        <f t="shared" si="4119"/>
        <v>5406</v>
      </c>
      <c r="AG1307" s="9">
        <f>AG1308+AG1311+AG1316+AG1321+AG1324+AG1331</f>
        <v>0</v>
      </c>
      <c r="AH1307" s="9">
        <f t="shared" ref="AH1307:AL1307" si="4120">AH1308+AH1311+AH1316+AH1321+AH1324+AH1331</f>
        <v>0</v>
      </c>
      <c r="AI1307" s="9">
        <f t="shared" si="4120"/>
        <v>0</v>
      </c>
      <c r="AJ1307" s="9">
        <f t="shared" si="4120"/>
        <v>0</v>
      </c>
      <c r="AK1307" s="86">
        <f t="shared" si="4120"/>
        <v>5406</v>
      </c>
      <c r="AL1307" s="86">
        <f t="shared" si="4120"/>
        <v>5406</v>
      </c>
      <c r="AM1307" s="9">
        <f>AM1308+AM1311+AM1316+AM1321+AM1324+AM1331</f>
        <v>0</v>
      </c>
      <c r="AN1307" s="9">
        <f t="shared" ref="AN1307:AR1307" si="4121">AN1308+AN1311+AN1316+AN1321+AN1324+AN1331</f>
        <v>0</v>
      </c>
      <c r="AO1307" s="9">
        <f t="shared" si="4121"/>
        <v>0</v>
      </c>
      <c r="AP1307" s="9">
        <f t="shared" si="4121"/>
        <v>0</v>
      </c>
      <c r="AQ1307" s="9">
        <f t="shared" si="4121"/>
        <v>5406</v>
      </c>
      <c r="AR1307" s="9">
        <f t="shared" si="4121"/>
        <v>5406</v>
      </c>
    </row>
    <row r="1308" spans="1:44" ht="34.5" customHeight="1">
      <c r="A1308" s="26" t="s">
        <v>604</v>
      </c>
      <c r="B1308" s="27" t="s">
        <v>620</v>
      </c>
      <c r="C1308" s="27" t="s">
        <v>22</v>
      </c>
      <c r="D1308" s="27" t="s">
        <v>60</v>
      </c>
      <c r="E1308" s="27" t="s">
        <v>606</v>
      </c>
      <c r="F1308" s="27"/>
      <c r="G1308" s="9"/>
      <c r="H1308" s="9"/>
      <c r="I1308" s="9">
        <f>I1309</f>
        <v>0</v>
      </c>
      <c r="J1308" s="9">
        <f t="shared" ref="J1308:Y1309" si="4122">J1309</f>
        <v>0</v>
      </c>
      <c r="K1308" s="9">
        <f t="shared" si="4122"/>
        <v>0</v>
      </c>
      <c r="L1308" s="9">
        <f t="shared" si="4122"/>
        <v>44</v>
      </c>
      <c r="M1308" s="9">
        <f t="shared" si="4122"/>
        <v>44</v>
      </c>
      <c r="N1308" s="9">
        <f t="shared" si="4122"/>
        <v>44</v>
      </c>
      <c r="O1308" s="9">
        <f>O1309</f>
        <v>0</v>
      </c>
      <c r="P1308" s="9">
        <f t="shared" si="4122"/>
        <v>0</v>
      </c>
      <c r="Q1308" s="9">
        <f t="shared" si="4122"/>
        <v>0</v>
      </c>
      <c r="R1308" s="9">
        <f t="shared" si="4122"/>
        <v>0</v>
      </c>
      <c r="S1308" s="9">
        <f t="shared" si="4122"/>
        <v>44</v>
      </c>
      <c r="T1308" s="9">
        <f t="shared" si="4122"/>
        <v>44</v>
      </c>
      <c r="U1308" s="9">
        <f>U1309</f>
        <v>0</v>
      </c>
      <c r="V1308" s="9">
        <f t="shared" si="4122"/>
        <v>0</v>
      </c>
      <c r="W1308" s="9">
        <f t="shared" si="4122"/>
        <v>0</v>
      </c>
      <c r="X1308" s="9">
        <f t="shared" si="4122"/>
        <v>0</v>
      </c>
      <c r="Y1308" s="9">
        <f t="shared" si="4122"/>
        <v>44</v>
      </c>
      <c r="Z1308" s="9">
        <f t="shared" ref="V1308:Z1309" si="4123">Z1309</f>
        <v>44</v>
      </c>
      <c r="AA1308" s="9">
        <f>AA1309</f>
        <v>0</v>
      </c>
      <c r="AB1308" s="9">
        <f t="shared" ref="AB1308:AQ1309" si="4124">AB1309</f>
        <v>0</v>
      </c>
      <c r="AC1308" s="9">
        <f t="shared" si="4124"/>
        <v>0</v>
      </c>
      <c r="AD1308" s="9">
        <f t="shared" si="4124"/>
        <v>0</v>
      </c>
      <c r="AE1308" s="9">
        <f t="shared" si="4124"/>
        <v>44</v>
      </c>
      <c r="AF1308" s="9">
        <f t="shared" si="4124"/>
        <v>44</v>
      </c>
      <c r="AG1308" s="9">
        <f>AG1309</f>
        <v>0</v>
      </c>
      <c r="AH1308" s="9">
        <f t="shared" si="4124"/>
        <v>0</v>
      </c>
      <c r="AI1308" s="9">
        <f t="shared" si="4124"/>
        <v>0</v>
      </c>
      <c r="AJ1308" s="9">
        <f t="shared" si="4124"/>
        <v>0</v>
      </c>
      <c r="AK1308" s="86">
        <f t="shared" si="4124"/>
        <v>44</v>
      </c>
      <c r="AL1308" s="86">
        <f t="shared" si="4124"/>
        <v>44</v>
      </c>
      <c r="AM1308" s="9">
        <f>AM1309</f>
        <v>0</v>
      </c>
      <c r="AN1308" s="9">
        <f t="shared" si="4124"/>
        <v>0</v>
      </c>
      <c r="AO1308" s="9">
        <f t="shared" si="4124"/>
        <v>0</v>
      </c>
      <c r="AP1308" s="9">
        <f t="shared" si="4124"/>
        <v>0</v>
      </c>
      <c r="AQ1308" s="9">
        <f t="shared" si="4124"/>
        <v>44</v>
      </c>
      <c r="AR1308" s="9">
        <f t="shared" ref="AN1308:AR1309" si="4125">AR1309</f>
        <v>44</v>
      </c>
    </row>
    <row r="1309" spans="1:44" ht="36" customHeight="1">
      <c r="A1309" s="26" t="s">
        <v>244</v>
      </c>
      <c r="B1309" s="27" t="s">
        <v>620</v>
      </c>
      <c r="C1309" s="27" t="s">
        <v>22</v>
      </c>
      <c r="D1309" s="27" t="s">
        <v>60</v>
      </c>
      <c r="E1309" s="27" t="s">
        <v>606</v>
      </c>
      <c r="F1309" s="27" t="s">
        <v>31</v>
      </c>
      <c r="G1309" s="9"/>
      <c r="H1309" s="9"/>
      <c r="I1309" s="9">
        <f>I1310</f>
        <v>0</v>
      </c>
      <c r="J1309" s="9">
        <f t="shared" si="4122"/>
        <v>0</v>
      </c>
      <c r="K1309" s="9">
        <f t="shared" si="4122"/>
        <v>0</v>
      </c>
      <c r="L1309" s="9">
        <f t="shared" si="4122"/>
        <v>44</v>
      </c>
      <c r="M1309" s="9">
        <f t="shared" si="4122"/>
        <v>44</v>
      </c>
      <c r="N1309" s="9">
        <f t="shared" si="4122"/>
        <v>44</v>
      </c>
      <c r="O1309" s="9">
        <f>O1310</f>
        <v>0</v>
      </c>
      <c r="P1309" s="9">
        <f t="shared" si="4122"/>
        <v>0</v>
      </c>
      <c r="Q1309" s="9">
        <f t="shared" si="4122"/>
        <v>0</v>
      </c>
      <c r="R1309" s="9">
        <f t="shared" si="4122"/>
        <v>0</v>
      </c>
      <c r="S1309" s="9">
        <f t="shared" si="4122"/>
        <v>44</v>
      </c>
      <c r="T1309" s="9">
        <f t="shared" si="4122"/>
        <v>44</v>
      </c>
      <c r="U1309" s="9">
        <f>U1310</f>
        <v>0</v>
      </c>
      <c r="V1309" s="9">
        <f t="shared" si="4123"/>
        <v>0</v>
      </c>
      <c r="W1309" s="9">
        <f t="shared" si="4123"/>
        <v>0</v>
      </c>
      <c r="X1309" s="9">
        <f t="shared" si="4123"/>
        <v>0</v>
      </c>
      <c r="Y1309" s="9">
        <f t="shared" si="4123"/>
        <v>44</v>
      </c>
      <c r="Z1309" s="9">
        <f t="shared" si="4123"/>
        <v>44</v>
      </c>
      <c r="AA1309" s="9">
        <f>AA1310</f>
        <v>0</v>
      </c>
      <c r="AB1309" s="9">
        <f t="shared" si="4124"/>
        <v>0</v>
      </c>
      <c r="AC1309" s="9">
        <f t="shared" si="4124"/>
        <v>0</v>
      </c>
      <c r="AD1309" s="9">
        <f t="shared" si="4124"/>
        <v>0</v>
      </c>
      <c r="AE1309" s="9">
        <f t="shared" si="4124"/>
        <v>44</v>
      </c>
      <c r="AF1309" s="9">
        <f t="shared" si="4124"/>
        <v>44</v>
      </c>
      <c r="AG1309" s="9">
        <f>AG1310</f>
        <v>0</v>
      </c>
      <c r="AH1309" s="9">
        <f t="shared" si="4124"/>
        <v>0</v>
      </c>
      <c r="AI1309" s="9">
        <f t="shared" si="4124"/>
        <v>0</v>
      </c>
      <c r="AJ1309" s="9">
        <f t="shared" si="4124"/>
        <v>0</v>
      </c>
      <c r="AK1309" s="86">
        <f t="shared" si="4124"/>
        <v>44</v>
      </c>
      <c r="AL1309" s="86">
        <f t="shared" si="4124"/>
        <v>44</v>
      </c>
      <c r="AM1309" s="9">
        <f>AM1310</f>
        <v>0</v>
      </c>
      <c r="AN1309" s="9">
        <f t="shared" si="4125"/>
        <v>0</v>
      </c>
      <c r="AO1309" s="9">
        <f t="shared" si="4125"/>
        <v>0</v>
      </c>
      <c r="AP1309" s="9">
        <f t="shared" si="4125"/>
        <v>0</v>
      </c>
      <c r="AQ1309" s="9">
        <f t="shared" si="4125"/>
        <v>44</v>
      </c>
      <c r="AR1309" s="9">
        <f t="shared" si="4125"/>
        <v>44</v>
      </c>
    </row>
    <row r="1310" spans="1:44" ht="34.5" customHeight="1">
      <c r="A1310" s="26" t="s">
        <v>37</v>
      </c>
      <c r="B1310" s="27" t="s">
        <v>620</v>
      </c>
      <c r="C1310" s="27" t="s">
        <v>22</v>
      </c>
      <c r="D1310" s="27" t="s">
        <v>60</v>
      </c>
      <c r="E1310" s="27" t="s">
        <v>606</v>
      </c>
      <c r="F1310" s="27" t="s">
        <v>38</v>
      </c>
      <c r="G1310" s="9"/>
      <c r="H1310" s="9"/>
      <c r="I1310" s="9"/>
      <c r="J1310" s="9"/>
      <c r="K1310" s="9"/>
      <c r="L1310" s="9">
        <v>44</v>
      </c>
      <c r="M1310" s="9">
        <f t="shared" ref="M1310" si="4126">G1310+I1310+J1310+K1310+L1310</f>
        <v>44</v>
      </c>
      <c r="N1310" s="9">
        <f t="shared" ref="N1310" si="4127">H1310+L1310</f>
        <v>44</v>
      </c>
      <c r="O1310" s="9"/>
      <c r="P1310" s="9"/>
      <c r="Q1310" s="9"/>
      <c r="R1310" s="9"/>
      <c r="S1310" s="9">
        <f t="shared" ref="S1310" si="4128">M1310+O1310+P1310+Q1310+R1310</f>
        <v>44</v>
      </c>
      <c r="T1310" s="9">
        <f t="shared" ref="T1310" si="4129">N1310+R1310</f>
        <v>44</v>
      </c>
      <c r="U1310" s="9"/>
      <c r="V1310" s="9"/>
      <c r="W1310" s="9"/>
      <c r="X1310" s="9"/>
      <c r="Y1310" s="9">
        <f t="shared" ref="Y1310" si="4130">S1310+U1310+V1310+W1310+X1310</f>
        <v>44</v>
      </c>
      <c r="Z1310" s="9">
        <f t="shared" ref="Z1310" si="4131">T1310+X1310</f>
        <v>44</v>
      </c>
      <c r="AA1310" s="9"/>
      <c r="AB1310" s="9"/>
      <c r="AC1310" s="9"/>
      <c r="AD1310" s="9"/>
      <c r="AE1310" s="9">
        <f t="shared" ref="AE1310" si="4132">Y1310+AA1310+AB1310+AC1310+AD1310</f>
        <v>44</v>
      </c>
      <c r="AF1310" s="9">
        <f t="shared" ref="AF1310" si="4133">Z1310+AD1310</f>
        <v>44</v>
      </c>
      <c r="AG1310" s="9"/>
      <c r="AH1310" s="9"/>
      <c r="AI1310" s="9"/>
      <c r="AJ1310" s="9"/>
      <c r="AK1310" s="86">
        <f t="shared" ref="AK1310" si="4134">AE1310+AG1310+AH1310+AI1310+AJ1310</f>
        <v>44</v>
      </c>
      <c r="AL1310" s="86">
        <f t="shared" ref="AL1310" si="4135">AF1310+AJ1310</f>
        <v>44</v>
      </c>
      <c r="AM1310" s="9"/>
      <c r="AN1310" s="9"/>
      <c r="AO1310" s="9"/>
      <c r="AP1310" s="9"/>
      <c r="AQ1310" s="9">
        <f t="shared" ref="AQ1310" si="4136">AK1310+AM1310+AN1310+AO1310+AP1310</f>
        <v>44</v>
      </c>
      <c r="AR1310" s="9">
        <f t="shared" ref="AR1310" si="4137">AL1310+AP1310</f>
        <v>44</v>
      </c>
    </row>
    <row r="1311" spans="1:44" ht="37.5" customHeight="1">
      <c r="A1311" s="26" t="s">
        <v>607</v>
      </c>
      <c r="B1311" s="27" t="s">
        <v>620</v>
      </c>
      <c r="C1311" s="27" t="s">
        <v>22</v>
      </c>
      <c r="D1311" s="27" t="s">
        <v>60</v>
      </c>
      <c r="E1311" s="27" t="s">
        <v>609</v>
      </c>
      <c r="F1311" s="27"/>
      <c r="G1311" s="9"/>
      <c r="H1311" s="9"/>
      <c r="I1311" s="9">
        <f>I1312+I1314</f>
        <v>0</v>
      </c>
      <c r="J1311" s="9">
        <f t="shared" ref="J1311:N1311" si="4138">J1312+J1314</f>
        <v>0</v>
      </c>
      <c r="K1311" s="9">
        <f t="shared" si="4138"/>
        <v>0</v>
      </c>
      <c r="L1311" s="9">
        <f t="shared" si="4138"/>
        <v>151</v>
      </c>
      <c r="M1311" s="9">
        <f t="shared" si="4138"/>
        <v>151</v>
      </c>
      <c r="N1311" s="9">
        <f t="shared" si="4138"/>
        <v>151</v>
      </c>
      <c r="O1311" s="9">
        <f>O1312+O1314</f>
        <v>0</v>
      </c>
      <c r="P1311" s="9">
        <f t="shared" ref="P1311:T1311" si="4139">P1312+P1314</f>
        <v>0</v>
      </c>
      <c r="Q1311" s="9">
        <f t="shared" si="4139"/>
        <v>0</v>
      </c>
      <c r="R1311" s="9">
        <f t="shared" si="4139"/>
        <v>0</v>
      </c>
      <c r="S1311" s="9">
        <f t="shared" si="4139"/>
        <v>151</v>
      </c>
      <c r="T1311" s="9">
        <f t="shared" si="4139"/>
        <v>151</v>
      </c>
      <c r="U1311" s="9">
        <f>U1312+U1314</f>
        <v>0</v>
      </c>
      <c r="V1311" s="9">
        <f t="shared" ref="V1311:Z1311" si="4140">V1312+V1314</f>
        <v>0</v>
      </c>
      <c r="W1311" s="9">
        <f t="shared" si="4140"/>
        <v>0</v>
      </c>
      <c r="X1311" s="9">
        <f t="shared" si="4140"/>
        <v>0</v>
      </c>
      <c r="Y1311" s="9">
        <f t="shared" si="4140"/>
        <v>151</v>
      </c>
      <c r="Z1311" s="9">
        <f t="shared" si="4140"/>
        <v>151</v>
      </c>
      <c r="AA1311" s="9">
        <f>AA1312+AA1314</f>
        <v>0</v>
      </c>
      <c r="AB1311" s="9">
        <f t="shared" ref="AB1311:AF1311" si="4141">AB1312+AB1314</f>
        <v>0</v>
      </c>
      <c r="AC1311" s="9">
        <f t="shared" si="4141"/>
        <v>0</v>
      </c>
      <c r="AD1311" s="9">
        <f t="shared" si="4141"/>
        <v>0</v>
      </c>
      <c r="AE1311" s="9">
        <f t="shared" si="4141"/>
        <v>151</v>
      </c>
      <c r="AF1311" s="9">
        <f t="shared" si="4141"/>
        <v>151</v>
      </c>
      <c r="AG1311" s="9">
        <f>AG1312+AG1314</f>
        <v>0</v>
      </c>
      <c r="AH1311" s="9">
        <f t="shared" ref="AH1311:AL1311" si="4142">AH1312+AH1314</f>
        <v>0</v>
      </c>
      <c r="AI1311" s="9">
        <f t="shared" si="4142"/>
        <v>0</v>
      </c>
      <c r="AJ1311" s="9">
        <f t="shared" si="4142"/>
        <v>0</v>
      </c>
      <c r="AK1311" s="86">
        <f t="shared" si="4142"/>
        <v>151</v>
      </c>
      <c r="AL1311" s="86">
        <f t="shared" si="4142"/>
        <v>151</v>
      </c>
      <c r="AM1311" s="9">
        <f>AM1312+AM1314</f>
        <v>0</v>
      </c>
      <c r="AN1311" s="9">
        <f t="shared" ref="AN1311:AR1311" si="4143">AN1312+AN1314</f>
        <v>0</v>
      </c>
      <c r="AO1311" s="9">
        <f t="shared" si="4143"/>
        <v>0</v>
      </c>
      <c r="AP1311" s="9">
        <f t="shared" si="4143"/>
        <v>0</v>
      </c>
      <c r="AQ1311" s="9">
        <f t="shared" si="4143"/>
        <v>151</v>
      </c>
      <c r="AR1311" s="9">
        <f t="shared" si="4143"/>
        <v>151</v>
      </c>
    </row>
    <row r="1312" spans="1:44" ht="37.5" customHeight="1">
      <c r="A1312" s="26" t="s">
        <v>244</v>
      </c>
      <c r="B1312" s="27" t="s">
        <v>620</v>
      </c>
      <c r="C1312" s="27" t="s">
        <v>22</v>
      </c>
      <c r="D1312" s="27" t="s">
        <v>60</v>
      </c>
      <c r="E1312" s="27" t="s">
        <v>609</v>
      </c>
      <c r="F1312" s="27" t="s">
        <v>31</v>
      </c>
      <c r="G1312" s="9"/>
      <c r="H1312" s="9"/>
      <c r="I1312" s="9">
        <f>I1313</f>
        <v>0</v>
      </c>
      <c r="J1312" s="9">
        <f t="shared" ref="J1312:AR1312" si="4144">J1313</f>
        <v>0</v>
      </c>
      <c r="K1312" s="9">
        <f t="shared" si="4144"/>
        <v>0</v>
      </c>
      <c r="L1312" s="9">
        <f t="shared" si="4144"/>
        <v>145</v>
      </c>
      <c r="M1312" s="9">
        <f t="shared" si="4144"/>
        <v>145</v>
      </c>
      <c r="N1312" s="9">
        <f t="shared" si="4144"/>
        <v>145</v>
      </c>
      <c r="O1312" s="9">
        <f>O1313</f>
        <v>0</v>
      </c>
      <c r="P1312" s="9">
        <f t="shared" si="4144"/>
        <v>0</v>
      </c>
      <c r="Q1312" s="9">
        <f t="shared" si="4144"/>
        <v>0</v>
      </c>
      <c r="R1312" s="9">
        <f t="shared" si="4144"/>
        <v>0</v>
      </c>
      <c r="S1312" s="9">
        <f t="shared" si="4144"/>
        <v>145</v>
      </c>
      <c r="T1312" s="9">
        <f t="shared" si="4144"/>
        <v>145</v>
      </c>
      <c r="U1312" s="9">
        <f>U1313</f>
        <v>0</v>
      </c>
      <c r="V1312" s="9">
        <f t="shared" si="4144"/>
        <v>0</v>
      </c>
      <c r="W1312" s="9">
        <f t="shared" si="4144"/>
        <v>0</v>
      </c>
      <c r="X1312" s="9">
        <f t="shared" si="4144"/>
        <v>0</v>
      </c>
      <c r="Y1312" s="9">
        <f t="shared" si="4144"/>
        <v>145</v>
      </c>
      <c r="Z1312" s="9">
        <f t="shared" si="4144"/>
        <v>145</v>
      </c>
      <c r="AA1312" s="9">
        <f>AA1313</f>
        <v>0</v>
      </c>
      <c r="AB1312" s="9">
        <f t="shared" si="4144"/>
        <v>0</v>
      </c>
      <c r="AC1312" s="9">
        <f t="shared" si="4144"/>
        <v>0</v>
      </c>
      <c r="AD1312" s="9">
        <f t="shared" si="4144"/>
        <v>0</v>
      </c>
      <c r="AE1312" s="9">
        <f t="shared" si="4144"/>
        <v>145</v>
      </c>
      <c r="AF1312" s="9">
        <f t="shared" si="4144"/>
        <v>145</v>
      </c>
      <c r="AG1312" s="9">
        <f>AG1313</f>
        <v>0</v>
      </c>
      <c r="AH1312" s="9">
        <f t="shared" si="4144"/>
        <v>0</v>
      </c>
      <c r="AI1312" s="9">
        <f t="shared" si="4144"/>
        <v>0</v>
      </c>
      <c r="AJ1312" s="9">
        <f t="shared" si="4144"/>
        <v>0</v>
      </c>
      <c r="AK1312" s="86">
        <f t="shared" si="4144"/>
        <v>145</v>
      </c>
      <c r="AL1312" s="86">
        <f t="shared" si="4144"/>
        <v>145</v>
      </c>
      <c r="AM1312" s="9">
        <f>AM1313</f>
        <v>0</v>
      </c>
      <c r="AN1312" s="9">
        <f t="shared" si="4144"/>
        <v>0</v>
      </c>
      <c r="AO1312" s="9">
        <f t="shared" si="4144"/>
        <v>0</v>
      </c>
      <c r="AP1312" s="9">
        <f t="shared" si="4144"/>
        <v>0</v>
      </c>
      <c r="AQ1312" s="9">
        <f t="shared" si="4144"/>
        <v>145</v>
      </c>
      <c r="AR1312" s="9">
        <f t="shared" si="4144"/>
        <v>145</v>
      </c>
    </row>
    <row r="1313" spans="1:44" ht="34.5" customHeight="1">
      <c r="A1313" s="26" t="s">
        <v>37</v>
      </c>
      <c r="B1313" s="27" t="s">
        <v>620</v>
      </c>
      <c r="C1313" s="27" t="s">
        <v>22</v>
      </c>
      <c r="D1313" s="27" t="s">
        <v>60</v>
      </c>
      <c r="E1313" s="27" t="s">
        <v>609</v>
      </c>
      <c r="F1313" s="27" t="s">
        <v>38</v>
      </c>
      <c r="G1313" s="9"/>
      <c r="H1313" s="9"/>
      <c r="I1313" s="9"/>
      <c r="J1313" s="9"/>
      <c r="K1313" s="9"/>
      <c r="L1313" s="9">
        <v>145</v>
      </c>
      <c r="M1313" s="9">
        <f t="shared" ref="M1313" si="4145">G1313+I1313+J1313+K1313+L1313</f>
        <v>145</v>
      </c>
      <c r="N1313" s="9">
        <f t="shared" ref="N1313" si="4146">H1313+L1313</f>
        <v>145</v>
      </c>
      <c r="O1313" s="9"/>
      <c r="P1313" s="9"/>
      <c r="Q1313" s="9"/>
      <c r="R1313" s="9"/>
      <c r="S1313" s="9">
        <f t="shared" ref="S1313" si="4147">M1313+O1313+P1313+Q1313+R1313</f>
        <v>145</v>
      </c>
      <c r="T1313" s="9">
        <f t="shared" ref="T1313" si="4148">N1313+R1313</f>
        <v>145</v>
      </c>
      <c r="U1313" s="9"/>
      <c r="V1313" s="9"/>
      <c r="W1313" s="9"/>
      <c r="X1313" s="9"/>
      <c r="Y1313" s="9">
        <f t="shared" ref="Y1313" si="4149">S1313+U1313+V1313+W1313+X1313</f>
        <v>145</v>
      </c>
      <c r="Z1313" s="9">
        <f t="shared" ref="Z1313" si="4150">T1313+X1313</f>
        <v>145</v>
      </c>
      <c r="AA1313" s="9"/>
      <c r="AB1313" s="9"/>
      <c r="AC1313" s="9"/>
      <c r="AD1313" s="9"/>
      <c r="AE1313" s="9">
        <f t="shared" ref="AE1313" si="4151">Y1313+AA1313+AB1313+AC1313+AD1313</f>
        <v>145</v>
      </c>
      <c r="AF1313" s="9">
        <f t="shared" ref="AF1313" si="4152">Z1313+AD1313</f>
        <v>145</v>
      </c>
      <c r="AG1313" s="9"/>
      <c r="AH1313" s="9"/>
      <c r="AI1313" s="9"/>
      <c r="AJ1313" s="9"/>
      <c r="AK1313" s="86">
        <f t="shared" ref="AK1313" si="4153">AE1313+AG1313+AH1313+AI1313+AJ1313</f>
        <v>145</v>
      </c>
      <c r="AL1313" s="86">
        <f t="shared" ref="AL1313" si="4154">AF1313+AJ1313</f>
        <v>145</v>
      </c>
      <c r="AM1313" s="9"/>
      <c r="AN1313" s="9"/>
      <c r="AO1313" s="9"/>
      <c r="AP1313" s="9"/>
      <c r="AQ1313" s="9">
        <f t="shared" ref="AQ1313" si="4155">AK1313+AM1313+AN1313+AO1313+AP1313</f>
        <v>145</v>
      </c>
      <c r="AR1313" s="9">
        <f t="shared" ref="AR1313" si="4156">AL1313+AP1313</f>
        <v>145</v>
      </c>
    </row>
    <row r="1314" spans="1:44" ht="20.25" customHeight="1">
      <c r="A1314" s="26" t="s">
        <v>66</v>
      </c>
      <c r="B1314" s="27" t="s">
        <v>620</v>
      </c>
      <c r="C1314" s="27" t="s">
        <v>22</v>
      </c>
      <c r="D1314" s="27" t="s">
        <v>60</v>
      </c>
      <c r="E1314" s="27" t="s">
        <v>609</v>
      </c>
      <c r="F1314" s="27" t="s">
        <v>67</v>
      </c>
      <c r="G1314" s="9"/>
      <c r="H1314" s="9"/>
      <c r="I1314" s="9">
        <f>I1315</f>
        <v>0</v>
      </c>
      <c r="J1314" s="9">
        <f t="shared" ref="J1314:AR1314" si="4157">J1315</f>
        <v>0</v>
      </c>
      <c r="K1314" s="9">
        <f t="shared" si="4157"/>
        <v>0</v>
      </c>
      <c r="L1314" s="9">
        <f t="shared" si="4157"/>
        <v>6</v>
      </c>
      <c r="M1314" s="9">
        <f t="shared" si="4157"/>
        <v>6</v>
      </c>
      <c r="N1314" s="9">
        <f t="shared" si="4157"/>
        <v>6</v>
      </c>
      <c r="O1314" s="9">
        <f>O1315</f>
        <v>0</v>
      </c>
      <c r="P1314" s="9">
        <f t="shared" si="4157"/>
        <v>0</v>
      </c>
      <c r="Q1314" s="9">
        <f t="shared" si="4157"/>
        <v>0</v>
      </c>
      <c r="R1314" s="9">
        <f t="shared" si="4157"/>
        <v>0</v>
      </c>
      <c r="S1314" s="9">
        <f t="shared" si="4157"/>
        <v>6</v>
      </c>
      <c r="T1314" s="9">
        <f t="shared" si="4157"/>
        <v>6</v>
      </c>
      <c r="U1314" s="9">
        <f>U1315</f>
        <v>0</v>
      </c>
      <c r="V1314" s="9">
        <f t="shared" si="4157"/>
        <v>0</v>
      </c>
      <c r="W1314" s="9">
        <f t="shared" si="4157"/>
        <v>0</v>
      </c>
      <c r="X1314" s="9">
        <f t="shared" si="4157"/>
        <v>0</v>
      </c>
      <c r="Y1314" s="9">
        <f t="shared" si="4157"/>
        <v>6</v>
      </c>
      <c r="Z1314" s="9">
        <f t="shared" si="4157"/>
        <v>6</v>
      </c>
      <c r="AA1314" s="9">
        <f>AA1315</f>
        <v>0</v>
      </c>
      <c r="AB1314" s="9">
        <f t="shared" si="4157"/>
        <v>0</v>
      </c>
      <c r="AC1314" s="9">
        <f t="shared" si="4157"/>
        <v>0</v>
      </c>
      <c r="AD1314" s="9">
        <f t="shared" si="4157"/>
        <v>0</v>
      </c>
      <c r="AE1314" s="9">
        <f t="shared" si="4157"/>
        <v>6</v>
      </c>
      <c r="AF1314" s="9">
        <f t="shared" si="4157"/>
        <v>6</v>
      </c>
      <c r="AG1314" s="9">
        <f>AG1315</f>
        <v>0</v>
      </c>
      <c r="AH1314" s="9">
        <f t="shared" si="4157"/>
        <v>0</v>
      </c>
      <c r="AI1314" s="9">
        <f t="shared" si="4157"/>
        <v>0</v>
      </c>
      <c r="AJ1314" s="9">
        <f t="shared" si="4157"/>
        <v>0</v>
      </c>
      <c r="AK1314" s="86">
        <f t="shared" si="4157"/>
        <v>6</v>
      </c>
      <c r="AL1314" s="86">
        <f t="shared" si="4157"/>
        <v>6</v>
      </c>
      <c r="AM1314" s="9">
        <f>AM1315</f>
        <v>0</v>
      </c>
      <c r="AN1314" s="9">
        <f t="shared" si="4157"/>
        <v>0</v>
      </c>
      <c r="AO1314" s="9">
        <f t="shared" si="4157"/>
        <v>0</v>
      </c>
      <c r="AP1314" s="9">
        <f t="shared" si="4157"/>
        <v>0</v>
      </c>
      <c r="AQ1314" s="9">
        <f t="shared" si="4157"/>
        <v>6</v>
      </c>
      <c r="AR1314" s="9">
        <f t="shared" si="4157"/>
        <v>6</v>
      </c>
    </row>
    <row r="1315" spans="1:44" ht="20.25" customHeight="1">
      <c r="A1315" s="26" t="s">
        <v>92</v>
      </c>
      <c r="B1315" s="27" t="s">
        <v>620</v>
      </c>
      <c r="C1315" s="27" t="s">
        <v>22</v>
      </c>
      <c r="D1315" s="27" t="s">
        <v>60</v>
      </c>
      <c r="E1315" s="27" t="s">
        <v>609</v>
      </c>
      <c r="F1315" s="27" t="s">
        <v>69</v>
      </c>
      <c r="G1315" s="9"/>
      <c r="H1315" s="9"/>
      <c r="I1315" s="9"/>
      <c r="J1315" s="9"/>
      <c r="K1315" s="9"/>
      <c r="L1315" s="9">
        <v>6</v>
      </c>
      <c r="M1315" s="9">
        <f t="shared" ref="M1315" si="4158">G1315+I1315+J1315+K1315+L1315</f>
        <v>6</v>
      </c>
      <c r="N1315" s="9">
        <f t="shared" ref="N1315" si="4159">H1315+L1315</f>
        <v>6</v>
      </c>
      <c r="O1315" s="9"/>
      <c r="P1315" s="9"/>
      <c r="Q1315" s="9"/>
      <c r="R1315" s="9"/>
      <c r="S1315" s="9">
        <f t="shared" ref="S1315" si="4160">M1315+O1315+P1315+Q1315+R1315</f>
        <v>6</v>
      </c>
      <c r="T1315" s="9">
        <f t="shared" ref="T1315" si="4161">N1315+R1315</f>
        <v>6</v>
      </c>
      <c r="U1315" s="9"/>
      <c r="V1315" s="9"/>
      <c r="W1315" s="9"/>
      <c r="X1315" s="9"/>
      <c r="Y1315" s="9">
        <f t="shared" ref="Y1315" si="4162">S1315+U1315+V1315+W1315+X1315</f>
        <v>6</v>
      </c>
      <c r="Z1315" s="9">
        <f t="shared" ref="Z1315" si="4163">T1315+X1315</f>
        <v>6</v>
      </c>
      <c r="AA1315" s="9"/>
      <c r="AB1315" s="9"/>
      <c r="AC1315" s="9"/>
      <c r="AD1315" s="9"/>
      <c r="AE1315" s="9">
        <f t="shared" ref="AE1315" si="4164">Y1315+AA1315+AB1315+AC1315+AD1315</f>
        <v>6</v>
      </c>
      <c r="AF1315" s="9">
        <f t="shared" ref="AF1315" si="4165">Z1315+AD1315</f>
        <v>6</v>
      </c>
      <c r="AG1315" s="9"/>
      <c r="AH1315" s="9"/>
      <c r="AI1315" s="9"/>
      <c r="AJ1315" s="9"/>
      <c r="AK1315" s="86">
        <f t="shared" ref="AK1315" si="4166">AE1315+AG1315+AH1315+AI1315+AJ1315</f>
        <v>6</v>
      </c>
      <c r="AL1315" s="86">
        <f t="shared" ref="AL1315" si="4167">AF1315+AJ1315</f>
        <v>6</v>
      </c>
      <c r="AM1315" s="9"/>
      <c r="AN1315" s="9"/>
      <c r="AO1315" s="9"/>
      <c r="AP1315" s="9"/>
      <c r="AQ1315" s="9">
        <f t="shared" ref="AQ1315" si="4168">AK1315+AM1315+AN1315+AO1315+AP1315</f>
        <v>6</v>
      </c>
      <c r="AR1315" s="9">
        <f t="shared" ref="AR1315" si="4169">AL1315+AP1315</f>
        <v>6</v>
      </c>
    </row>
    <row r="1316" spans="1:44" ht="35.25" customHeight="1">
      <c r="A1316" s="26" t="s">
        <v>608</v>
      </c>
      <c r="B1316" s="27" t="s">
        <v>620</v>
      </c>
      <c r="C1316" s="27" t="s">
        <v>22</v>
      </c>
      <c r="D1316" s="27" t="s">
        <v>60</v>
      </c>
      <c r="E1316" s="27" t="s">
        <v>610</v>
      </c>
      <c r="F1316" s="27"/>
      <c r="G1316" s="9"/>
      <c r="H1316" s="9"/>
      <c r="I1316" s="9">
        <f>I1317+I1319</f>
        <v>0</v>
      </c>
      <c r="J1316" s="9">
        <f t="shared" ref="J1316:N1316" si="4170">J1317+J1319</f>
        <v>0</v>
      </c>
      <c r="K1316" s="9">
        <f t="shared" si="4170"/>
        <v>0</v>
      </c>
      <c r="L1316" s="9">
        <f t="shared" si="4170"/>
        <v>117</v>
      </c>
      <c r="M1316" s="9">
        <f t="shared" si="4170"/>
        <v>117</v>
      </c>
      <c r="N1316" s="9">
        <f t="shared" si="4170"/>
        <v>117</v>
      </c>
      <c r="O1316" s="9">
        <f>O1317+O1319</f>
        <v>0</v>
      </c>
      <c r="P1316" s="9">
        <f t="shared" ref="P1316:T1316" si="4171">P1317+P1319</f>
        <v>0</v>
      </c>
      <c r="Q1316" s="9">
        <f t="shared" si="4171"/>
        <v>0</v>
      </c>
      <c r="R1316" s="9">
        <f t="shared" si="4171"/>
        <v>0</v>
      </c>
      <c r="S1316" s="9">
        <f t="shared" si="4171"/>
        <v>117</v>
      </c>
      <c r="T1316" s="9">
        <f t="shared" si="4171"/>
        <v>117</v>
      </c>
      <c r="U1316" s="9">
        <f>U1317+U1319</f>
        <v>0</v>
      </c>
      <c r="V1316" s="9">
        <f t="shared" ref="V1316:Z1316" si="4172">V1317+V1319</f>
        <v>0</v>
      </c>
      <c r="W1316" s="9">
        <f t="shared" si="4172"/>
        <v>0</v>
      </c>
      <c r="X1316" s="9">
        <f t="shared" si="4172"/>
        <v>0</v>
      </c>
      <c r="Y1316" s="9">
        <f t="shared" si="4172"/>
        <v>117</v>
      </c>
      <c r="Z1316" s="9">
        <f t="shared" si="4172"/>
        <v>117</v>
      </c>
      <c r="AA1316" s="9">
        <f>AA1317+AA1319</f>
        <v>0</v>
      </c>
      <c r="AB1316" s="9">
        <f t="shared" ref="AB1316:AF1316" si="4173">AB1317+AB1319</f>
        <v>0</v>
      </c>
      <c r="AC1316" s="9">
        <f t="shared" si="4173"/>
        <v>0</v>
      </c>
      <c r="AD1316" s="9">
        <f t="shared" si="4173"/>
        <v>0</v>
      </c>
      <c r="AE1316" s="9">
        <f t="shared" si="4173"/>
        <v>117</v>
      </c>
      <c r="AF1316" s="9">
        <f t="shared" si="4173"/>
        <v>117</v>
      </c>
      <c r="AG1316" s="9">
        <f>AG1317+AG1319</f>
        <v>0</v>
      </c>
      <c r="AH1316" s="9">
        <f t="shared" ref="AH1316:AL1316" si="4174">AH1317+AH1319</f>
        <v>0</v>
      </c>
      <c r="AI1316" s="9">
        <f t="shared" si="4174"/>
        <v>0</v>
      </c>
      <c r="AJ1316" s="9">
        <f t="shared" si="4174"/>
        <v>0</v>
      </c>
      <c r="AK1316" s="86">
        <f t="shared" si="4174"/>
        <v>117</v>
      </c>
      <c r="AL1316" s="86">
        <f t="shared" si="4174"/>
        <v>117</v>
      </c>
      <c r="AM1316" s="9">
        <f>AM1317+AM1319</f>
        <v>0</v>
      </c>
      <c r="AN1316" s="9">
        <f t="shared" ref="AN1316:AR1316" si="4175">AN1317+AN1319</f>
        <v>0</v>
      </c>
      <c r="AO1316" s="9">
        <f t="shared" si="4175"/>
        <v>0</v>
      </c>
      <c r="AP1316" s="9">
        <f t="shared" si="4175"/>
        <v>0</v>
      </c>
      <c r="AQ1316" s="9">
        <f t="shared" si="4175"/>
        <v>117</v>
      </c>
      <c r="AR1316" s="9">
        <f t="shared" si="4175"/>
        <v>117</v>
      </c>
    </row>
    <row r="1317" spans="1:44" ht="69" customHeight="1">
      <c r="A1317" s="26" t="s">
        <v>457</v>
      </c>
      <c r="B1317" s="27" t="s">
        <v>620</v>
      </c>
      <c r="C1317" s="27" t="s">
        <v>22</v>
      </c>
      <c r="D1317" s="27" t="s">
        <v>60</v>
      </c>
      <c r="E1317" s="27" t="s">
        <v>610</v>
      </c>
      <c r="F1317" s="27" t="s">
        <v>85</v>
      </c>
      <c r="G1317" s="9"/>
      <c r="H1317" s="9"/>
      <c r="I1317" s="9">
        <f>I1318</f>
        <v>0</v>
      </c>
      <c r="J1317" s="9">
        <f t="shared" ref="J1317:AR1317" si="4176">J1318</f>
        <v>0</v>
      </c>
      <c r="K1317" s="9">
        <f t="shared" si="4176"/>
        <v>0</v>
      </c>
      <c r="L1317" s="9">
        <f t="shared" si="4176"/>
        <v>78</v>
      </c>
      <c r="M1317" s="9">
        <f t="shared" si="4176"/>
        <v>78</v>
      </c>
      <c r="N1317" s="9">
        <f t="shared" si="4176"/>
        <v>78</v>
      </c>
      <c r="O1317" s="9">
        <f>O1318</f>
        <v>0</v>
      </c>
      <c r="P1317" s="9">
        <f t="shared" si="4176"/>
        <v>0</v>
      </c>
      <c r="Q1317" s="9">
        <f t="shared" si="4176"/>
        <v>0</v>
      </c>
      <c r="R1317" s="9">
        <f t="shared" si="4176"/>
        <v>0</v>
      </c>
      <c r="S1317" s="9">
        <f t="shared" si="4176"/>
        <v>78</v>
      </c>
      <c r="T1317" s="9">
        <f t="shared" si="4176"/>
        <v>78</v>
      </c>
      <c r="U1317" s="9">
        <f>U1318</f>
        <v>0</v>
      </c>
      <c r="V1317" s="9">
        <f t="shared" si="4176"/>
        <v>0</v>
      </c>
      <c r="W1317" s="9">
        <f t="shared" si="4176"/>
        <v>0</v>
      </c>
      <c r="X1317" s="9">
        <f t="shared" si="4176"/>
        <v>0</v>
      </c>
      <c r="Y1317" s="9">
        <f t="shared" si="4176"/>
        <v>78</v>
      </c>
      <c r="Z1317" s="9">
        <f t="shared" si="4176"/>
        <v>78</v>
      </c>
      <c r="AA1317" s="9">
        <f>AA1318</f>
        <v>0</v>
      </c>
      <c r="AB1317" s="9">
        <f t="shared" si="4176"/>
        <v>0</v>
      </c>
      <c r="AC1317" s="9">
        <f t="shared" si="4176"/>
        <v>0</v>
      </c>
      <c r="AD1317" s="9">
        <f t="shared" si="4176"/>
        <v>0</v>
      </c>
      <c r="AE1317" s="9">
        <f t="shared" si="4176"/>
        <v>78</v>
      </c>
      <c r="AF1317" s="9">
        <f t="shared" si="4176"/>
        <v>78</v>
      </c>
      <c r="AG1317" s="9">
        <f>AG1318</f>
        <v>0</v>
      </c>
      <c r="AH1317" s="9">
        <f t="shared" si="4176"/>
        <v>0</v>
      </c>
      <c r="AI1317" s="9">
        <f t="shared" si="4176"/>
        <v>0</v>
      </c>
      <c r="AJ1317" s="9">
        <f t="shared" si="4176"/>
        <v>0</v>
      </c>
      <c r="AK1317" s="86">
        <f t="shared" si="4176"/>
        <v>78</v>
      </c>
      <c r="AL1317" s="86">
        <f t="shared" si="4176"/>
        <v>78</v>
      </c>
      <c r="AM1317" s="9">
        <f>AM1318</f>
        <v>0</v>
      </c>
      <c r="AN1317" s="9">
        <f t="shared" si="4176"/>
        <v>0</v>
      </c>
      <c r="AO1317" s="9">
        <f t="shared" si="4176"/>
        <v>0</v>
      </c>
      <c r="AP1317" s="9">
        <f t="shared" si="4176"/>
        <v>0</v>
      </c>
      <c r="AQ1317" s="9">
        <f t="shared" si="4176"/>
        <v>78</v>
      </c>
      <c r="AR1317" s="9">
        <f t="shared" si="4176"/>
        <v>78</v>
      </c>
    </row>
    <row r="1318" spans="1:44" ht="20.25" customHeight="1">
      <c r="A1318" s="26" t="s">
        <v>107</v>
      </c>
      <c r="B1318" s="27" t="s">
        <v>620</v>
      </c>
      <c r="C1318" s="27" t="s">
        <v>22</v>
      </c>
      <c r="D1318" s="27" t="s">
        <v>60</v>
      </c>
      <c r="E1318" s="27" t="s">
        <v>610</v>
      </c>
      <c r="F1318" s="27" t="s">
        <v>108</v>
      </c>
      <c r="G1318" s="9"/>
      <c r="H1318" s="9"/>
      <c r="I1318" s="9"/>
      <c r="J1318" s="9"/>
      <c r="K1318" s="9"/>
      <c r="L1318" s="9">
        <v>78</v>
      </c>
      <c r="M1318" s="9">
        <f t="shared" ref="M1318" si="4177">G1318+I1318+J1318+K1318+L1318</f>
        <v>78</v>
      </c>
      <c r="N1318" s="9">
        <f t="shared" ref="N1318" si="4178">H1318+L1318</f>
        <v>78</v>
      </c>
      <c r="O1318" s="9"/>
      <c r="P1318" s="9"/>
      <c r="Q1318" s="9"/>
      <c r="R1318" s="9"/>
      <c r="S1318" s="9">
        <f t="shared" ref="S1318" si="4179">M1318+O1318+P1318+Q1318+R1318</f>
        <v>78</v>
      </c>
      <c r="T1318" s="9">
        <f t="shared" ref="T1318" si="4180">N1318+R1318</f>
        <v>78</v>
      </c>
      <c r="U1318" s="9"/>
      <c r="V1318" s="9"/>
      <c r="W1318" s="9"/>
      <c r="X1318" s="9"/>
      <c r="Y1318" s="9">
        <f t="shared" ref="Y1318" si="4181">S1318+U1318+V1318+W1318+X1318</f>
        <v>78</v>
      </c>
      <c r="Z1318" s="9">
        <f t="shared" ref="Z1318" si="4182">T1318+X1318</f>
        <v>78</v>
      </c>
      <c r="AA1318" s="9"/>
      <c r="AB1318" s="9"/>
      <c r="AC1318" s="9"/>
      <c r="AD1318" s="9"/>
      <c r="AE1318" s="9">
        <f t="shared" ref="AE1318" si="4183">Y1318+AA1318+AB1318+AC1318+AD1318</f>
        <v>78</v>
      </c>
      <c r="AF1318" s="9">
        <f t="shared" ref="AF1318" si="4184">Z1318+AD1318</f>
        <v>78</v>
      </c>
      <c r="AG1318" s="9"/>
      <c r="AH1318" s="9"/>
      <c r="AI1318" s="9"/>
      <c r="AJ1318" s="9"/>
      <c r="AK1318" s="86">
        <f t="shared" ref="AK1318" si="4185">AE1318+AG1318+AH1318+AI1318+AJ1318</f>
        <v>78</v>
      </c>
      <c r="AL1318" s="86">
        <f t="shared" ref="AL1318" si="4186">AF1318+AJ1318</f>
        <v>78</v>
      </c>
      <c r="AM1318" s="9"/>
      <c r="AN1318" s="9"/>
      <c r="AO1318" s="9"/>
      <c r="AP1318" s="9"/>
      <c r="AQ1318" s="9">
        <f t="shared" ref="AQ1318" si="4187">AK1318+AM1318+AN1318+AO1318+AP1318</f>
        <v>78</v>
      </c>
      <c r="AR1318" s="9">
        <f t="shared" ref="AR1318" si="4188">AL1318+AP1318</f>
        <v>78</v>
      </c>
    </row>
    <row r="1319" spans="1:44" ht="35.25" customHeight="1">
      <c r="A1319" s="26" t="s">
        <v>244</v>
      </c>
      <c r="B1319" s="27" t="s">
        <v>620</v>
      </c>
      <c r="C1319" s="27" t="s">
        <v>22</v>
      </c>
      <c r="D1319" s="27" t="s">
        <v>60</v>
      </c>
      <c r="E1319" s="27" t="s">
        <v>610</v>
      </c>
      <c r="F1319" s="27" t="s">
        <v>31</v>
      </c>
      <c r="G1319" s="9"/>
      <c r="H1319" s="9"/>
      <c r="I1319" s="9">
        <f>I1320</f>
        <v>0</v>
      </c>
      <c r="J1319" s="9">
        <f t="shared" ref="J1319:AR1319" si="4189">J1320</f>
        <v>0</v>
      </c>
      <c r="K1319" s="9">
        <f t="shared" si="4189"/>
        <v>0</v>
      </c>
      <c r="L1319" s="9">
        <f t="shared" si="4189"/>
        <v>39</v>
      </c>
      <c r="M1319" s="9">
        <f t="shared" si="4189"/>
        <v>39</v>
      </c>
      <c r="N1319" s="9">
        <f t="shared" si="4189"/>
        <v>39</v>
      </c>
      <c r="O1319" s="9">
        <f>O1320</f>
        <v>0</v>
      </c>
      <c r="P1319" s="9">
        <f t="shared" si="4189"/>
        <v>0</v>
      </c>
      <c r="Q1319" s="9">
        <f t="shared" si="4189"/>
        <v>0</v>
      </c>
      <c r="R1319" s="9">
        <f t="shared" si="4189"/>
        <v>0</v>
      </c>
      <c r="S1319" s="9">
        <f t="shared" si="4189"/>
        <v>39</v>
      </c>
      <c r="T1319" s="9">
        <f t="shared" si="4189"/>
        <v>39</v>
      </c>
      <c r="U1319" s="9">
        <f>U1320</f>
        <v>0</v>
      </c>
      <c r="V1319" s="9">
        <f t="shared" si="4189"/>
        <v>0</v>
      </c>
      <c r="W1319" s="9">
        <f t="shared" si="4189"/>
        <v>0</v>
      </c>
      <c r="X1319" s="9">
        <f t="shared" si="4189"/>
        <v>0</v>
      </c>
      <c r="Y1319" s="9">
        <f t="shared" si="4189"/>
        <v>39</v>
      </c>
      <c r="Z1319" s="9">
        <f t="shared" si="4189"/>
        <v>39</v>
      </c>
      <c r="AA1319" s="9">
        <f>AA1320</f>
        <v>0</v>
      </c>
      <c r="AB1319" s="9">
        <f t="shared" si="4189"/>
        <v>0</v>
      </c>
      <c r="AC1319" s="9">
        <f t="shared" si="4189"/>
        <v>0</v>
      </c>
      <c r="AD1319" s="9">
        <f t="shared" si="4189"/>
        <v>0</v>
      </c>
      <c r="AE1319" s="9">
        <f t="shared" si="4189"/>
        <v>39</v>
      </c>
      <c r="AF1319" s="9">
        <f t="shared" si="4189"/>
        <v>39</v>
      </c>
      <c r="AG1319" s="9">
        <f>AG1320</f>
        <v>0</v>
      </c>
      <c r="AH1319" s="9">
        <f t="shared" si="4189"/>
        <v>0</v>
      </c>
      <c r="AI1319" s="9">
        <f t="shared" si="4189"/>
        <v>0</v>
      </c>
      <c r="AJ1319" s="9">
        <f t="shared" si="4189"/>
        <v>0</v>
      </c>
      <c r="AK1319" s="86">
        <f t="shared" si="4189"/>
        <v>39</v>
      </c>
      <c r="AL1319" s="86">
        <f t="shared" si="4189"/>
        <v>39</v>
      </c>
      <c r="AM1319" s="9">
        <f>AM1320</f>
        <v>0</v>
      </c>
      <c r="AN1319" s="9">
        <f t="shared" si="4189"/>
        <v>0</v>
      </c>
      <c r="AO1319" s="9">
        <f t="shared" si="4189"/>
        <v>0</v>
      </c>
      <c r="AP1319" s="9">
        <f t="shared" si="4189"/>
        <v>0</v>
      </c>
      <c r="AQ1319" s="9">
        <f t="shared" si="4189"/>
        <v>39</v>
      </c>
      <c r="AR1319" s="9">
        <f t="shared" si="4189"/>
        <v>39</v>
      </c>
    </row>
    <row r="1320" spans="1:44" ht="37.5" customHeight="1">
      <c r="A1320" s="26" t="s">
        <v>37</v>
      </c>
      <c r="B1320" s="27" t="s">
        <v>620</v>
      </c>
      <c r="C1320" s="27" t="s">
        <v>22</v>
      </c>
      <c r="D1320" s="27" t="s">
        <v>60</v>
      </c>
      <c r="E1320" s="27" t="s">
        <v>610</v>
      </c>
      <c r="F1320" s="27" t="s">
        <v>38</v>
      </c>
      <c r="G1320" s="9"/>
      <c r="H1320" s="9"/>
      <c r="I1320" s="9"/>
      <c r="J1320" s="9"/>
      <c r="K1320" s="9"/>
      <c r="L1320" s="9">
        <v>39</v>
      </c>
      <c r="M1320" s="9">
        <f t="shared" ref="M1320" si="4190">G1320+I1320+J1320+K1320+L1320</f>
        <v>39</v>
      </c>
      <c r="N1320" s="9">
        <f t="shared" ref="N1320" si="4191">H1320+L1320</f>
        <v>39</v>
      </c>
      <c r="O1320" s="9"/>
      <c r="P1320" s="9"/>
      <c r="Q1320" s="9"/>
      <c r="R1320" s="9"/>
      <c r="S1320" s="9">
        <f t="shared" ref="S1320" si="4192">M1320+O1320+P1320+Q1320+R1320</f>
        <v>39</v>
      </c>
      <c r="T1320" s="9">
        <f t="shared" ref="T1320" si="4193">N1320+R1320</f>
        <v>39</v>
      </c>
      <c r="U1320" s="9"/>
      <c r="V1320" s="9"/>
      <c r="W1320" s="9"/>
      <c r="X1320" s="9"/>
      <c r="Y1320" s="9">
        <f t="shared" ref="Y1320" si="4194">S1320+U1320+V1320+W1320+X1320</f>
        <v>39</v>
      </c>
      <c r="Z1320" s="9">
        <f t="shared" ref="Z1320" si="4195">T1320+X1320</f>
        <v>39</v>
      </c>
      <c r="AA1320" s="9"/>
      <c r="AB1320" s="9"/>
      <c r="AC1320" s="9"/>
      <c r="AD1320" s="9"/>
      <c r="AE1320" s="9">
        <f t="shared" ref="AE1320" si="4196">Y1320+AA1320+AB1320+AC1320+AD1320</f>
        <v>39</v>
      </c>
      <c r="AF1320" s="9">
        <f t="shared" ref="AF1320" si="4197">Z1320+AD1320</f>
        <v>39</v>
      </c>
      <c r="AG1320" s="9"/>
      <c r="AH1320" s="9"/>
      <c r="AI1320" s="9"/>
      <c r="AJ1320" s="9"/>
      <c r="AK1320" s="86">
        <f t="shared" ref="AK1320" si="4198">AE1320+AG1320+AH1320+AI1320+AJ1320</f>
        <v>39</v>
      </c>
      <c r="AL1320" s="86">
        <f t="shared" ref="AL1320" si="4199">AF1320+AJ1320</f>
        <v>39</v>
      </c>
      <c r="AM1320" s="9"/>
      <c r="AN1320" s="9"/>
      <c r="AO1320" s="9"/>
      <c r="AP1320" s="9"/>
      <c r="AQ1320" s="9">
        <f t="shared" ref="AQ1320" si="4200">AK1320+AM1320+AN1320+AO1320+AP1320</f>
        <v>39</v>
      </c>
      <c r="AR1320" s="9">
        <f t="shared" ref="AR1320" si="4201">AL1320+AP1320</f>
        <v>39</v>
      </c>
    </row>
    <row r="1321" spans="1:44" ht="20.25" customHeight="1">
      <c r="A1321" s="26" t="s">
        <v>621</v>
      </c>
      <c r="B1321" s="27" t="s">
        <v>620</v>
      </c>
      <c r="C1321" s="27" t="s">
        <v>22</v>
      </c>
      <c r="D1321" s="27" t="s">
        <v>60</v>
      </c>
      <c r="E1321" s="27" t="s">
        <v>622</v>
      </c>
      <c r="F1321" s="27"/>
      <c r="G1321" s="9"/>
      <c r="H1321" s="9"/>
      <c r="I1321" s="9">
        <f>I1322</f>
        <v>0</v>
      </c>
      <c r="J1321" s="9">
        <f t="shared" ref="J1321:Y1322" si="4202">J1322</f>
        <v>0</v>
      </c>
      <c r="K1321" s="9">
        <f t="shared" si="4202"/>
        <v>0</v>
      </c>
      <c r="L1321" s="9">
        <f t="shared" si="4202"/>
        <v>6</v>
      </c>
      <c r="M1321" s="9">
        <f t="shared" si="4202"/>
        <v>6</v>
      </c>
      <c r="N1321" s="9">
        <f t="shared" si="4202"/>
        <v>6</v>
      </c>
      <c r="O1321" s="9">
        <f>O1322</f>
        <v>0</v>
      </c>
      <c r="P1321" s="9">
        <f t="shared" si="4202"/>
        <v>0</v>
      </c>
      <c r="Q1321" s="9">
        <f t="shared" si="4202"/>
        <v>0</v>
      </c>
      <c r="R1321" s="9">
        <f t="shared" si="4202"/>
        <v>0</v>
      </c>
      <c r="S1321" s="9">
        <f t="shared" si="4202"/>
        <v>6</v>
      </c>
      <c r="T1321" s="9">
        <f t="shared" si="4202"/>
        <v>6</v>
      </c>
      <c r="U1321" s="9">
        <f>U1322</f>
        <v>0</v>
      </c>
      <c r="V1321" s="9">
        <f t="shared" si="4202"/>
        <v>0</v>
      </c>
      <c r="W1321" s="9">
        <f t="shared" si="4202"/>
        <v>0</v>
      </c>
      <c r="X1321" s="9">
        <f t="shared" si="4202"/>
        <v>0</v>
      </c>
      <c r="Y1321" s="9">
        <f t="shared" si="4202"/>
        <v>6</v>
      </c>
      <c r="Z1321" s="9">
        <f t="shared" ref="V1321:Z1322" si="4203">Z1322</f>
        <v>6</v>
      </c>
      <c r="AA1321" s="9">
        <f>AA1322</f>
        <v>0</v>
      </c>
      <c r="AB1321" s="9">
        <f t="shared" ref="AB1321:AQ1322" si="4204">AB1322</f>
        <v>0</v>
      </c>
      <c r="AC1321" s="9">
        <f t="shared" si="4204"/>
        <v>0</v>
      </c>
      <c r="AD1321" s="9">
        <f t="shared" si="4204"/>
        <v>0</v>
      </c>
      <c r="AE1321" s="9">
        <f t="shared" si="4204"/>
        <v>6</v>
      </c>
      <c r="AF1321" s="9">
        <f t="shared" si="4204"/>
        <v>6</v>
      </c>
      <c r="AG1321" s="9">
        <f>AG1322</f>
        <v>0</v>
      </c>
      <c r="AH1321" s="9">
        <f t="shared" si="4204"/>
        <v>0</v>
      </c>
      <c r="AI1321" s="9">
        <f t="shared" si="4204"/>
        <v>0</v>
      </c>
      <c r="AJ1321" s="9">
        <f t="shared" si="4204"/>
        <v>0</v>
      </c>
      <c r="AK1321" s="86">
        <f t="shared" si="4204"/>
        <v>6</v>
      </c>
      <c r="AL1321" s="86">
        <f t="shared" si="4204"/>
        <v>6</v>
      </c>
      <c r="AM1321" s="9">
        <f>AM1322</f>
        <v>0</v>
      </c>
      <c r="AN1321" s="9">
        <f t="shared" si="4204"/>
        <v>0</v>
      </c>
      <c r="AO1321" s="9">
        <f t="shared" si="4204"/>
        <v>0</v>
      </c>
      <c r="AP1321" s="9">
        <f t="shared" si="4204"/>
        <v>0</v>
      </c>
      <c r="AQ1321" s="9">
        <f t="shared" si="4204"/>
        <v>6</v>
      </c>
      <c r="AR1321" s="9">
        <f t="shared" ref="AN1321:AR1322" si="4205">AR1322</f>
        <v>6</v>
      </c>
    </row>
    <row r="1322" spans="1:44" ht="36.75" customHeight="1">
      <c r="A1322" s="26" t="s">
        <v>244</v>
      </c>
      <c r="B1322" s="27" t="s">
        <v>620</v>
      </c>
      <c r="C1322" s="27" t="s">
        <v>22</v>
      </c>
      <c r="D1322" s="27" t="s">
        <v>60</v>
      </c>
      <c r="E1322" s="27" t="s">
        <v>622</v>
      </c>
      <c r="F1322" s="27" t="s">
        <v>31</v>
      </c>
      <c r="G1322" s="9"/>
      <c r="H1322" s="9"/>
      <c r="I1322" s="9">
        <f>I1323</f>
        <v>0</v>
      </c>
      <c r="J1322" s="9">
        <f t="shared" si="4202"/>
        <v>0</v>
      </c>
      <c r="K1322" s="9">
        <f t="shared" si="4202"/>
        <v>0</v>
      </c>
      <c r="L1322" s="9">
        <f t="shared" si="4202"/>
        <v>6</v>
      </c>
      <c r="M1322" s="9">
        <f t="shared" si="4202"/>
        <v>6</v>
      </c>
      <c r="N1322" s="9">
        <f t="shared" si="4202"/>
        <v>6</v>
      </c>
      <c r="O1322" s="9">
        <f>O1323</f>
        <v>0</v>
      </c>
      <c r="P1322" s="9">
        <f t="shared" si="4202"/>
        <v>0</v>
      </c>
      <c r="Q1322" s="9">
        <f t="shared" si="4202"/>
        <v>0</v>
      </c>
      <c r="R1322" s="9">
        <f t="shared" si="4202"/>
        <v>0</v>
      </c>
      <c r="S1322" s="9">
        <f t="shared" si="4202"/>
        <v>6</v>
      </c>
      <c r="T1322" s="9">
        <f t="shared" si="4202"/>
        <v>6</v>
      </c>
      <c r="U1322" s="9">
        <f>U1323</f>
        <v>0</v>
      </c>
      <c r="V1322" s="9">
        <f t="shared" si="4203"/>
        <v>0</v>
      </c>
      <c r="W1322" s="9">
        <f t="shared" si="4203"/>
        <v>0</v>
      </c>
      <c r="X1322" s="9">
        <f t="shared" si="4203"/>
        <v>0</v>
      </c>
      <c r="Y1322" s="9">
        <f t="shared" si="4203"/>
        <v>6</v>
      </c>
      <c r="Z1322" s="9">
        <f t="shared" si="4203"/>
        <v>6</v>
      </c>
      <c r="AA1322" s="9">
        <f>AA1323</f>
        <v>0</v>
      </c>
      <c r="AB1322" s="9">
        <f t="shared" si="4204"/>
        <v>0</v>
      </c>
      <c r="AC1322" s="9">
        <f t="shared" si="4204"/>
        <v>0</v>
      </c>
      <c r="AD1322" s="9">
        <f t="shared" si="4204"/>
        <v>0</v>
      </c>
      <c r="AE1322" s="9">
        <f t="shared" si="4204"/>
        <v>6</v>
      </c>
      <c r="AF1322" s="9">
        <f t="shared" si="4204"/>
        <v>6</v>
      </c>
      <c r="AG1322" s="9">
        <f>AG1323</f>
        <v>0</v>
      </c>
      <c r="AH1322" s="9">
        <f t="shared" si="4204"/>
        <v>0</v>
      </c>
      <c r="AI1322" s="9">
        <f t="shared" si="4204"/>
        <v>0</v>
      </c>
      <c r="AJ1322" s="9">
        <f t="shared" si="4204"/>
        <v>0</v>
      </c>
      <c r="AK1322" s="86">
        <f t="shared" si="4204"/>
        <v>6</v>
      </c>
      <c r="AL1322" s="86">
        <f t="shared" si="4204"/>
        <v>6</v>
      </c>
      <c r="AM1322" s="9">
        <f>AM1323</f>
        <v>0</v>
      </c>
      <c r="AN1322" s="9">
        <f t="shared" si="4205"/>
        <v>0</v>
      </c>
      <c r="AO1322" s="9">
        <f t="shared" si="4205"/>
        <v>0</v>
      </c>
      <c r="AP1322" s="9">
        <f t="shared" si="4205"/>
        <v>0</v>
      </c>
      <c r="AQ1322" s="9">
        <f t="shared" si="4205"/>
        <v>6</v>
      </c>
      <c r="AR1322" s="9">
        <f t="shared" si="4205"/>
        <v>6</v>
      </c>
    </row>
    <row r="1323" spans="1:44" ht="37.5" customHeight="1">
      <c r="A1323" s="26" t="s">
        <v>37</v>
      </c>
      <c r="B1323" s="27" t="s">
        <v>620</v>
      </c>
      <c r="C1323" s="27" t="s">
        <v>22</v>
      </c>
      <c r="D1323" s="27" t="s">
        <v>60</v>
      </c>
      <c r="E1323" s="27" t="s">
        <v>622</v>
      </c>
      <c r="F1323" s="27" t="s">
        <v>38</v>
      </c>
      <c r="G1323" s="9"/>
      <c r="H1323" s="9"/>
      <c r="I1323" s="9"/>
      <c r="J1323" s="9"/>
      <c r="K1323" s="9"/>
      <c r="L1323" s="9">
        <v>6</v>
      </c>
      <c r="M1323" s="9">
        <f t="shared" ref="M1323" si="4206">G1323+I1323+J1323+K1323+L1323</f>
        <v>6</v>
      </c>
      <c r="N1323" s="9">
        <f t="shared" ref="N1323" si="4207">H1323+L1323</f>
        <v>6</v>
      </c>
      <c r="O1323" s="9"/>
      <c r="P1323" s="9"/>
      <c r="Q1323" s="9"/>
      <c r="R1323" s="9"/>
      <c r="S1323" s="9">
        <f t="shared" ref="S1323" si="4208">M1323+O1323+P1323+Q1323+R1323</f>
        <v>6</v>
      </c>
      <c r="T1323" s="9">
        <f t="shared" ref="T1323" si="4209">N1323+R1323</f>
        <v>6</v>
      </c>
      <c r="U1323" s="9"/>
      <c r="V1323" s="9"/>
      <c r="W1323" s="9"/>
      <c r="X1323" s="9"/>
      <c r="Y1323" s="9">
        <f t="shared" ref="Y1323" si="4210">S1323+U1323+V1323+W1323+X1323</f>
        <v>6</v>
      </c>
      <c r="Z1323" s="9">
        <f t="shared" ref="Z1323" si="4211">T1323+X1323</f>
        <v>6</v>
      </c>
      <c r="AA1323" s="9"/>
      <c r="AB1323" s="9"/>
      <c r="AC1323" s="9"/>
      <c r="AD1323" s="9"/>
      <c r="AE1323" s="9">
        <f t="shared" ref="AE1323" si="4212">Y1323+AA1323+AB1323+AC1323+AD1323</f>
        <v>6</v>
      </c>
      <c r="AF1323" s="9">
        <f t="shared" ref="AF1323" si="4213">Z1323+AD1323</f>
        <v>6</v>
      </c>
      <c r="AG1323" s="9"/>
      <c r="AH1323" s="9"/>
      <c r="AI1323" s="9"/>
      <c r="AJ1323" s="9"/>
      <c r="AK1323" s="86">
        <f t="shared" ref="AK1323" si="4214">AE1323+AG1323+AH1323+AI1323+AJ1323</f>
        <v>6</v>
      </c>
      <c r="AL1323" s="86">
        <f t="shared" ref="AL1323" si="4215">AF1323+AJ1323</f>
        <v>6</v>
      </c>
      <c r="AM1323" s="9"/>
      <c r="AN1323" s="9"/>
      <c r="AO1323" s="9"/>
      <c r="AP1323" s="9"/>
      <c r="AQ1323" s="9">
        <f t="shared" ref="AQ1323" si="4216">AK1323+AM1323+AN1323+AO1323+AP1323</f>
        <v>6</v>
      </c>
      <c r="AR1323" s="9">
        <f t="shared" ref="AR1323" si="4217">AL1323+AP1323</f>
        <v>6</v>
      </c>
    </row>
    <row r="1324" spans="1:44" ht="54" customHeight="1">
      <c r="A1324" s="26" t="s">
        <v>613</v>
      </c>
      <c r="B1324" s="27" t="s">
        <v>620</v>
      </c>
      <c r="C1324" s="27" t="s">
        <v>22</v>
      </c>
      <c r="D1324" s="27" t="s">
        <v>60</v>
      </c>
      <c r="E1324" s="27" t="s">
        <v>618</v>
      </c>
      <c r="F1324" s="27"/>
      <c r="G1324" s="9"/>
      <c r="H1324" s="9"/>
      <c r="I1324" s="9">
        <f>I1325+I1327+I1329</f>
        <v>0</v>
      </c>
      <c r="J1324" s="9">
        <f t="shared" ref="J1324:N1324" si="4218">J1325+J1327+J1329</f>
        <v>0</v>
      </c>
      <c r="K1324" s="9">
        <f t="shared" si="4218"/>
        <v>0</v>
      </c>
      <c r="L1324" s="9">
        <f t="shared" si="4218"/>
        <v>4613</v>
      </c>
      <c r="M1324" s="9">
        <f t="shared" si="4218"/>
        <v>4613</v>
      </c>
      <c r="N1324" s="9">
        <f t="shared" si="4218"/>
        <v>4613</v>
      </c>
      <c r="O1324" s="9">
        <f>O1325+O1327+O1329</f>
        <v>0</v>
      </c>
      <c r="P1324" s="9">
        <f t="shared" ref="P1324:T1324" si="4219">P1325+P1327+P1329</f>
        <v>0</v>
      </c>
      <c r="Q1324" s="9">
        <f t="shared" si="4219"/>
        <v>0</v>
      </c>
      <c r="R1324" s="9">
        <f t="shared" si="4219"/>
        <v>0</v>
      </c>
      <c r="S1324" s="9">
        <f t="shared" si="4219"/>
        <v>4613</v>
      </c>
      <c r="T1324" s="9">
        <f t="shared" si="4219"/>
        <v>4613</v>
      </c>
      <c r="U1324" s="9">
        <f>U1325+U1327+U1329</f>
        <v>0</v>
      </c>
      <c r="V1324" s="9">
        <f t="shared" ref="V1324:Z1324" si="4220">V1325+V1327+V1329</f>
        <v>0</v>
      </c>
      <c r="W1324" s="9">
        <f t="shared" si="4220"/>
        <v>0</v>
      </c>
      <c r="X1324" s="9">
        <f t="shared" si="4220"/>
        <v>0</v>
      </c>
      <c r="Y1324" s="9">
        <f t="shared" si="4220"/>
        <v>4613</v>
      </c>
      <c r="Z1324" s="9">
        <f t="shared" si="4220"/>
        <v>4613</v>
      </c>
      <c r="AA1324" s="9">
        <f>AA1325+AA1327+AA1329</f>
        <v>0</v>
      </c>
      <c r="AB1324" s="9">
        <f t="shared" ref="AB1324:AF1324" si="4221">AB1325+AB1327+AB1329</f>
        <v>0</v>
      </c>
      <c r="AC1324" s="9">
        <f t="shared" si="4221"/>
        <v>0</v>
      </c>
      <c r="AD1324" s="9">
        <f t="shared" si="4221"/>
        <v>0</v>
      </c>
      <c r="AE1324" s="9">
        <f t="shared" si="4221"/>
        <v>4613</v>
      </c>
      <c r="AF1324" s="9">
        <f t="shared" si="4221"/>
        <v>4613</v>
      </c>
      <c r="AG1324" s="9">
        <f>AG1325+AG1327+AG1329</f>
        <v>0</v>
      </c>
      <c r="AH1324" s="9">
        <f t="shared" ref="AH1324:AL1324" si="4222">AH1325+AH1327+AH1329</f>
        <v>0</v>
      </c>
      <c r="AI1324" s="9">
        <f t="shared" si="4222"/>
        <v>0</v>
      </c>
      <c r="AJ1324" s="9">
        <f t="shared" si="4222"/>
        <v>0</v>
      </c>
      <c r="AK1324" s="86">
        <f t="shared" si="4222"/>
        <v>4613</v>
      </c>
      <c r="AL1324" s="86">
        <f t="shared" si="4222"/>
        <v>4613</v>
      </c>
      <c r="AM1324" s="9">
        <f>AM1325+AM1327+AM1329</f>
        <v>0</v>
      </c>
      <c r="AN1324" s="9">
        <f t="shared" ref="AN1324:AR1324" si="4223">AN1325+AN1327+AN1329</f>
        <v>0</v>
      </c>
      <c r="AO1324" s="9">
        <f t="shared" si="4223"/>
        <v>0</v>
      </c>
      <c r="AP1324" s="9">
        <f t="shared" si="4223"/>
        <v>0</v>
      </c>
      <c r="AQ1324" s="9">
        <f t="shared" si="4223"/>
        <v>4613</v>
      </c>
      <c r="AR1324" s="9">
        <f t="shared" si="4223"/>
        <v>4613</v>
      </c>
    </row>
    <row r="1325" spans="1:44" ht="69" customHeight="1">
      <c r="A1325" s="26" t="s">
        <v>457</v>
      </c>
      <c r="B1325" s="27" t="s">
        <v>620</v>
      </c>
      <c r="C1325" s="27" t="s">
        <v>22</v>
      </c>
      <c r="D1325" s="27" t="s">
        <v>60</v>
      </c>
      <c r="E1325" s="27" t="s">
        <v>618</v>
      </c>
      <c r="F1325" s="27" t="s">
        <v>85</v>
      </c>
      <c r="G1325" s="9"/>
      <c r="H1325" s="9"/>
      <c r="I1325" s="9">
        <f>I1326</f>
        <v>0</v>
      </c>
      <c r="J1325" s="9">
        <f t="shared" ref="J1325:AR1325" si="4224">J1326</f>
        <v>0</v>
      </c>
      <c r="K1325" s="9">
        <f t="shared" si="4224"/>
        <v>0</v>
      </c>
      <c r="L1325" s="9">
        <f t="shared" si="4224"/>
        <v>1605</v>
      </c>
      <c r="M1325" s="9">
        <f t="shared" si="4224"/>
        <v>1605</v>
      </c>
      <c r="N1325" s="9">
        <f t="shared" si="4224"/>
        <v>1605</v>
      </c>
      <c r="O1325" s="9">
        <f>O1326</f>
        <v>0</v>
      </c>
      <c r="P1325" s="9">
        <f t="shared" si="4224"/>
        <v>0</v>
      </c>
      <c r="Q1325" s="9">
        <f t="shared" si="4224"/>
        <v>0</v>
      </c>
      <c r="R1325" s="9">
        <f t="shared" si="4224"/>
        <v>0</v>
      </c>
      <c r="S1325" s="9">
        <f t="shared" si="4224"/>
        <v>1605</v>
      </c>
      <c r="T1325" s="9">
        <f t="shared" si="4224"/>
        <v>1605</v>
      </c>
      <c r="U1325" s="9">
        <f>U1326</f>
        <v>0</v>
      </c>
      <c r="V1325" s="9">
        <f t="shared" si="4224"/>
        <v>0</v>
      </c>
      <c r="W1325" s="9">
        <f t="shared" si="4224"/>
        <v>0</v>
      </c>
      <c r="X1325" s="9">
        <f t="shared" si="4224"/>
        <v>0</v>
      </c>
      <c r="Y1325" s="9">
        <f t="shared" si="4224"/>
        <v>1605</v>
      </c>
      <c r="Z1325" s="9">
        <f t="shared" si="4224"/>
        <v>1605</v>
      </c>
      <c r="AA1325" s="9">
        <f>AA1326</f>
        <v>0</v>
      </c>
      <c r="AB1325" s="9">
        <f t="shared" si="4224"/>
        <v>0</v>
      </c>
      <c r="AC1325" s="9">
        <f t="shared" si="4224"/>
        <v>0</v>
      </c>
      <c r="AD1325" s="9">
        <f t="shared" si="4224"/>
        <v>0</v>
      </c>
      <c r="AE1325" s="9">
        <f t="shared" si="4224"/>
        <v>1605</v>
      </c>
      <c r="AF1325" s="9">
        <f t="shared" si="4224"/>
        <v>1605</v>
      </c>
      <c r="AG1325" s="9">
        <f>AG1326</f>
        <v>0</v>
      </c>
      <c r="AH1325" s="9">
        <f t="shared" si="4224"/>
        <v>0</v>
      </c>
      <c r="AI1325" s="9">
        <f t="shared" si="4224"/>
        <v>0</v>
      </c>
      <c r="AJ1325" s="9">
        <f t="shared" si="4224"/>
        <v>0</v>
      </c>
      <c r="AK1325" s="86">
        <f t="shared" si="4224"/>
        <v>1605</v>
      </c>
      <c r="AL1325" s="86">
        <f t="shared" si="4224"/>
        <v>1605</v>
      </c>
      <c r="AM1325" s="9">
        <f>AM1326</f>
        <v>0</v>
      </c>
      <c r="AN1325" s="9">
        <f t="shared" si="4224"/>
        <v>0</v>
      </c>
      <c r="AO1325" s="9">
        <f t="shared" si="4224"/>
        <v>0</v>
      </c>
      <c r="AP1325" s="9">
        <f t="shared" si="4224"/>
        <v>0</v>
      </c>
      <c r="AQ1325" s="9">
        <f t="shared" si="4224"/>
        <v>1605</v>
      </c>
      <c r="AR1325" s="9">
        <f t="shared" si="4224"/>
        <v>1605</v>
      </c>
    </row>
    <row r="1326" spans="1:44" ht="20.25" customHeight="1">
      <c r="A1326" s="26" t="s">
        <v>107</v>
      </c>
      <c r="B1326" s="27" t="s">
        <v>620</v>
      </c>
      <c r="C1326" s="27" t="s">
        <v>22</v>
      </c>
      <c r="D1326" s="27" t="s">
        <v>60</v>
      </c>
      <c r="E1326" s="27" t="s">
        <v>618</v>
      </c>
      <c r="F1326" s="27" t="s">
        <v>108</v>
      </c>
      <c r="G1326" s="9"/>
      <c r="H1326" s="9"/>
      <c r="I1326" s="9"/>
      <c r="J1326" s="9"/>
      <c r="K1326" s="9"/>
      <c r="L1326" s="9">
        <f>1772-167</f>
        <v>1605</v>
      </c>
      <c r="M1326" s="9">
        <f t="shared" ref="M1326" si="4225">G1326+I1326+J1326+K1326+L1326</f>
        <v>1605</v>
      </c>
      <c r="N1326" s="9">
        <f t="shared" ref="N1326" si="4226">H1326+L1326</f>
        <v>1605</v>
      </c>
      <c r="O1326" s="9"/>
      <c r="P1326" s="9"/>
      <c r="Q1326" s="9"/>
      <c r="R1326" s="9"/>
      <c r="S1326" s="9">
        <f t="shared" ref="S1326" si="4227">M1326+O1326+P1326+Q1326+R1326</f>
        <v>1605</v>
      </c>
      <c r="T1326" s="9">
        <f t="shared" ref="T1326" si="4228">N1326+R1326</f>
        <v>1605</v>
      </c>
      <c r="U1326" s="9"/>
      <c r="V1326" s="9"/>
      <c r="W1326" s="9"/>
      <c r="X1326" s="9"/>
      <c r="Y1326" s="9">
        <f t="shared" ref="Y1326" si="4229">S1326+U1326+V1326+W1326+X1326</f>
        <v>1605</v>
      </c>
      <c r="Z1326" s="9">
        <f t="shared" ref="Z1326" si="4230">T1326+X1326</f>
        <v>1605</v>
      </c>
      <c r="AA1326" s="9"/>
      <c r="AB1326" s="9"/>
      <c r="AC1326" s="9"/>
      <c r="AD1326" s="9"/>
      <c r="AE1326" s="9">
        <f t="shared" ref="AE1326" si="4231">Y1326+AA1326+AB1326+AC1326+AD1326</f>
        <v>1605</v>
      </c>
      <c r="AF1326" s="9">
        <f t="shared" ref="AF1326" si="4232">Z1326+AD1326</f>
        <v>1605</v>
      </c>
      <c r="AG1326" s="9"/>
      <c r="AH1326" s="9"/>
      <c r="AI1326" s="9"/>
      <c r="AJ1326" s="9"/>
      <c r="AK1326" s="86">
        <f t="shared" ref="AK1326" si="4233">AE1326+AG1326+AH1326+AI1326+AJ1326</f>
        <v>1605</v>
      </c>
      <c r="AL1326" s="86">
        <f t="shared" ref="AL1326" si="4234">AF1326+AJ1326</f>
        <v>1605</v>
      </c>
      <c r="AM1326" s="9"/>
      <c r="AN1326" s="9"/>
      <c r="AO1326" s="9"/>
      <c r="AP1326" s="9"/>
      <c r="AQ1326" s="9">
        <f t="shared" ref="AQ1326" si="4235">AK1326+AM1326+AN1326+AO1326+AP1326</f>
        <v>1605</v>
      </c>
      <c r="AR1326" s="9">
        <f t="shared" ref="AR1326" si="4236">AL1326+AP1326</f>
        <v>1605</v>
      </c>
    </row>
    <row r="1327" spans="1:44" ht="34.5" customHeight="1">
      <c r="A1327" s="26" t="s">
        <v>244</v>
      </c>
      <c r="B1327" s="27" t="s">
        <v>620</v>
      </c>
      <c r="C1327" s="27" t="s">
        <v>22</v>
      </c>
      <c r="D1327" s="27" t="s">
        <v>60</v>
      </c>
      <c r="E1327" s="27" t="s">
        <v>618</v>
      </c>
      <c r="F1327" s="27" t="s">
        <v>31</v>
      </c>
      <c r="G1327" s="9"/>
      <c r="H1327" s="9"/>
      <c r="I1327" s="9">
        <f>I1328</f>
        <v>0</v>
      </c>
      <c r="J1327" s="9">
        <f t="shared" ref="J1327:AR1327" si="4237">J1328</f>
        <v>0</v>
      </c>
      <c r="K1327" s="9">
        <f t="shared" si="4237"/>
        <v>0</v>
      </c>
      <c r="L1327" s="9">
        <f t="shared" si="4237"/>
        <v>2994</v>
      </c>
      <c r="M1327" s="9">
        <f t="shared" si="4237"/>
        <v>2994</v>
      </c>
      <c r="N1327" s="9">
        <f t="shared" si="4237"/>
        <v>2994</v>
      </c>
      <c r="O1327" s="9">
        <f>O1328</f>
        <v>0</v>
      </c>
      <c r="P1327" s="9">
        <f t="shared" si="4237"/>
        <v>0</v>
      </c>
      <c r="Q1327" s="9">
        <f t="shared" si="4237"/>
        <v>0</v>
      </c>
      <c r="R1327" s="9">
        <f t="shared" si="4237"/>
        <v>0</v>
      </c>
      <c r="S1327" s="9">
        <f t="shared" si="4237"/>
        <v>2994</v>
      </c>
      <c r="T1327" s="9">
        <f t="shared" si="4237"/>
        <v>2994</v>
      </c>
      <c r="U1327" s="9">
        <f>U1328</f>
        <v>0</v>
      </c>
      <c r="V1327" s="9">
        <f t="shared" si="4237"/>
        <v>0</v>
      </c>
      <c r="W1327" s="9">
        <f t="shared" si="4237"/>
        <v>0</v>
      </c>
      <c r="X1327" s="9">
        <f t="shared" si="4237"/>
        <v>0</v>
      </c>
      <c r="Y1327" s="9">
        <f t="shared" si="4237"/>
        <v>2994</v>
      </c>
      <c r="Z1327" s="9">
        <f t="shared" si="4237"/>
        <v>2994</v>
      </c>
      <c r="AA1327" s="9">
        <f>AA1328</f>
        <v>0</v>
      </c>
      <c r="AB1327" s="9">
        <f t="shared" si="4237"/>
        <v>0</v>
      </c>
      <c r="AC1327" s="9">
        <f t="shared" si="4237"/>
        <v>0</v>
      </c>
      <c r="AD1327" s="9">
        <f t="shared" si="4237"/>
        <v>0</v>
      </c>
      <c r="AE1327" s="9">
        <f t="shared" si="4237"/>
        <v>2994</v>
      </c>
      <c r="AF1327" s="9">
        <f t="shared" si="4237"/>
        <v>2994</v>
      </c>
      <c r="AG1327" s="9">
        <f>AG1328</f>
        <v>0</v>
      </c>
      <c r="AH1327" s="9">
        <f t="shared" si="4237"/>
        <v>0</v>
      </c>
      <c r="AI1327" s="9">
        <f t="shared" si="4237"/>
        <v>0</v>
      </c>
      <c r="AJ1327" s="9">
        <f t="shared" si="4237"/>
        <v>0</v>
      </c>
      <c r="AK1327" s="86">
        <f t="shared" si="4237"/>
        <v>2994</v>
      </c>
      <c r="AL1327" s="86">
        <f t="shared" si="4237"/>
        <v>2994</v>
      </c>
      <c r="AM1327" s="9">
        <f>AM1328</f>
        <v>0</v>
      </c>
      <c r="AN1327" s="9">
        <f t="shared" si="4237"/>
        <v>0</v>
      </c>
      <c r="AO1327" s="9">
        <f t="shared" si="4237"/>
        <v>0</v>
      </c>
      <c r="AP1327" s="9">
        <f t="shared" si="4237"/>
        <v>0</v>
      </c>
      <c r="AQ1327" s="9">
        <f t="shared" si="4237"/>
        <v>2994</v>
      </c>
      <c r="AR1327" s="9">
        <f t="shared" si="4237"/>
        <v>2994</v>
      </c>
    </row>
    <row r="1328" spans="1:44" ht="33.75" customHeight="1">
      <c r="A1328" s="26" t="s">
        <v>37</v>
      </c>
      <c r="B1328" s="27" t="s">
        <v>620</v>
      </c>
      <c r="C1328" s="27" t="s">
        <v>22</v>
      </c>
      <c r="D1328" s="27" t="s">
        <v>60</v>
      </c>
      <c r="E1328" s="27" t="s">
        <v>618</v>
      </c>
      <c r="F1328" s="27" t="s">
        <v>38</v>
      </c>
      <c r="G1328" s="9"/>
      <c r="H1328" s="9"/>
      <c r="I1328" s="9"/>
      <c r="J1328" s="9"/>
      <c r="K1328" s="9"/>
      <c r="L1328" s="9">
        <f>2827+167</f>
        <v>2994</v>
      </c>
      <c r="M1328" s="9">
        <f t="shared" ref="M1328" si="4238">G1328+I1328+J1328+K1328+L1328</f>
        <v>2994</v>
      </c>
      <c r="N1328" s="9">
        <f t="shared" ref="N1328" si="4239">H1328+L1328</f>
        <v>2994</v>
      </c>
      <c r="O1328" s="9"/>
      <c r="P1328" s="9"/>
      <c r="Q1328" s="9"/>
      <c r="R1328" s="9"/>
      <c r="S1328" s="9">
        <f t="shared" ref="S1328" si="4240">M1328+O1328+P1328+Q1328+R1328</f>
        <v>2994</v>
      </c>
      <c r="T1328" s="9">
        <f t="shared" ref="T1328" si="4241">N1328+R1328</f>
        <v>2994</v>
      </c>
      <c r="U1328" s="9"/>
      <c r="V1328" s="9"/>
      <c r="W1328" s="9"/>
      <c r="X1328" s="9"/>
      <c r="Y1328" s="9">
        <f t="shared" ref="Y1328" si="4242">S1328+U1328+V1328+W1328+X1328</f>
        <v>2994</v>
      </c>
      <c r="Z1328" s="9">
        <f t="shared" ref="Z1328" si="4243">T1328+X1328</f>
        <v>2994</v>
      </c>
      <c r="AA1328" s="9"/>
      <c r="AB1328" s="9"/>
      <c r="AC1328" s="9"/>
      <c r="AD1328" s="9"/>
      <c r="AE1328" s="9">
        <f t="shared" ref="AE1328" si="4244">Y1328+AA1328+AB1328+AC1328+AD1328</f>
        <v>2994</v>
      </c>
      <c r="AF1328" s="9">
        <f t="shared" ref="AF1328" si="4245">Z1328+AD1328</f>
        <v>2994</v>
      </c>
      <c r="AG1328" s="9"/>
      <c r="AH1328" s="9"/>
      <c r="AI1328" s="9"/>
      <c r="AJ1328" s="9"/>
      <c r="AK1328" s="86">
        <f t="shared" ref="AK1328" si="4246">AE1328+AG1328+AH1328+AI1328+AJ1328</f>
        <v>2994</v>
      </c>
      <c r="AL1328" s="86">
        <f t="shared" ref="AL1328" si="4247">AF1328+AJ1328</f>
        <v>2994</v>
      </c>
      <c r="AM1328" s="9"/>
      <c r="AN1328" s="9"/>
      <c r="AO1328" s="9"/>
      <c r="AP1328" s="9"/>
      <c r="AQ1328" s="9">
        <f t="shared" ref="AQ1328" si="4248">AK1328+AM1328+AN1328+AO1328+AP1328</f>
        <v>2994</v>
      </c>
      <c r="AR1328" s="9">
        <f t="shared" ref="AR1328" si="4249">AL1328+AP1328</f>
        <v>2994</v>
      </c>
    </row>
    <row r="1329" spans="1:44" ht="20.25" customHeight="1">
      <c r="A1329" s="26" t="s">
        <v>66</v>
      </c>
      <c r="B1329" s="27" t="s">
        <v>620</v>
      </c>
      <c r="C1329" s="27" t="s">
        <v>22</v>
      </c>
      <c r="D1329" s="27" t="s">
        <v>60</v>
      </c>
      <c r="E1329" s="27" t="s">
        <v>618</v>
      </c>
      <c r="F1329" s="27" t="s">
        <v>67</v>
      </c>
      <c r="G1329" s="9"/>
      <c r="H1329" s="9"/>
      <c r="I1329" s="9">
        <f>I1330</f>
        <v>0</v>
      </c>
      <c r="J1329" s="9">
        <f t="shared" ref="J1329:AR1329" si="4250">J1330</f>
        <v>0</v>
      </c>
      <c r="K1329" s="9">
        <f t="shared" si="4250"/>
        <v>0</v>
      </c>
      <c r="L1329" s="9">
        <f t="shared" si="4250"/>
        <v>14</v>
      </c>
      <c r="M1329" s="9">
        <f t="shared" si="4250"/>
        <v>14</v>
      </c>
      <c r="N1329" s="9">
        <f t="shared" si="4250"/>
        <v>14</v>
      </c>
      <c r="O1329" s="9">
        <f>O1330</f>
        <v>0</v>
      </c>
      <c r="P1329" s="9">
        <f t="shared" si="4250"/>
        <v>0</v>
      </c>
      <c r="Q1329" s="9">
        <f t="shared" si="4250"/>
        <v>0</v>
      </c>
      <c r="R1329" s="9">
        <f t="shared" si="4250"/>
        <v>0</v>
      </c>
      <c r="S1329" s="9">
        <f t="shared" si="4250"/>
        <v>14</v>
      </c>
      <c r="T1329" s="9">
        <f t="shared" si="4250"/>
        <v>14</v>
      </c>
      <c r="U1329" s="9">
        <f>U1330</f>
        <v>0</v>
      </c>
      <c r="V1329" s="9">
        <f t="shared" si="4250"/>
        <v>0</v>
      </c>
      <c r="W1329" s="9">
        <f t="shared" si="4250"/>
        <v>0</v>
      </c>
      <c r="X1329" s="9">
        <f t="shared" si="4250"/>
        <v>0</v>
      </c>
      <c r="Y1329" s="9">
        <f t="shared" si="4250"/>
        <v>14</v>
      </c>
      <c r="Z1329" s="9">
        <f t="shared" si="4250"/>
        <v>14</v>
      </c>
      <c r="AA1329" s="9">
        <f>AA1330</f>
        <v>0</v>
      </c>
      <c r="AB1329" s="9">
        <f t="shared" si="4250"/>
        <v>0</v>
      </c>
      <c r="AC1329" s="9">
        <f t="shared" si="4250"/>
        <v>0</v>
      </c>
      <c r="AD1329" s="9">
        <f t="shared" si="4250"/>
        <v>0</v>
      </c>
      <c r="AE1329" s="9">
        <f t="shared" si="4250"/>
        <v>14</v>
      </c>
      <c r="AF1329" s="9">
        <f t="shared" si="4250"/>
        <v>14</v>
      </c>
      <c r="AG1329" s="9">
        <f>AG1330</f>
        <v>0</v>
      </c>
      <c r="AH1329" s="9">
        <f t="shared" si="4250"/>
        <v>0</v>
      </c>
      <c r="AI1329" s="9">
        <f t="shared" si="4250"/>
        <v>0</v>
      </c>
      <c r="AJ1329" s="9">
        <f t="shared" si="4250"/>
        <v>0</v>
      </c>
      <c r="AK1329" s="86">
        <f t="shared" si="4250"/>
        <v>14</v>
      </c>
      <c r="AL1329" s="86">
        <f t="shared" si="4250"/>
        <v>14</v>
      </c>
      <c r="AM1329" s="9">
        <f>AM1330</f>
        <v>0</v>
      </c>
      <c r="AN1329" s="9">
        <f t="shared" si="4250"/>
        <v>0</v>
      </c>
      <c r="AO1329" s="9">
        <f t="shared" si="4250"/>
        <v>0</v>
      </c>
      <c r="AP1329" s="9">
        <f t="shared" si="4250"/>
        <v>0</v>
      </c>
      <c r="AQ1329" s="9">
        <f t="shared" si="4250"/>
        <v>14</v>
      </c>
      <c r="AR1329" s="9">
        <f t="shared" si="4250"/>
        <v>14</v>
      </c>
    </row>
    <row r="1330" spans="1:44" ht="20.25" customHeight="1">
      <c r="A1330" s="26" t="s">
        <v>92</v>
      </c>
      <c r="B1330" s="27" t="s">
        <v>620</v>
      </c>
      <c r="C1330" s="27" t="s">
        <v>22</v>
      </c>
      <c r="D1330" s="27" t="s">
        <v>60</v>
      </c>
      <c r="E1330" s="27" t="s">
        <v>618</v>
      </c>
      <c r="F1330" s="27" t="s">
        <v>69</v>
      </c>
      <c r="G1330" s="9"/>
      <c r="H1330" s="9"/>
      <c r="I1330" s="9"/>
      <c r="J1330" s="9"/>
      <c r="K1330" s="9"/>
      <c r="L1330" s="9">
        <v>14</v>
      </c>
      <c r="M1330" s="9">
        <f t="shared" ref="M1330" si="4251">G1330+I1330+J1330+K1330+L1330</f>
        <v>14</v>
      </c>
      <c r="N1330" s="9">
        <f t="shared" ref="N1330" si="4252">H1330+L1330</f>
        <v>14</v>
      </c>
      <c r="O1330" s="9"/>
      <c r="P1330" s="9"/>
      <c r="Q1330" s="9"/>
      <c r="R1330" s="9"/>
      <c r="S1330" s="9">
        <f t="shared" ref="S1330" si="4253">M1330+O1330+P1330+Q1330+R1330</f>
        <v>14</v>
      </c>
      <c r="T1330" s="9">
        <f t="shared" ref="T1330" si="4254">N1330+R1330</f>
        <v>14</v>
      </c>
      <c r="U1330" s="9"/>
      <c r="V1330" s="9"/>
      <c r="W1330" s="9"/>
      <c r="X1330" s="9"/>
      <c r="Y1330" s="9">
        <f t="shared" ref="Y1330" si="4255">S1330+U1330+V1330+W1330+X1330</f>
        <v>14</v>
      </c>
      <c r="Z1330" s="9">
        <f t="shared" ref="Z1330" si="4256">T1330+X1330</f>
        <v>14</v>
      </c>
      <c r="AA1330" s="9"/>
      <c r="AB1330" s="9"/>
      <c r="AC1330" s="9"/>
      <c r="AD1330" s="9"/>
      <c r="AE1330" s="9">
        <f t="shared" ref="AE1330" si="4257">Y1330+AA1330+AB1330+AC1330+AD1330</f>
        <v>14</v>
      </c>
      <c r="AF1330" s="9">
        <f t="shared" ref="AF1330" si="4258">Z1330+AD1330</f>
        <v>14</v>
      </c>
      <c r="AG1330" s="9"/>
      <c r="AH1330" s="9"/>
      <c r="AI1330" s="9"/>
      <c r="AJ1330" s="9"/>
      <c r="AK1330" s="86">
        <f t="shared" ref="AK1330" si="4259">AE1330+AG1330+AH1330+AI1330+AJ1330</f>
        <v>14</v>
      </c>
      <c r="AL1330" s="86">
        <f t="shared" ref="AL1330" si="4260">AF1330+AJ1330</f>
        <v>14</v>
      </c>
      <c r="AM1330" s="9"/>
      <c r="AN1330" s="9"/>
      <c r="AO1330" s="9"/>
      <c r="AP1330" s="9"/>
      <c r="AQ1330" s="9">
        <f t="shared" ref="AQ1330" si="4261">AK1330+AM1330+AN1330+AO1330+AP1330</f>
        <v>14</v>
      </c>
      <c r="AR1330" s="9">
        <f t="shared" ref="AR1330" si="4262">AL1330+AP1330</f>
        <v>14</v>
      </c>
    </row>
    <row r="1331" spans="1:44" ht="36" customHeight="1">
      <c r="A1331" s="26" t="s">
        <v>614</v>
      </c>
      <c r="B1331" s="27" t="s">
        <v>620</v>
      </c>
      <c r="C1331" s="27" t="s">
        <v>22</v>
      </c>
      <c r="D1331" s="27" t="s">
        <v>60</v>
      </c>
      <c r="E1331" s="27" t="s">
        <v>617</v>
      </c>
      <c r="F1331" s="27"/>
      <c r="G1331" s="9"/>
      <c r="H1331" s="9"/>
      <c r="I1331" s="9">
        <f>I1332+I1334+I1336</f>
        <v>0</v>
      </c>
      <c r="J1331" s="9">
        <f t="shared" ref="J1331:N1331" si="4263">J1332+J1334+J1336</f>
        <v>0</v>
      </c>
      <c r="K1331" s="9">
        <f t="shared" si="4263"/>
        <v>0</v>
      </c>
      <c r="L1331" s="9">
        <f t="shared" si="4263"/>
        <v>475</v>
      </c>
      <c r="M1331" s="9">
        <f t="shared" si="4263"/>
        <v>475</v>
      </c>
      <c r="N1331" s="9">
        <f t="shared" si="4263"/>
        <v>475</v>
      </c>
      <c r="O1331" s="9">
        <f>O1332+O1334+O1336</f>
        <v>0</v>
      </c>
      <c r="P1331" s="9">
        <f t="shared" ref="P1331:T1331" si="4264">P1332+P1334+P1336</f>
        <v>0</v>
      </c>
      <c r="Q1331" s="9">
        <f t="shared" si="4264"/>
        <v>0</v>
      </c>
      <c r="R1331" s="9">
        <f t="shared" si="4264"/>
        <v>0</v>
      </c>
      <c r="S1331" s="9">
        <f t="shared" si="4264"/>
        <v>475</v>
      </c>
      <c r="T1331" s="9">
        <f t="shared" si="4264"/>
        <v>475</v>
      </c>
      <c r="U1331" s="9">
        <f>U1332+U1334+U1336</f>
        <v>0</v>
      </c>
      <c r="V1331" s="9">
        <f t="shared" ref="V1331:Z1331" si="4265">V1332+V1334+V1336</f>
        <v>0</v>
      </c>
      <c r="W1331" s="9">
        <f t="shared" si="4265"/>
        <v>0</v>
      </c>
      <c r="X1331" s="9">
        <f t="shared" si="4265"/>
        <v>0</v>
      </c>
      <c r="Y1331" s="9">
        <f t="shared" si="4265"/>
        <v>475</v>
      </c>
      <c r="Z1331" s="9">
        <f t="shared" si="4265"/>
        <v>475</v>
      </c>
      <c r="AA1331" s="9">
        <f>AA1332+AA1334+AA1336</f>
        <v>0</v>
      </c>
      <c r="AB1331" s="9">
        <f t="shared" ref="AB1331:AF1331" si="4266">AB1332+AB1334+AB1336</f>
        <v>0</v>
      </c>
      <c r="AC1331" s="9">
        <f t="shared" si="4266"/>
        <v>0</v>
      </c>
      <c r="AD1331" s="9">
        <f t="shared" si="4266"/>
        <v>0</v>
      </c>
      <c r="AE1331" s="9">
        <f t="shared" si="4266"/>
        <v>475</v>
      </c>
      <c r="AF1331" s="9">
        <f t="shared" si="4266"/>
        <v>475</v>
      </c>
      <c r="AG1331" s="9">
        <f>AG1332+AG1334+AG1336</f>
        <v>0</v>
      </c>
      <c r="AH1331" s="9">
        <f t="shared" ref="AH1331:AL1331" si="4267">AH1332+AH1334+AH1336</f>
        <v>0</v>
      </c>
      <c r="AI1331" s="9">
        <f t="shared" si="4267"/>
        <v>0</v>
      </c>
      <c r="AJ1331" s="9">
        <f t="shared" si="4267"/>
        <v>0</v>
      </c>
      <c r="AK1331" s="86">
        <f t="shared" si="4267"/>
        <v>475</v>
      </c>
      <c r="AL1331" s="86">
        <f t="shared" si="4267"/>
        <v>475</v>
      </c>
      <c r="AM1331" s="9">
        <f>AM1332+AM1334+AM1336</f>
        <v>0</v>
      </c>
      <c r="AN1331" s="9">
        <f t="shared" ref="AN1331:AR1331" si="4268">AN1332+AN1334+AN1336</f>
        <v>0</v>
      </c>
      <c r="AO1331" s="9">
        <f t="shared" si="4268"/>
        <v>0</v>
      </c>
      <c r="AP1331" s="9">
        <f t="shared" si="4268"/>
        <v>0</v>
      </c>
      <c r="AQ1331" s="9">
        <f t="shared" si="4268"/>
        <v>475</v>
      </c>
      <c r="AR1331" s="9">
        <f t="shared" si="4268"/>
        <v>475</v>
      </c>
    </row>
    <row r="1332" spans="1:44" ht="70.5" customHeight="1">
      <c r="A1332" s="26" t="s">
        <v>457</v>
      </c>
      <c r="B1332" s="27" t="s">
        <v>620</v>
      </c>
      <c r="C1332" s="27" t="s">
        <v>22</v>
      </c>
      <c r="D1332" s="27" t="s">
        <v>60</v>
      </c>
      <c r="E1332" s="27" t="s">
        <v>617</v>
      </c>
      <c r="F1332" s="27" t="s">
        <v>85</v>
      </c>
      <c r="G1332" s="9"/>
      <c r="H1332" s="9"/>
      <c r="I1332" s="9">
        <f>I1333</f>
        <v>0</v>
      </c>
      <c r="J1332" s="9">
        <f t="shared" ref="J1332:AR1332" si="4269">J1333</f>
        <v>0</v>
      </c>
      <c r="K1332" s="9">
        <f t="shared" si="4269"/>
        <v>0</v>
      </c>
      <c r="L1332" s="9">
        <f t="shared" si="4269"/>
        <v>206</v>
      </c>
      <c r="M1332" s="9">
        <f t="shared" si="4269"/>
        <v>206</v>
      </c>
      <c r="N1332" s="9">
        <f t="shared" si="4269"/>
        <v>206</v>
      </c>
      <c r="O1332" s="9">
        <f>O1333</f>
        <v>0</v>
      </c>
      <c r="P1332" s="9">
        <f t="shared" si="4269"/>
        <v>0</v>
      </c>
      <c r="Q1332" s="9">
        <f t="shared" si="4269"/>
        <v>0</v>
      </c>
      <c r="R1332" s="9">
        <f t="shared" si="4269"/>
        <v>0</v>
      </c>
      <c r="S1332" s="9">
        <f t="shared" si="4269"/>
        <v>206</v>
      </c>
      <c r="T1332" s="9">
        <f t="shared" si="4269"/>
        <v>206</v>
      </c>
      <c r="U1332" s="9">
        <f>U1333</f>
        <v>0</v>
      </c>
      <c r="V1332" s="9">
        <f t="shared" si="4269"/>
        <v>0</v>
      </c>
      <c r="W1332" s="9">
        <f t="shared" si="4269"/>
        <v>0</v>
      </c>
      <c r="X1332" s="9">
        <f t="shared" si="4269"/>
        <v>0</v>
      </c>
      <c r="Y1332" s="9">
        <f t="shared" si="4269"/>
        <v>206</v>
      </c>
      <c r="Z1332" s="9">
        <f t="shared" si="4269"/>
        <v>206</v>
      </c>
      <c r="AA1332" s="9">
        <f>AA1333</f>
        <v>0</v>
      </c>
      <c r="AB1332" s="9">
        <f t="shared" si="4269"/>
        <v>0</v>
      </c>
      <c r="AC1332" s="9">
        <f t="shared" si="4269"/>
        <v>0</v>
      </c>
      <c r="AD1332" s="9">
        <f t="shared" si="4269"/>
        <v>0</v>
      </c>
      <c r="AE1332" s="9">
        <f t="shared" si="4269"/>
        <v>206</v>
      </c>
      <c r="AF1332" s="9">
        <f t="shared" si="4269"/>
        <v>206</v>
      </c>
      <c r="AG1332" s="9">
        <f>AG1333</f>
        <v>0</v>
      </c>
      <c r="AH1332" s="9">
        <f t="shared" si="4269"/>
        <v>0</v>
      </c>
      <c r="AI1332" s="9">
        <f t="shared" si="4269"/>
        <v>0</v>
      </c>
      <c r="AJ1332" s="9">
        <f t="shared" si="4269"/>
        <v>0</v>
      </c>
      <c r="AK1332" s="86">
        <f t="shared" si="4269"/>
        <v>206</v>
      </c>
      <c r="AL1332" s="86">
        <f t="shared" si="4269"/>
        <v>206</v>
      </c>
      <c r="AM1332" s="9">
        <f>AM1333</f>
        <v>0</v>
      </c>
      <c r="AN1332" s="9">
        <f t="shared" si="4269"/>
        <v>0</v>
      </c>
      <c r="AO1332" s="9">
        <f t="shared" si="4269"/>
        <v>0</v>
      </c>
      <c r="AP1332" s="9">
        <f t="shared" si="4269"/>
        <v>0</v>
      </c>
      <c r="AQ1332" s="9">
        <f t="shared" si="4269"/>
        <v>206</v>
      </c>
      <c r="AR1332" s="9">
        <f t="shared" si="4269"/>
        <v>206</v>
      </c>
    </row>
    <row r="1333" spans="1:44" ht="20.25" customHeight="1">
      <c r="A1333" s="26" t="s">
        <v>107</v>
      </c>
      <c r="B1333" s="27" t="s">
        <v>620</v>
      </c>
      <c r="C1333" s="27" t="s">
        <v>22</v>
      </c>
      <c r="D1333" s="27" t="s">
        <v>60</v>
      </c>
      <c r="E1333" s="27" t="s">
        <v>617</v>
      </c>
      <c r="F1333" s="27" t="s">
        <v>108</v>
      </c>
      <c r="G1333" s="9"/>
      <c r="H1333" s="9"/>
      <c r="I1333" s="9"/>
      <c r="J1333" s="9"/>
      <c r="K1333" s="9"/>
      <c r="L1333" s="9">
        <f>39+167</f>
        <v>206</v>
      </c>
      <c r="M1333" s="9">
        <f t="shared" ref="M1333" si="4270">G1333+I1333+J1333+K1333+L1333</f>
        <v>206</v>
      </c>
      <c r="N1333" s="9">
        <f t="shared" ref="N1333" si="4271">H1333+L1333</f>
        <v>206</v>
      </c>
      <c r="O1333" s="9"/>
      <c r="P1333" s="9"/>
      <c r="Q1333" s="9"/>
      <c r="R1333" s="9"/>
      <c r="S1333" s="9">
        <f t="shared" ref="S1333" si="4272">M1333+O1333+P1333+Q1333+R1333</f>
        <v>206</v>
      </c>
      <c r="T1333" s="9">
        <f t="shared" ref="T1333" si="4273">N1333+R1333</f>
        <v>206</v>
      </c>
      <c r="U1333" s="9"/>
      <c r="V1333" s="9"/>
      <c r="W1333" s="9"/>
      <c r="X1333" s="9"/>
      <c r="Y1333" s="9">
        <f t="shared" ref="Y1333" si="4274">S1333+U1333+V1333+W1333+X1333</f>
        <v>206</v>
      </c>
      <c r="Z1333" s="9">
        <f t="shared" ref="Z1333" si="4275">T1333+X1333</f>
        <v>206</v>
      </c>
      <c r="AA1333" s="9"/>
      <c r="AB1333" s="9"/>
      <c r="AC1333" s="9"/>
      <c r="AD1333" s="9"/>
      <c r="AE1333" s="9">
        <f t="shared" ref="AE1333" si="4276">Y1333+AA1333+AB1333+AC1333+AD1333</f>
        <v>206</v>
      </c>
      <c r="AF1333" s="9">
        <f t="shared" ref="AF1333" si="4277">Z1333+AD1333</f>
        <v>206</v>
      </c>
      <c r="AG1333" s="9"/>
      <c r="AH1333" s="9"/>
      <c r="AI1333" s="9"/>
      <c r="AJ1333" s="9"/>
      <c r="AK1333" s="86">
        <f t="shared" ref="AK1333" si="4278">AE1333+AG1333+AH1333+AI1333+AJ1333</f>
        <v>206</v>
      </c>
      <c r="AL1333" s="86">
        <f t="shared" ref="AL1333" si="4279">AF1333+AJ1333</f>
        <v>206</v>
      </c>
      <c r="AM1333" s="9"/>
      <c r="AN1333" s="9"/>
      <c r="AO1333" s="9"/>
      <c r="AP1333" s="9"/>
      <c r="AQ1333" s="9">
        <f t="shared" ref="AQ1333" si="4280">AK1333+AM1333+AN1333+AO1333+AP1333</f>
        <v>206</v>
      </c>
      <c r="AR1333" s="9">
        <f t="shared" ref="AR1333" si="4281">AL1333+AP1333</f>
        <v>206</v>
      </c>
    </row>
    <row r="1334" spans="1:44" ht="35.25" customHeight="1">
      <c r="A1334" s="26" t="s">
        <v>244</v>
      </c>
      <c r="B1334" s="27" t="s">
        <v>620</v>
      </c>
      <c r="C1334" s="27" t="s">
        <v>22</v>
      </c>
      <c r="D1334" s="27" t="s">
        <v>60</v>
      </c>
      <c r="E1334" s="27" t="s">
        <v>617</v>
      </c>
      <c r="F1334" s="27" t="s">
        <v>31</v>
      </c>
      <c r="G1334" s="9"/>
      <c r="H1334" s="9"/>
      <c r="I1334" s="9">
        <f>I1335</f>
        <v>0</v>
      </c>
      <c r="J1334" s="9">
        <f t="shared" ref="J1334:AR1334" si="4282">J1335</f>
        <v>0</v>
      </c>
      <c r="K1334" s="9">
        <f t="shared" si="4282"/>
        <v>0</v>
      </c>
      <c r="L1334" s="9">
        <f t="shared" si="4282"/>
        <v>267</v>
      </c>
      <c r="M1334" s="9">
        <f t="shared" si="4282"/>
        <v>267</v>
      </c>
      <c r="N1334" s="9">
        <f t="shared" si="4282"/>
        <v>267</v>
      </c>
      <c r="O1334" s="9">
        <f>O1335</f>
        <v>0</v>
      </c>
      <c r="P1334" s="9">
        <f t="shared" si="4282"/>
        <v>0</v>
      </c>
      <c r="Q1334" s="9">
        <f t="shared" si="4282"/>
        <v>0</v>
      </c>
      <c r="R1334" s="9">
        <f t="shared" si="4282"/>
        <v>0</v>
      </c>
      <c r="S1334" s="9">
        <f t="shared" si="4282"/>
        <v>267</v>
      </c>
      <c r="T1334" s="9">
        <f t="shared" si="4282"/>
        <v>267</v>
      </c>
      <c r="U1334" s="9">
        <f>U1335</f>
        <v>0</v>
      </c>
      <c r="V1334" s="9">
        <f t="shared" si="4282"/>
        <v>0</v>
      </c>
      <c r="W1334" s="9">
        <f t="shared" si="4282"/>
        <v>0</v>
      </c>
      <c r="X1334" s="9">
        <f t="shared" si="4282"/>
        <v>0</v>
      </c>
      <c r="Y1334" s="9">
        <f t="shared" si="4282"/>
        <v>267</v>
      </c>
      <c r="Z1334" s="9">
        <f t="shared" si="4282"/>
        <v>267</v>
      </c>
      <c r="AA1334" s="9">
        <f>AA1335</f>
        <v>0</v>
      </c>
      <c r="AB1334" s="9">
        <f t="shared" si="4282"/>
        <v>0</v>
      </c>
      <c r="AC1334" s="9">
        <f t="shared" si="4282"/>
        <v>0</v>
      </c>
      <c r="AD1334" s="9">
        <f t="shared" si="4282"/>
        <v>0</v>
      </c>
      <c r="AE1334" s="9">
        <f t="shared" si="4282"/>
        <v>267</v>
      </c>
      <c r="AF1334" s="9">
        <f t="shared" si="4282"/>
        <v>267</v>
      </c>
      <c r="AG1334" s="9">
        <f>AG1335</f>
        <v>0</v>
      </c>
      <c r="AH1334" s="9">
        <f t="shared" si="4282"/>
        <v>0</v>
      </c>
      <c r="AI1334" s="9">
        <f t="shared" si="4282"/>
        <v>0</v>
      </c>
      <c r="AJ1334" s="9">
        <f t="shared" si="4282"/>
        <v>0</v>
      </c>
      <c r="AK1334" s="86">
        <f t="shared" si="4282"/>
        <v>267</v>
      </c>
      <c r="AL1334" s="86">
        <f t="shared" si="4282"/>
        <v>267</v>
      </c>
      <c r="AM1334" s="9">
        <f>AM1335</f>
        <v>0</v>
      </c>
      <c r="AN1334" s="9">
        <f t="shared" si="4282"/>
        <v>0</v>
      </c>
      <c r="AO1334" s="9">
        <f t="shared" si="4282"/>
        <v>0</v>
      </c>
      <c r="AP1334" s="9">
        <f t="shared" si="4282"/>
        <v>0</v>
      </c>
      <c r="AQ1334" s="9">
        <f t="shared" si="4282"/>
        <v>267</v>
      </c>
      <c r="AR1334" s="9">
        <f t="shared" si="4282"/>
        <v>267</v>
      </c>
    </row>
    <row r="1335" spans="1:44" ht="34.5" customHeight="1">
      <c r="A1335" s="26" t="s">
        <v>37</v>
      </c>
      <c r="B1335" s="27" t="s">
        <v>620</v>
      </c>
      <c r="C1335" s="27" t="s">
        <v>22</v>
      </c>
      <c r="D1335" s="27" t="s">
        <v>60</v>
      </c>
      <c r="E1335" s="27" t="s">
        <v>617</v>
      </c>
      <c r="F1335" s="27" t="s">
        <v>38</v>
      </c>
      <c r="G1335" s="9"/>
      <c r="H1335" s="9"/>
      <c r="I1335" s="9"/>
      <c r="J1335" s="9"/>
      <c r="K1335" s="9"/>
      <c r="L1335" s="9">
        <f>434-167</f>
        <v>267</v>
      </c>
      <c r="M1335" s="9">
        <f t="shared" ref="M1335" si="4283">G1335+I1335+J1335+K1335+L1335</f>
        <v>267</v>
      </c>
      <c r="N1335" s="9">
        <f t="shared" ref="N1335" si="4284">H1335+L1335</f>
        <v>267</v>
      </c>
      <c r="O1335" s="9"/>
      <c r="P1335" s="9"/>
      <c r="Q1335" s="9"/>
      <c r="R1335" s="9"/>
      <c r="S1335" s="9">
        <f t="shared" ref="S1335" si="4285">M1335+O1335+P1335+Q1335+R1335</f>
        <v>267</v>
      </c>
      <c r="T1335" s="9">
        <f t="shared" ref="T1335" si="4286">N1335+R1335</f>
        <v>267</v>
      </c>
      <c r="U1335" s="9"/>
      <c r="V1335" s="9"/>
      <c r="W1335" s="9"/>
      <c r="X1335" s="9"/>
      <c r="Y1335" s="9">
        <f t="shared" ref="Y1335" si="4287">S1335+U1335+V1335+W1335+X1335</f>
        <v>267</v>
      </c>
      <c r="Z1335" s="9">
        <f t="shared" ref="Z1335" si="4288">T1335+X1335</f>
        <v>267</v>
      </c>
      <c r="AA1335" s="9"/>
      <c r="AB1335" s="9"/>
      <c r="AC1335" s="9"/>
      <c r="AD1335" s="9"/>
      <c r="AE1335" s="9">
        <f t="shared" ref="AE1335" si="4289">Y1335+AA1335+AB1335+AC1335+AD1335</f>
        <v>267</v>
      </c>
      <c r="AF1335" s="9">
        <f t="shared" ref="AF1335" si="4290">Z1335+AD1335</f>
        <v>267</v>
      </c>
      <c r="AG1335" s="9"/>
      <c r="AH1335" s="9"/>
      <c r="AI1335" s="9"/>
      <c r="AJ1335" s="9"/>
      <c r="AK1335" s="86">
        <f t="shared" ref="AK1335" si="4291">AE1335+AG1335+AH1335+AI1335+AJ1335</f>
        <v>267</v>
      </c>
      <c r="AL1335" s="86">
        <f t="shared" ref="AL1335" si="4292">AF1335+AJ1335</f>
        <v>267</v>
      </c>
      <c r="AM1335" s="9"/>
      <c r="AN1335" s="9"/>
      <c r="AO1335" s="9"/>
      <c r="AP1335" s="9"/>
      <c r="AQ1335" s="9">
        <f t="shared" ref="AQ1335" si="4293">AK1335+AM1335+AN1335+AO1335+AP1335</f>
        <v>267</v>
      </c>
      <c r="AR1335" s="9">
        <f t="shared" ref="AR1335" si="4294">AL1335+AP1335</f>
        <v>267</v>
      </c>
    </row>
    <row r="1336" spans="1:44" ht="20.25" customHeight="1">
      <c r="A1336" s="26" t="s">
        <v>66</v>
      </c>
      <c r="B1336" s="27" t="s">
        <v>620</v>
      </c>
      <c r="C1336" s="27" t="s">
        <v>22</v>
      </c>
      <c r="D1336" s="27" t="s">
        <v>60</v>
      </c>
      <c r="E1336" s="27" t="s">
        <v>617</v>
      </c>
      <c r="F1336" s="27" t="s">
        <v>67</v>
      </c>
      <c r="G1336" s="9"/>
      <c r="H1336" s="9"/>
      <c r="I1336" s="9">
        <f>I1337</f>
        <v>0</v>
      </c>
      <c r="J1336" s="9">
        <f t="shared" ref="J1336:AR1336" si="4295">J1337</f>
        <v>0</v>
      </c>
      <c r="K1336" s="9">
        <f t="shared" si="4295"/>
        <v>0</v>
      </c>
      <c r="L1336" s="9">
        <f t="shared" si="4295"/>
        <v>2</v>
      </c>
      <c r="M1336" s="9">
        <f t="shared" si="4295"/>
        <v>2</v>
      </c>
      <c r="N1336" s="9">
        <f t="shared" si="4295"/>
        <v>2</v>
      </c>
      <c r="O1336" s="9">
        <f>O1337</f>
        <v>0</v>
      </c>
      <c r="P1336" s="9">
        <f t="shared" si="4295"/>
        <v>0</v>
      </c>
      <c r="Q1336" s="9">
        <f t="shared" si="4295"/>
        <v>0</v>
      </c>
      <c r="R1336" s="9">
        <f t="shared" si="4295"/>
        <v>0</v>
      </c>
      <c r="S1336" s="9">
        <f t="shared" si="4295"/>
        <v>2</v>
      </c>
      <c r="T1336" s="9">
        <f t="shared" si="4295"/>
        <v>2</v>
      </c>
      <c r="U1336" s="9">
        <f>U1337</f>
        <v>0</v>
      </c>
      <c r="V1336" s="9">
        <f t="shared" si="4295"/>
        <v>0</v>
      </c>
      <c r="W1336" s="9">
        <f t="shared" si="4295"/>
        <v>0</v>
      </c>
      <c r="X1336" s="9">
        <f t="shared" si="4295"/>
        <v>0</v>
      </c>
      <c r="Y1336" s="9">
        <f t="shared" si="4295"/>
        <v>2</v>
      </c>
      <c r="Z1336" s="9">
        <f t="shared" si="4295"/>
        <v>2</v>
      </c>
      <c r="AA1336" s="9">
        <f>AA1337</f>
        <v>0</v>
      </c>
      <c r="AB1336" s="9">
        <f t="shared" si="4295"/>
        <v>0</v>
      </c>
      <c r="AC1336" s="9">
        <f t="shared" si="4295"/>
        <v>0</v>
      </c>
      <c r="AD1336" s="9">
        <f t="shared" si="4295"/>
        <v>0</v>
      </c>
      <c r="AE1336" s="9">
        <f t="shared" si="4295"/>
        <v>2</v>
      </c>
      <c r="AF1336" s="9">
        <f t="shared" si="4295"/>
        <v>2</v>
      </c>
      <c r="AG1336" s="9">
        <f>AG1337</f>
        <v>0</v>
      </c>
      <c r="AH1336" s="9">
        <f t="shared" si="4295"/>
        <v>0</v>
      </c>
      <c r="AI1336" s="9">
        <f t="shared" si="4295"/>
        <v>0</v>
      </c>
      <c r="AJ1336" s="9">
        <f t="shared" si="4295"/>
        <v>0</v>
      </c>
      <c r="AK1336" s="86">
        <f t="shared" si="4295"/>
        <v>2</v>
      </c>
      <c r="AL1336" s="86">
        <f t="shared" si="4295"/>
        <v>2</v>
      </c>
      <c r="AM1336" s="9">
        <f>AM1337</f>
        <v>0</v>
      </c>
      <c r="AN1336" s="9">
        <f t="shared" si="4295"/>
        <v>0</v>
      </c>
      <c r="AO1336" s="9">
        <f t="shared" si="4295"/>
        <v>0</v>
      </c>
      <c r="AP1336" s="9">
        <f t="shared" si="4295"/>
        <v>0</v>
      </c>
      <c r="AQ1336" s="9">
        <f t="shared" si="4295"/>
        <v>2</v>
      </c>
      <c r="AR1336" s="9">
        <f t="shared" si="4295"/>
        <v>2</v>
      </c>
    </row>
    <row r="1337" spans="1:44" ht="20.25" customHeight="1">
      <c r="A1337" s="26" t="s">
        <v>92</v>
      </c>
      <c r="B1337" s="27" t="s">
        <v>620</v>
      </c>
      <c r="C1337" s="27" t="s">
        <v>22</v>
      </c>
      <c r="D1337" s="27" t="s">
        <v>60</v>
      </c>
      <c r="E1337" s="27" t="s">
        <v>617</v>
      </c>
      <c r="F1337" s="27" t="s">
        <v>69</v>
      </c>
      <c r="G1337" s="9"/>
      <c r="H1337" s="9"/>
      <c r="I1337" s="9"/>
      <c r="J1337" s="9"/>
      <c r="K1337" s="9"/>
      <c r="L1337" s="9">
        <v>2</v>
      </c>
      <c r="M1337" s="9">
        <f t="shared" ref="M1337" si="4296">G1337+I1337+J1337+K1337+L1337</f>
        <v>2</v>
      </c>
      <c r="N1337" s="9">
        <f t="shared" ref="N1337" si="4297">H1337+L1337</f>
        <v>2</v>
      </c>
      <c r="O1337" s="9"/>
      <c r="P1337" s="9"/>
      <c r="Q1337" s="9"/>
      <c r="R1337" s="9"/>
      <c r="S1337" s="9">
        <f t="shared" ref="S1337" si="4298">M1337+O1337+P1337+Q1337+R1337</f>
        <v>2</v>
      </c>
      <c r="T1337" s="9">
        <f t="shared" ref="T1337" si="4299">N1337+R1337</f>
        <v>2</v>
      </c>
      <c r="U1337" s="9"/>
      <c r="V1337" s="9"/>
      <c r="W1337" s="9"/>
      <c r="X1337" s="9"/>
      <c r="Y1337" s="9">
        <f t="shared" ref="Y1337" si="4300">S1337+U1337+V1337+W1337+X1337</f>
        <v>2</v>
      </c>
      <c r="Z1337" s="9">
        <f t="shared" ref="Z1337" si="4301">T1337+X1337</f>
        <v>2</v>
      </c>
      <c r="AA1337" s="9"/>
      <c r="AB1337" s="9"/>
      <c r="AC1337" s="9"/>
      <c r="AD1337" s="9"/>
      <c r="AE1337" s="9">
        <f t="shared" ref="AE1337" si="4302">Y1337+AA1337+AB1337+AC1337+AD1337</f>
        <v>2</v>
      </c>
      <c r="AF1337" s="9">
        <f t="shared" ref="AF1337" si="4303">Z1337+AD1337</f>
        <v>2</v>
      </c>
      <c r="AG1337" s="9"/>
      <c r="AH1337" s="9"/>
      <c r="AI1337" s="9"/>
      <c r="AJ1337" s="9"/>
      <c r="AK1337" s="86">
        <f t="shared" ref="AK1337" si="4304">AE1337+AG1337+AH1337+AI1337+AJ1337</f>
        <v>2</v>
      </c>
      <c r="AL1337" s="86">
        <f t="shared" ref="AL1337" si="4305">AF1337+AJ1337</f>
        <v>2</v>
      </c>
      <c r="AM1337" s="9"/>
      <c r="AN1337" s="9"/>
      <c r="AO1337" s="9"/>
      <c r="AP1337" s="9"/>
      <c r="AQ1337" s="9">
        <f t="shared" ref="AQ1337" si="4306">AK1337+AM1337+AN1337+AO1337+AP1337</f>
        <v>2</v>
      </c>
      <c r="AR1337" s="9">
        <f t="shared" ref="AR1337" si="4307">AL1337+AP1337</f>
        <v>2</v>
      </c>
    </row>
    <row r="1338" spans="1:44" ht="37.5" customHeight="1">
      <c r="A1338" s="26" t="s">
        <v>455</v>
      </c>
      <c r="B1338" s="27">
        <v>923</v>
      </c>
      <c r="C1338" s="27" t="s">
        <v>22</v>
      </c>
      <c r="D1338" s="27" t="s">
        <v>60</v>
      </c>
      <c r="E1338" s="27" t="s">
        <v>447</v>
      </c>
      <c r="F1338" s="27"/>
      <c r="G1338" s="11">
        <f t="shared" ref="G1338:V1341" si="4308">G1339</f>
        <v>530</v>
      </c>
      <c r="H1338" s="11">
        <f t="shared" si="4308"/>
        <v>0</v>
      </c>
      <c r="I1338" s="11">
        <f t="shared" si="4308"/>
        <v>0</v>
      </c>
      <c r="J1338" s="11">
        <f t="shared" si="4308"/>
        <v>0</v>
      </c>
      <c r="K1338" s="11">
        <f t="shared" si="4308"/>
        <v>0</v>
      </c>
      <c r="L1338" s="11">
        <f t="shared" si="4308"/>
        <v>0</v>
      </c>
      <c r="M1338" s="11">
        <f t="shared" si="4308"/>
        <v>530</v>
      </c>
      <c r="N1338" s="11">
        <f t="shared" si="4308"/>
        <v>0</v>
      </c>
      <c r="O1338" s="11">
        <f t="shared" si="4308"/>
        <v>0</v>
      </c>
      <c r="P1338" s="11">
        <f t="shared" si="4308"/>
        <v>0</v>
      </c>
      <c r="Q1338" s="11">
        <f t="shared" si="4308"/>
        <v>0</v>
      </c>
      <c r="R1338" s="11">
        <f t="shared" si="4308"/>
        <v>0</v>
      </c>
      <c r="S1338" s="11">
        <f t="shared" si="4308"/>
        <v>530</v>
      </c>
      <c r="T1338" s="11">
        <f t="shared" si="4308"/>
        <v>0</v>
      </c>
      <c r="U1338" s="11">
        <f t="shared" si="4308"/>
        <v>0</v>
      </c>
      <c r="V1338" s="11">
        <f t="shared" si="4308"/>
        <v>0</v>
      </c>
      <c r="W1338" s="11">
        <f t="shared" ref="U1338:AJ1341" si="4309">W1339</f>
        <v>0</v>
      </c>
      <c r="X1338" s="11">
        <f t="shared" si="4309"/>
        <v>0</v>
      </c>
      <c r="Y1338" s="11">
        <f t="shared" si="4309"/>
        <v>530</v>
      </c>
      <c r="Z1338" s="11">
        <f t="shared" si="4309"/>
        <v>0</v>
      </c>
      <c r="AA1338" s="11">
        <f t="shared" si="4309"/>
        <v>0</v>
      </c>
      <c r="AB1338" s="11">
        <f t="shared" si="4309"/>
        <v>0</v>
      </c>
      <c r="AC1338" s="11">
        <f t="shared" si="4309"/>
        <v>0</v>
      </c>
      <c r="AD1338" s="11">
        <f t="shared" si="4309"/>
        <v>0</v>
      </c>
      <c r="AE1338" s="11">
        <f t="shared" si="4309"/>
        <v>530</v>
      </c>
      <c r="AF1338" s="11">
        <f t="shared" si="4309"/>
        <v>0</v>
      </c>
      <c r="AG1338" s="11">
        <f t="shared" si="4309"/>
        <v>0</v>
      </c>
      <c r="AH1338" s="11">
        <f t="shared" si="4309"/>
        <v>0</v>
      </c>
      <c r="AI1338" s="11">
        <f t="shared" si="4309"/>
        <v>0</v>
      </c>
      <c r="AJ1338" s="11">
        <f t="shared" si="4309"/>
        <v>0</v>
      </c>
      <c r="AK1338" s="88">
        <f t="shared" ref="AG1338:AR1341" si="4310">AK1339</f>
        <v>530</v>
      </c>
      <c r="AL1338" s="88">
        <f t="shared" si="4310"/>
        <v>0</v>
      </c>
      <c r="AM1338" s="11">
        <f t="shared" si="4310"/>
        <v>0</v>
      </c>
      <c r="AN1338" s="11">
        <f t="shared" si="4310"/>
        <v>0</v>
      </c>
      <c r="AO1338" s="11">
        <f t="shared" si="4310"/>
        <v>0</v>
      </c>
      <c r="AP1338" s="11">
        <f t="shared" si="4310"/>
        <v>0</v>
      </c>
      <c r="AQ1338" s="11">
        <f t="shared" si="4310"/>
        <v>530</v>
      </c>
      <c r="AR1338" s="11">
        <f t="shared" si="4310"/>
        <v>0</v>
      </c>
    </row>
    <row r="1339" spans="1:44" ht="22.5" customHeight="1">
      <c r="A1339" s="26" t="s">
        <v>15</v>
      </c>
      <c r="B1339" s="27">
        <v>923</v>
      </c>
      <c r="C1339" s="27" t="s">
        <v>22</v>
      </c>
      <c r="D1339" s="27" t="s">
        <v>60</v>
      </c>
      <c r="E1339" s="27" t="s">
        <v>445</v>
      </c>
      <c r="F1339" s="27"/>
      <c r="G1339" s="11">
        <f t="shared" si="4308"/>
        <v>530</v>
      </c>
      <c r="H1339" s="11">
        <f t="shared" si="4308"/>
        <v>0</v>
      </c>
      <c r="I1339" s="11">
        <f t="shared" si="4308"/>
        <v>0</v>
      </c>
      <c r="J1339" s="11">
        <f t="shared" si="4308"/>
        <v>0</v>
      </c>
      <c r="K1339" s="11">
        <f t="shared" si="4308"/>
        <v>0</v>
      </c>
      <c r="L1339" s="11">
        <f t="shared" si="4308"/>
        <v>0</v>
      </c>
      <c r="M1339" s="11">
        <f t="shared" si="4308"/>
        <v>530</v>
      </c>
      <c r="N1339" s="11">
        <f t="shared" si="4308"/>
        <v>0</v>
      </c>
      <c r="O1339" s="11">
        <f t="shared" si="4308"/>
        <v>0</v>
      </c>
      <c r="P1339" s="11">
        <f t="shared" si="4308"/>
        <v>0</v>
      </c>
      <c r="Q1339" s="11">
        <f t="shared" si="4308"/>
        <v>0</v>
      </c>
      <c r="R1339" s="11">
        <f t="shared" si="4308"/>
        <v>0</v>
      </c>
      <c r="S1339" s="11">
        <f t="shared" si="4308"/>
        <v>530</v>
      </c>
      <c r="T1339" s="11">
        <f t="shared" si="4308"/>
        <v>0</v>
      </c>
      <c r="U1339" s="11">
        <f t="shared" si="4309"/>
        <v>0</v>
      </c>
      <c r="V1339" s="11">
        <f t="shared" si="4309"/>
        <v>0</v>
      </c>
      <c r="W1339" s="11">
        <f t="shared" si="4309"/>
        <v>0</v>
      </c>
      <c r="X1339" s="11">
        <f t="shared" si="4309"/>
        <v>0</v>
      </c>
      <c r="Y1339" s="11">
        <f t="shared" si="4309"/>
        <v>530</v>
      </c>
      <c r="Z1339" s="11">
        <f t="shared" si="4309"/>
        <v>0</v>
      </c>
      <c r="AA1339" s="11">
        <f t="shared" si="4309"/>
        <v>0</v>
      </c>
      <c r="AB1339" s="11">
        <f t="shared" si="4309"/>
        <v>0</v>
      </c>
      <c r="AC1339" s="11">
        <f t="shared" si="4309"/>
        <v>0</v>
      </c>
      <c r="AD1339" s="11">
        <f t="shared" si="4309"/>
        <v>0</v>
      </c>
      <c r="AE1339" s="11">
        <f t="shared" si="4309"/>
        <v>530</v>
      </c>
      <c r="AF1339" s="11">
        <f t="shared" si="4309"/>
        <v>0</v>
      </c>
      <c r="AG1339" s="11">
        <f t="shared" si="4310"/>
        <v>0</v>
      </c>
      <c r="AH1339" s="11">
        <f t="shared" si="4310"/>
        <v>0</v>
      </c>
      <c r="AI1339" s="11">
        <f t="shared" si="4310"/>
        <v>0</v>
      </c>
      <c r="AJ1339" s="11">
        <f t="shared" si="4310"/>
        <v>0</v>
      </c>
      <c r="AK1339" s="88">
        <f t="shared" si="4310"/>
        <v>530</v>
      </c>
      <c r="AL1339" s="88">
        <f t="shared" si="4310"/>
        <v>0</v>
      </c>
      <c r="AM1339" s="11">
        <f t="shared" si="4310"/>
        <v>0</v>
      </c>
      <c r="AN1339" s="11">
        <f t="shared" si="4310"/>
        <v>0</v>
      </c>
      <c r="AO1339" s="11">
        <f t="shared" si="4310"/>
        <v>0</v>
      </c>
      <c r="AP1339" s="11">
        <f t="shared" si="4310"/>
        <v>0</v>
      </c>
      <c r="AQ1339" s="11">
        <f t="shared" si="4310"/>
        <v>530</v>
      </c>
      <c r="AR1339" s="11">
        <f t="shared" si="4310"/>
        <v>0</v>
      </c>
    </row>
    <row r="1340" spans="1:44" ht="35.25" customHeight="1">
      <c r="A1340" s="26" t="s">
        <v>94</v>
      </c>
      <c r="B1340" s="27">
        <v>923</v>
      </c>
      <c r="C1340" s="27" t="s">
        <v>22</v>
      </c>
      <c r="D1340" s="27" t="s">
        <v>60</v>
      </c>
      <c r="E1340" s="27" t="s">
        <v>446</v>
      </c>
      <c r="F1340" s="27"/>
      <c r="G1340" s="11">
        <f t="shared" si="4308"/>
        <v>530</v>
      </c>
      <c r="H1340" s="11">
        <f t="shared" si="4308"/>
        <v>0</v>
      </c>
      <c r="I1340" s="11">
        <f t="shared" si="4308"/>
        <v>0</v>
      </c>
      <c r="J1340" s="11">
        <f t="shared" si="4308"/>
        <v>0</v>
      </c>
      <c r="K1340" s="11">
        <f t="shared" si="4308"/>
        <v>0</v>
      </c>
      <c r="L1340" s="11">
        <f t="shared" si="4308"/>
        <v>0</v>
      </c>
      <c r="M1340" s="11">
        <f t="shared" si="4308"/>
        <v>530</v>
      </c>
      <c r="N1340" s="11">
        <f t="shared" si="4308"/>
        <v>0</v>
      </c>
      <c r="O1340" s="11">
        <f t="shared" si="4308"/>
        <v>0</v>
      </c>
      <c r="P1340" s="11">
        <f t="shared" si="4308"/>
        <v>0</v>
      </c>
      <c r="Q1340" s="11">
        <f t="shared" si="4308"/>
        <v>0</v>
      </c>
      <c r="R1340" s="11">
        <f t="shared" si="4308"/>
        <v>0</v>
      </c>
      <c r="S1340" s="11">
        <f t="shared" si="4308"/>
        <v>530</v>
      </c>
      <c r="T1340" s="11">
        <f t="shared" si="4308"/>
        <v>0</v>
      </c>
      <c r="U1340" s="11">
        <f t="shared" si="4309"/>
        <v>0</v>
      </c>
      <c r="V1340" s="11">
        <f t="shared" si="4309"/>
        <v>0</v>
      </c>
      <c r="W1340" s="11">
        <f t="shared" si="4309"/>
        <v>0</v>
      </c>
      <c r="X1340" s="11">
        <f t="shared" si="4309"/>
        <v>0</v>
      </c>
      <c r="Y1340" s="11">
        <f t="shared" si="4309"/>
        <v>530</v>
      </c>
      <c r="Z1340" s="11">
        <f t="shared" si="4309"/>
        <v>0</v>
      </c>
      <c r="AA1340" s="11">
        <f t="shared" si="4309"/>
        <v>0</v>
      </c>
      <c r="AB1340" s="11">
        <f t="shared" si="4309"/>
        <v>0</v>
      </c>
      <c r="AC1340" s="11">
        <f t="shared" si="4309"/>
        <v>0</v>
      </c>
      <c r="AD1340" s="11">
        <f t="shared" si="4309"/>
        <v>0</v>
      </c>
      <c r="AE1340" s="11">
        <f t="shared" si="4309"/>
        <v>530</v>
      </c>
      <c r="AF1340" s="11">
        <f t="shared" si="4309"/>
        <v>0</v>
      </c>
      <c r="AG1340" s="11">
        <f t="shared" si="4310"/>
        <v>0</v>
      </c>
      <c r="AH1340" s="11">
        <f t="shared" si="4310"/>
        <v>0</v>
      </c>
      <c r="AI1340" s="11">
        <f t="shared" si="4310"/>
        <v>0</v>
      </c>
      <c r="AJ1340" s="11">
        <f t="shared" si="4310"/>
        <v>0</v>
      </c>
      <c r="AK1340" s="88">
        <f t="shared" si="4310"/>
        <v>530</v>
      </c>
      <c r="AL1340" s="88">
        <f t="shared" si="4310"/>
        <v>0</v>
      </c>
      <c r="AM1340" s="11">
        <f t="shared" si="4310"/>
        <v>0</v>
      </c>
      <c r="AN1340" s="11">
        <f t="shared" si="4310"/>
        <v>0</v>
      </c>
      <c r="AO1340" s="11">
        <f t="shared" si="4310"/>
        <v>0</v>
      </c>
      <c r="AP1340" s="11">
        <f t="shared" si="4310"/>
        <v>0</v>
      </c>
      <c r="AQ1340" s="11">
        <f t="shared" si="4310"/>
        <v>530</v>
      </c>
      <c r="AR1340" s="11">
        <f t="shared" si="4310"/>
        <v>0</v>
      </c>
    </row>
    <row r="1341" spans="1:44" ht="33.6">
      <c r="A1341" s="26" t="s">
        <v>244</v>
      </c>
      <c r="B1341" s="27">
        <v>923</v>
      </c>
      <c r="C1341" s="27" t="s">
        <v>22</v>
      </c>
      <c r="D1341" s="27" t="s">
        <v>60</v>
      </c>
      <c r="E1341" s="27" t="s">
        <v>446</v>
      </c>
      <c r="F1341" s="27" t="s">
        <v>31</v>
      </c>
      <c r="G1341" s="9">
        <f t="shared" si="4308"/>
        <v>530</v>
      </c>
      <c r="H1341" s="9">
        <f t="shared" si="4308"/>
        <v>0</v>
      </c>
      <c r="I1341" s="9">
        <f t="shared" si="4308"/>
        <v>0</v>
      </c>
      <c r="J1341" s="9">
        <f t="shared" si="4308"/>
        <v>0</v>
      </c>
      <c r="K1341" s="9">
        <f t="shared" si="4308"/>
        <v>0</v>
      </c>
      <c r="L1341" s="9">
        <f t="shared" si="4308"/>
        <v>0</v>
      </c>
      <c r="M1341" s="9">
        <f t="shared" si="4308"/>
        <v>530</v>
      </c>
      <c r="N1341" s="9">
        <f t="shared" si="4308"/>
        <v>0</v>
      </c>
      <c r="O1341" s="9">
        <f t="shared" si="4308"/>
        <v>0</v>
      </c>
      <c r="P1341" s="9">
        <f t="shared" si="4308"/>
        <v>0</v>
      </c>
      <c r="Q1341" s="9">
        <f t="shared" si="4308"/>
        <v>0</v>
      </c>
      <c r="R1341" s="9">
        <f t="shared" si="4308"/>
        <v>0</v>
      </c>
      <c r="S1341" s="9">
        <f t="shared" si="4308"/>
        <v>530</v>
      </c>
      <c r="T1341" s="9">
        <f t="shared" si="4308"/>
        <v>0</v>
      </c>
      <c r="U1341" s="9">
        <f t="shared" si="4309"/>
        <v>0</v>
      </c>
      <c r="V1341" s="9">
        <f t="shared" si="4309"/>
        <v>0</v>
      </c>
      <c r="W1341" s="9">
        <f t="shared" si="4309"/>
        <v>0</v>
      </c>
      <c r="X1341" s="9">
        <f t="shared" si="4309"/>
        <v>0</v>
      </c>
      <c r="Y1341" s="9">
        <f t="shared" si="4309"/>
        <v>530</v>
      </c>
      <c r="Z1341" s="9">
        <f t="shared" si="4309"/>
        <v>0</v>
      </c>
      <c r="AA1341" s="9">
        <f t="shared" si="4309"/>
        <v>0</v>
      </c>
      <c r="AB1341" s="9">
        <f t="shared" si="4309"/>
        <v>0</v>
      </c>
      <c r="AC1341" s="9">
        <f t="shared" si="4309"/>
        <v>0</v>
      </c>
      <c r="AD1341" s="9">
        <f t="shared" si="4309"/>
        <v>0</v>
      </c>
      <c r="AE1341" s="9">
        <f t="shared" si="4309"/>
        <v>530</v>
      </c>
      <c r="AF1341" s="9">
        <f t="shared" si="4309"/>
        <v>0</v>
      </c>
      <c r="AG1341" s="9">
        <f t="shared" si="4310"/>
        <v>0</v>
      </c>
      <c r="AH1341" s="9">
        <f t="shared" si="4310"/>
        <v>0</v>
      </c>
      <c r="AI1341" s="9">
        <f t="shared" si="4310"/>
        <v>0</v>
      </c>
      <c r="AJ1341" s="9">
        <f t="shared" si="4310"/>
        <v>0</v>
      </c>
      <c r="AK1341" s="86">
        <f t="shared" si="4310"/>
        <v>530</v>
      </c>
      <c r="AL1341" s="86">
        <f t="shared" si="4310"/>
        <v>0</v>
      </c>
      <c r="AM1341" s="9">
        <f t="shared" si="4310"/>
        <v>0</v>
      </c>
      <c r="AN1341" s="9">
        <f t="shared" si="4310"/>
        <v>0</v>
      </c>
      <c r="AO1341" s="9">
        <f t="shared" si="4310"/>
        <v>0</v>
      </c>
      <c r="AP1341" s="9">
        <f t="shared" si="4310"/>
        <v>0</v>
      </c>
      <c r="AQ1341" s="9">
        <f t="shared" si="4310"/>
        <v>530</v>
      </c>
      <c r="AR1341" s="9">
        <f t="shared" si="4310"/>
        <v>0</v>
      </c>
    </row>
    <row r="1342" spans="1:44" ht="33.6">
      <c r="A1342" s="26" t="s">
        <v>37</v>
      </c>
      <c r="B1342" s="27">
        <v>923</v>
      </c>
      <c r="C1342" s="27" t="s">
        <v>22</v>
      </c>
      <c r="D1342" s="27" t="s">
        <v>60</v>
      </c>
      <c r="E1342" s="27" t="s">
        <v>446</v>
      </c>
      <c r="F1342" s="27" t="s">
        <v>38</v>
      </c>
      <c r="G1342" s="9">
        <v>530</v>
      </c>
      <c r="H1342" s="9"/>
      <c r="I1342" s="9"/>
      <c r="J1342" s="9"/>
      <c r="K1342" s="9"/>
      <c r="L1342" s="9"/>
      <c r="M1342" s="9">
        <f t="shared" ref="M1342" si="4311">G1342+I1342+J1342+K1342+L1342</f>
        <v>530</v>
      </c>
      <c r="N1342" s="9">
        <f t="shared" ref="N1342" si="4312">H1342+L1342</f>
        <v>0</v>
      </c>
      <c r="O1342" s="9"/>
      <c r="P1342" s="9"/>
      <c r="Q1342" s="9"/>
      <c r="R1342" s="9"/>
      <c r="S1342" s="9">
        <f t="shared" ref="S1342" si="4313">M1342+O1342+P1342+Q1342+R1342</f>
        <v>530</v>
      </c>
      <c r="T1342" s="9">
        <f t="shared" ref="T1342" si="4314">N1342+R1342</f>
        <v>0</v>
      </c>
      <c r="U1342" s="9"/>
      <c r="V1342" s="9"/>
      <c r="W1342" s="9"/>
      <c r="X1342" s="9"/>
      <c r="Y1342" s="9">
        <f t="shared" ref="Y1342" si="4315">S1342+U1342+V1342+W1342+X1342</f>
        <v>530</v>
      </c>
      <c r="Z1342" s="9">
        <f t="shared" ref="Z1342" si="4316">T1342+X1342</f>
        <v>0</v>
      </c>
      <c r="AA1342" s="9"/>
      <c r="AB1342" s="9"/>
      <c r="AC1342" s="9"/>
      <c r="AD1342" s="9"/>
      <c r="AE1342" s="9">
        <f t="shared" ref="AE1342" si="4317">Y1342+AA1342+AB1342+AC1342+AD1342</f>
        <v>530</v>
      </c>
      <c r="AF1342" s="9">
        <f t="shared" ref="AF1342" si="4318">Z1342+AD1342</f>
        <v>0</v>
      </c>
      <c r="AG1342" s="9"/>
      <c r="AH1342" s="9"/>
      <c r="AI1342" s="9"/>
      <c r="AJ1342" s="9"/>
      <c r="AK1342" s="86">
        <f t="shared" ref="AK1342" si="4319">AE1342+AG1342+AH1342+AI1342+AJ1342</f>
        <v>530</v>
      </c>
      <c r="AL1342" s="86">
        <f t="shared" ref="AL1342" si="4320">AF1342+AJ1342</f>
        <v>0</v>
      </c>
      <c r="AM1342" s="9"/>
      <c r="AN1342" s="9"/>
      <c r="AO1342" s="9"/>
      <c r="AP1342" s="9"/>
      <c r="AQ1342" s="9">
        <f t="shared" ref="AQ1342" si="4321">AK1342+AM1342+AN1342+AO1342+AP1342</f>
        <v>530</v>
      </c>
      <c r="AR1342" s="9">
        <f t="shared" ref="AR1342" si="4322">AL1342+AP1342</f>
        <v>0</v>
      </c>
    </row>
    <row r="1343" spans="1:44" ht="19.5" customHeight="1">
      <c r="A1343" s="26" t="s">
        <v>62</v>
      </c>
      <c r="B1343" s="27">
        <v>923</v>
      </c>
      <c r="C1343" s="27" t="s">
        <v>22</v>
      </c>
      <c r="D1343" s="27" t="s">
        <v>60</v>
      </c>
      <c r="E1343" s="27" t="s">
        <v>63</v>
      </c>
      <c r="F1343" s="27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>
        <f>AA1344</f>
        <v>0</v>
      </c>
      <c r="AB1343" s="9">
        <f t="shared" ref="AB1343:AQ1345" si="4323">AB1344</f>
        <v>0</v>
      </c>
      <c r="AC1343" s="9">
        <f t="shared" si="4323"/>
        <v>0</v>
      </c>
      <c r="AD1343" s="9">
        <f t="shared" si="4323"/>
        <v>3553</v>
      </c>
      <c r="AE1343" s="9">
        <f t="shared" si="4323"/>
        <v>3553</v>
      </c>
      <c r="AF1343" s="9">
        <f t="shared" si="4323"/>
        <v>3553</v>
      </c>
      <c r="AG1343" s="9">
        <f>AG1344</f>
        <v>0</v>
      </c>
      <c r="AH1343" s="9">
        <f t="shared" si="4323"/>
        <v>0</v>
      </c>
      <c r="AI1343" s="9">
        <f t="shared" si="4323"/>
        <v>0</v>
      </c>
      <c r="AJ1343" s="9">
        <f t="shared" si="4323"/>
        <v>0</v>
      </c>
      <c r="AK1343" s="86">
        <f t="shared" si="4323"/>
        <v>3553</v>
      </c>
      <c r="AL1343" s="86">
        <f t="shared" si="4323"/>
        <v>3553</v>
      </c>
      <c r="AM1343" s="9">
        <f>AM1344</f>
        <v>0</v>
      </c>
      <c r="AN1343" s="9">
        <f t="shared" si="4323"/>
        <v>0</v>
      </c>
      <c r="AO1343" s="9">
        <f t="shared" si="4323"/>
        <v>0</v>
      </c>
      <c r="AP1343" s="9">
        <f t="shared" si="4323"/>
        <v>0</v>
      </c>
      <c r="AQ1343" s="9">
        <f t="shared" si="4323"/>
        <v>3553</v>
      </c>
      <c r="AR1343" s="9">
        <f t="shared" ref="AN1343:AR1345" si="4324">AR1344</f>
        <v>3553</v>
      </c>
    </row>
    <row r="1344" spans="1:44" ht="53.25" customHeight="1">
      <c r="A1344" s="26" t="s">
        <v>686</v>
      </c>
      <c r="B1344" s="27">
        <v>923</v>
      </c>
      <c r="C1344" s="27" t="s">
        <v>22</v>
      </c>
      <c r="D1344" s="27" t="s">
        <v>60</v>
      </c>
      <c r="E1344" s="27" t="s">
        <v>687</v>
      </c>
      <c r="F1344" s="27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>
        <f>AA1345</f>
        <v>0</v>
      </c>
      <c r="AB1344" s="9">
        <f t="shared" si="4323"/>
        <v>0</v>
      </c>
      <c r="AC1344" s="9">
        <f t="shared" si="4323"/>
        <v>0</v>
      </c>
      <c r="AD1344" s="9">
        <f t="shared" si="4323"/>
        <v>3553</v>
      </c>
      <c r="AE1344" s="9">
        <f t="shared" si="4323"/>
        <v>3553</v>
      </c>
      <c r="AF1344" s="9">
        <f t="shared" si="4323"/>
        <v>3553</v>
      </c>
      <c r="AG1344" s="9">
        <f>AG1345</f>
        <v>0</v>
      </c>
      <c r="AH1344" s="9">
        <f t="shared" si="4323"/>
        <v>0</v>
      </c>
      <c r="AI1344" s="9">
        <f t="shared" si="4323"/>
        <v>0</v>
      </c>
      <c r="AJ1344" s="9">
        <f t="shared" si="4323"/>
        <v>0</v>
      </c>
      <c r="AK1344" s="86">
        <f t="shared" si="4323"/>
        <v>3553</v>
      </c>
      <c r="AL1344" s="86">
        <f t="shared" si="4323"/>
        <v>3553</v>
      </c>
      <c r="AM1344" s="9">
        <f>AM1345</f>
        <v>0</v>
      </c>
      <c r="AN1344" s="9">
        <f t="shared" si="4324"/>
        <v>0</v>
      </c>
      <c r="AO1344" s="9">
        <f t="shared" si="4324"/>
        <v>0</v>
      </c>
      <c r="AP1344" s="9">
        <f t="shared" si="4324"/>
        <v>0</v>
      </c>
      <c r="AQ1344" s="9">
        <f t="shared" si="4324"/>
        <v>3553</v>
      </c>
      <c r="AR1344" s="9">
        <f t="shared" si="4324"/>
        <v>3553</v>
      </c>
    </row>
    <row r="1345" spans="1:44" ht="33.6">
      <c r="A1345" s="26" t="s">
        <v>244</v>
      </c>
      <c r="B1345" s="27">
        <v>923</v>
      </c>
      <c r="C1345" s="27" t="s">
        <v>22</v>
      </c>
      <c r="D1345" s="27" t="s">
        <v>60</v>
      </c>
      <c r="E1345" s="27" t="s">
        <v>687</v>
      </c>
      <c r="F1345" s="27" t="s">
        <v>31</v>
      </c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>
        <f>AA1346</f>
        <v>0</v>
      </c>
      <c r="AB1345" s="9">
        <f t="shared" si="4323"/>
        <v>0</v>
      </c>
      <c r="AC1345" s="9">
        <f t="shared" si="4323"/>
        <v>0</v>
      </c>
      <c r="AD1345" s="9">
        <f t="shared" si="4323"/>
        <v>3553</v>
      </c>
      <c r="AE1345" s="9">
        <f t="shared" si="4323"/>
        <v>3553</v>
      </c>
      <c r="AF1345" s="9">
        <f t="shared" si="4323"/>
        <v>3553</v>
      </c>
      <c r="AG1345" s="9">
        <f>AG1346</f>
        <v>0</v>
      </c>
      <c r="AH1345" s="9">
        <f t="shared" si="4323"/>
        <v>0</v>
      </c>
      <c r="AI1345" s="9">
        <f t="shared" si="4323"/>
        <v>0</v>
      </c>
      <c r="AJ1345" s="9">
        <f t="shared" si="4323"/>
        <v>0</v>
      </c>
      <c r="AK1345" s="86">
        <f t="shared" si="4323"/>
        <v>3553</v>
      </c>
      <c r="AL1345" s="86">
        <f t="shared" si="4323"/>
        <v>3553</v>
      </c>
      <c r="AM1345" s="9">
        <f>AM1346</f>
        <v>0</v>
      </c>
      <c r="AN1345" s="9">
        <f t="shared" si="4324"/>
        <v>0</v>
      </c>
      <c r="AO1345" s="9">
        <f t="shared" si="4324"/>
        <v>0</v>
      </c>
      <c r="AP1345" s="9">
        <f t="shared" si="4324"/>
        <v>0</v>
      </c>
      <c r="AQ1345" s="9">
        <f t="shared" si="4324"/>
        <v>3553</v>
      </c>
      <c r="AR1345" s="9">
        <f t="shared" si="4324"/>
        <v>3553</v>
      </c>
    </row>
    <row r="1346" spans="1:44" ht="33.6">
      <c r="A1346" s="26" t="s">
        <v>37</v>
      </c>
      <c r="B1346" s="27">
        <v>923</v>
      </c>
      <c r="C1346" s="27" t="s">
        <v>22</v>
      </c>
      <c r="D1346" s="27" t="s">
        <v>60</v>
      </c>
      <c r="E1346" s="27" t="s">
        <v>687</v>
      </c>
      <c r="F1346" s="27" t="s">
        <v>38</v>
      </c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>
        <v>3553</v>
      </c>
      <c r="AE1346" s="9">
        <f t="shared" ref="AE1346" si="4325">Y1346+AA1346+AB1346+AC1346+AD1346</f>
        <v>3553</v>
      </c>
      <c r="AF1346" s="9">
        <f t="shared" ref="AF1346" si="4326">Z1346+AD1346</f>
        <v>3553</v>
      </c>
      <c r="AG1346" s="9"/>
      <c r="AH1346" s="9"/>
      <c r="AI1346" s="9"/>
      <c r="AJ1346" s="9"/>
      <c r="AK1346" s="86">
        <f t="shared" ref="AK1346" si="4327">AE1346+AG1346+AH1346+AI1346+AJ1346</f>
        <v>3553</v>
      </c>
      <c r="AL1346" s="86">
        <f t="shared" ref="AL1346" si="4328">AF1346+AJ1346</f>
        <v>3553</v>
      </c>
      <c r="AM1346" s="9"/>
      <c r="AN1346" s="9"/>
      <c r="AO1346" s="9"/>
      <c r="AP1346" s="9"/>
      <c r="AQ1346" s="9">
        <f t="shared" ref="AQ1346" si="4329">AK1346+AM1346+AN1346+AO1346+AP1346</f>
        <v>3553</v>
      </c>
      <c r="AR1346" s="9">
        <f t="shared" ref="AR1346" si="4330">AL1346+AP1346</f>
        <v>3553</v>
      </c>
    </row>
    <row r="1347" spans="1:44" ht="18.75" hidden="1" customHeight="1">
      <c r="A1347" s="26"/>
      <c r="B1347" s="27"/>
      <c r="C1347" s="27"/>
      <c r="D1347" s="27"/>
      <c r="E1347" s="27"/>
      <c r="F1347" s="27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86"/>
      <c r="AL1347" s="86"/>
      <c r="AM1347" s="9"/>
      <c r="AN1347" s="9"/>
      <c r="AO1347" s="9"/>
      <c r="AP1347" s="9"/>
      <c r="AQ1347" s="9"/>
      <c r="AR1347" s="9"/>
    </row>
    <row r="1348" spans="1:44" ht="17.399999999999999">
      <c r="A1348" s="24" t="s">
        <v>75</v>
      </c>
      <c r="B1348" s="25">
        <v>923</v>
      </c>
      <c r="C1348" s="25" t="s">
        <v>29</v>
      </c>
      <c r="D1348" s="25" t="s">
        <v>76</v>
      </c>
      <c r="E1348" s="25"/>
      <c r="F1348" s="25"/>
      <c r="G1348" s="13">
        <f t="shared" ref="G1348:V1352" si="4331">G1349</f>
        <v>930</v>
      </c>
      <c r="H1348" s="13">
        <f t="shared" si="4331"/>
        <v>0</v>
      </c>
      <c r="I1348" s="13">
        <f t="shared" si="4331"/>
        <v>0</v>
      </c>
      <c r="J1348" s="13">
        <f t="shared" si="4331"/>
        <v>0</v>
      </c>
      <c r="K1348" s="13">
        <f t="shared" si="4331"/>
        <v>0</v>
      </c>
      <c r="L1348" s="13">
        <f t="shared" si="4331"/>
        <v>0</v>
      </c>
      <c r="M1348" s="13">
        <f t="shared" si="4331"/>
        <v>930</v>
      </c>
      <c r="N1348" s="13">
        <f t="shared" si="4331"/>
        <v>0</v>
      </c>
      <c r="O1348" s="13">
        <f t="shared" si="4331"/>
        <v>0</v>
      </c>
      <c r="P1348" s="13">
        <f t="shared" si="4331"/>
        <v>0</v>
      </c>
      <c r="Q1348" s="13">
        <f t="shared" si="4331"/>
        <v>0</v>
      </c>
      <c r="R1348" s="13">
        <f t="shared" si="4331"/>
        <v>0</v>
      </c>
      <c r="S1348" s="13">
        <f t="shared" si="4331"/>
        <v>930</v>
      </c>
      <c r="T1348" s="13">
        <f t="shared" si="4331"/>
        <v>0</v>
      </c>
      <c r="U1348" s="13">
        <f t="shared" si="4331"/>
        <v>0</v>
      </c>
      <c r="V1348" s="13">
        <f t="shared" si="4331"/>
        <v>0</v>
      </c>
      <c r="W1348" s="13">
        <f t="shared" ref="U1348:AJ1352" si="4332">W1349</f>
        <v>0</v>
      </c>
      <c r="X1348" s="13">
        <f t="shared" si="4332"/>
        <v>0</v>
      </c>
      <c r="Y1348" s="13">
        <f t="shared" si="4332"/>
        <v>930</v>
      </c>
      <c r="Z1348" s="13">
        <f t="shared" si="4332"/>
        <v>0</v>
      </c>
      <c r="AA1348" s="13">
        <f t="shared" si="4332"/>
        <v>0</v>
      </c>
      <c r="AB1348" s="13">
        <f t="shared" si="4332"/>
        <v>0</v>
      </c>
      <c r="AC1348" s="13">
        <f t="shared" si="4332"/>
        <v>0</v>
      </c>
      <c r="AD1348" s="13">
        <f t="shared" si="4332"/>
        <v>0</v>
      </c>
      <c r="AE1348" s="13">
        <f t="shared" si="4332"/>
        <v>930</v>
      </c>
      <c r="AF1348" s="13">
        <f t="shared" si="4332"/>
        <v>0</v>
      </c>
      <c r="AG1348" s="13">
        <f t="shared" si="4332"/>
        <v>0</v>
      </c>
      <c r="AH1348" s="13">
        <f t="shared" si="4332"/>
        <v>100</v>
      </c>
      <c r="AI1348" s="13">
        <f t="shared" si="4332"/>
        <v>0</v>
      </c>
      <c r="AJ1348" s="13">
        <f t="shared" si="4332"/>
        <v>0</v>
      </c>
      <c r="AK1348" s="90">
        <f t="shared" ref="AG1348:AR1352" si="4333">AK1349</f>
        <v>1030</v>
      </c>
      <c r="AL1348" s="90">
        <f t="shared" si="4333"/>
        <v>0</v>
      </c>
      <c r="AM1348" s="13">
        <f t="shared" si="4333"/>
        <v>0</v>
      </c>
      <c r="AN1348" s="13">
        <f t="shared" si="4333"/>
        <v>0</v>
      </c>
      <c r="AO1348" s="13">
        <f t="shared" si="4333"/>
        <v>0</v>
      </c>
      <c r="AP1348" s="13">
        <f t="shared" si="4333"/>
        <v>0</v>
      </c>
      <c r="AQ1348" s="13">
        <f t="shared" si="4333"/>
        <v>1030</v>
      </c>
      <c r="AR1348" s="13">
        <f t="shared" si="4333"/>
        <v>0</v>
      </c>
    </row>
    <row r="1349" spans="1:44" ht="50.4">
      <c r="A1349" s="26" t="s">
        <v>110</v>
      </c>
      <c r="B1349" s="27">
        <v>923</v>
      </c>
      <c r="C1349" s="27" t="s">
        <v>29</v>
      </c>
      <c r="D1349" s="27" t="s">
        <v>76</v>
      </c>
      <c r="E1349" s="27" t="s">
        <v>111</v>
      </c>
      <c r="F1349" s="27"/>
      <c r="G1349" s="11">
        <f t="shared" si="4331"/>
        <v>930</v>
      </c>
      <c r="H1349" s="11">
        <f t="shared" si="4331"/>
        <v>0</v>
      </c>
      <c r="I1349" s="11">
        <f t="shared" si="4331"/>
        <v>0</v>
      </c>
      <c r="J1349" s="11">
        <f t="shared" si="4331"/>
        <v>0</v>
      </c>
      <c r="K1349" s="11">
        <f t="shared" si="4331"/>
        <v>0</v>
      </c>
      <c r="L1349" s="11">
        <f t="shared" si="4331"/>
        <v>0</v>
      </c>
      <c r="M1349" s="11">
        <f t="shared" si="4331"/>
        <v>930</v>
      </c>
      <c r="N1349" s="11">
        <f t="shared" si="4331"/>
        <v>0</v>
      </c>
      <c r="O1349" s="11">
        <f t="shared" si="4331"/>
        <v>0</v>
      </c>
      <c r="P1349" s="11">
        <f t="shared" si="4331"/>
        <v>0</v>
      </c>
      <c r="Q1349" s="11">
        <f t="shared" si="4331"/>
        <v>0</v>
      </c>
      <c r="R1349" s="11">
        <f t="shared" si="4331"/>
        <v>0</v>
      </c>
      <c r="S1349" s="11">
        <f t="shared" si="4331"/>
        <v>930</v>
      </c>
      <c r="T1349" s="11">
        <f t="shared" si="4331"/>
        <v>0</v>
      </c>
      <c r="U1349" s="11">
        <f t="shared" si="4332"/>
        <v>0</v>
      </c>
      <c r="V1349" s="11">
        <f t="shared" si="4332"/>
        <v>0</v>
      </c>
      <c r="W1349" s="11">
        <f t="shared" si="4332"/>
        <v>0</v>
      </c>
      <c r="X1349" s="11">
        <f t="shared" si="4332"/>
        <v>0</v>
      </c>
      <c r="Y1349" s="11">
        <f t="shared" si="4332"/>
        <v>930</v>
      </c>
      <c r="Z1349" s="11">
        <f t="shared" si="4332"/>
        <v>0</v>
      </c>
      <c r="AA1349" s="11">
        <f t="shared" si="4332"/>
        <v>0</v>
      </c>
      <c r="AB1349" s="11">
        <f t="shared" si="4332"/>
        <v>0</v>
      </c>
      <c r="AC1349" s="11">
        <f t="shared" si="4332"/>
        <v>0</v>
      </c>
      <c r="AD1349" s="11">
        <f t="shared" si="4332"/>
        <v>0</v>
      </c>
      <c r="AE1349" s="11">
        <f t="shared" si="4332"/>
        <v>930</v>
      </c>
      <c r="AF1349" s="11">
        <f t="shared" si="4332"/>
        <v>0</v>
      </c>
      <c r="AG1349" s="11">
        <f t="shared" si="4333"/>
        <v>0</v>
      </c>
      <c r="AH1349" s="11">
        <f t="shared" si="4333"/>
        <v>100</v>
      </c>
      <c r="AI1349" s="11">
        <f t="shared" si="4333"/>
        <v>0</v>
      </c>
      <c r="AJ1349" s="11">
        <f t="shared" si="4333"/>
        <v>0</v>
      </c>
      <c r="AK1349" s="88">
        <f t="shared" si="4333"/>
        <v>1030</v>
      </c>
      <c r="AL1349" s="88">
        <f t="shared" si="4333"/>
        <v>0</v>
      </c>
      <c r="AM1349" s="11">
        <f t="shared" si="4333"/>
        <v>0</v>
      </c>
      <c r="AN1349" s="11">
        <f t="shared" si="4333"/>
        <v>0</v>
      </c>
      <c r="AO1349" s="11">
        <f t="shared" si="4333"/>
        <v>0</v>
      </c>
      <c r="AP1349" s="11">
        <f t="shared" si="4333"/>
        <v>0</v>
      </c>
      <c r="AQ1349" s="11">
        <f t="shared" si="4333"/>
        <v>1030</v>
      </c>
      <c r="AR1349" s="11">
        <f t="shared" si="4333"/>
        <v>0</v>
      </c>
    </row>
    <row r="1350" spans="1:44" ht="20.25" customHeight="1">
      <c r="A1350" s="26" t="s">
        <v>15</v>
      </c>
      <c r="B1350" s="27">
        <v>923</v>
      </c>
      <c r="C1350" s="27" t="s">
        <v>29</v>
      </c>
      <c r="D1350" s="27" t="s">
        <v>76</v>
      </c>
      <c r="E1350" s="27" t="s">
        <v>112</v>
      </c>
      <c r="F1350" s="27"/>
      <c r="G1350" s="11">
        <f t="shared" si="4331"/>
        <v>930</v>
      </c>
      <c r="H1350" s="11">
        <f t="shared" si="4331"/>
        <v>0</v>
      </c>
      <c r="I1350" s="11">
        <f t="shared" si="4331"/>
        <v>0</v>
      </c>
      <c r="J1350" s="11">
        <f t="shared" si="4331"/>
        <v>0</v>
      </c>
      <c r="K1350" s="11">
        <f t="shared" si="4331"/>
        <v>0</v>
      </c>
      <c r="L1350" s="11">
        <f t="shared" si="4331"/>
        <v>0</v>
      </c>
      <c r="M1350" s="11">
        <f t="shared" si="4331"/>
        <v>930</v>
      </c>
      <c r="N1350" s="11">
        <f t="shared" si="4331"/>
        <v>0</v>
      </c>
      <c r="O1350" s="11">
        <f t="shared" si="4331"/>
        <v>0</v>
      </c>
      <c r="P1350" s="11">
        <f t="shared" si="4331"/>
        <v>0</v>
      </c>
      <c r="Q1350" s="11">
        <f t="shared" si="4331"/>
        <v>0</v>
      </c>
      <c r="R1350" s="11">
        <f t="shared" si="4331"/>
        <v>0</v>
      </c>
      <c r="S1350" s="11">
        <f t="shared" si="4331"/>
        <v>930</v>
      </c>
      <c r="T1350" s="11">
        <f t="shared" si="4331"/>
        <v>0</v>
      </c>
      <c r="U1350" s="11">
        <f t="shared" si="4332"/>
        <v>0</v>
      </c>
      <c r="V1350" s="11">
        <f t="shared" si="4332"/>
        <v>0</v>
      </c>
      <c r="W1350" s="11">
        <f t="shared" si="4332"/>
        <v>0</v>
      </c>
      <c r="X1350" s="11">
        <f t="shared" si="4332"/>
        <v>0</v>
      </c>
      <c r="Y1350" s="11">
        <f t="shared" si="4332"/>
        <v>930</v>
      </c>
      <c r="Z1350" s="11">
        <f t="shared" si="4332"/>
        <v>0</v>
      </c>
      <c r="AA1350" s="11">
        <f t="shared" si="4332"/>
        <v>0</v>
      </c>
      <c r="AB1350" s="11">
        <f t="shared" si="4332"/>
        <v>0</v>
      </c>
      <c r="AC1350" s="11">
        <f t="shared" si="4332"/>
        <v>0</v>
      </c>
      <c r="AD1350" s="11">
        <f t="shared" si="4332"/>
        <v>0</v>
      </c>
      <c r="AE1350" s="11">
        <f t="shared" si="4332"/>
        <v>930</v>
      </c>
      <c r="AF1350" s="11">
        <f t="shared" si="4332"/>
        <v>0</v>
      </c>
      <c r="AG1350" s="11">
        <f t="shared" si="4333"/>
        <v>0</v>
      </c>
      <c r="AH1350" s="11">
        <f t="shared" si="4333"/>
        <v>100</v>
      </c>
      <c r="AI1350" s="11">
        <f t="shared" si="4333"/>
        <v>0</v>
      </c>
      <c r="AJ1350" s="11">
        <f t="shared" si="4333"/>
        <v>0</v>
      </c>
      <c r="AK1350" s="88">
        <f t="shared" si="4333"/>
        <v>1030</v>
      </c>
      <c r="AL1350" s="88">
        <f t="shared" si="4333"/>
        <v>0</v>
      </c>
      <c r="AM1350" s="11">
        <f t="shared" si="4333"/>
        <v>0</v>
      </c>
      <c r="AN1350" s="11">
        <f t="shared" si="4333"/>
        <v>0</v>
      </c>
      <c r="AO1350" s="11">
        <f t="shared" si="4333"/>
        <v>0</v>
      </c>
      <c r="AP1350" s="11">
        <f t="shared" si="4333"/>
        <v>0</v>
      </c>
      <c r="AQ1350" s="11">
        <f t="shared" si="4333"/>
        <v>1030</v>
      </c>
      <c r="AR1350" s="11">
        <f t="shared" si="4333"/>
        <v>0</v>
      </c>
    </row>
    <row r="1351" spans="1:44" ht="21" customHeight="1">
      <c r="A1351" s="26" t="s">
        <v>113</v>
      </c>
      <c r="B1351" s="27">
        <v>923</v>
      </c>
      <c r="C1351" s="27" t="s">
        <v>29</v>
      </c>
      <c r="D1351" s="27" t="s">
        <v>76</v>
      </c>
      <c r="E1351" s="27" t="s">
        <v>114</v>
      </c>
      <c r="F1351" s="27"/>
      <c r="G1351" s="11">
        <f t="shared" si="4331"/>
        <v>930</v>
      </c>
      <c r="H1351" s="11">
        <f t="shared" si="4331"/>
        <v>0</v>
      </c>
      <c r="I1351" s="11">
        <f t="shared" si="4331"/>
        <v>0</v>
      </c>
      <c r="J1351" s="11">
        <f t="shared" si="4331"/>
        <v>0</v>
      </c>
      <c r="K1351" s="11">
        <f t="shared" si="4331"/>
        <v>0</v>
      </c>
      <c r="L1351" s="11">
        <f t="shared" si="4331"/>
        <v>0</v>
      </c>
      <c r="M1351" s="11">
        <f t="shared" si="4331"/>
        <v>930</v>
      </c>
      <c r="N1351" s="11">
        <f t="shared" si="4331"/>
        <v>0</v>
      </c>
      <c r="O1351" s="11">
        <f t="shared" si="4331"/>
        <v>0</v>
      </c>
      <c r="P1351" s="11">
        <f t="shared" si="4331"/>
        <v>0</v>
      </c>
      <c r="Q1351" s="11">
        <f t="shared" si="4331"/>
        <v>0</v>
      </c>
      <c r="R1351" s="11">
        <f t="shared" si="4331"/>
        <v>0</v>
      </c>
      <c r="S1351" s="11">
        <f t="shared" si="4331"/>
        <v>930</v>
      </c>
      <c r="T1351" s="11">
        <f t="shared" si="4331"/>
        <v>0</v>
      </c>
      <c r="U1351" s="11">
        <f t="shared" si="4332"/>
        <v>0</v>
      </c>
      <c r="V1351" s="11">
        <f t="shared" si="4332"/>
        <v>0</v>
      </c>
      <c r="W1351" s="11">
        <f t="shared" si="4332"/>
        <v>0</v>
      </c>
      <c r="X1351" s="11">
        <f t="shared" si="4332"/>
        <v>0</v>
      </c>
      <c r="Y1351" s="11">
        <f t="shared" si="4332"/>
        <v>930</v>
      </c>
      <c r="Z1351" s="11">
        <f t="shared" si="4332"/>
        <v>0</v>
      </c>
      <c r="AA1351" s="11">
        <f t="shared" si="4332"/>
        <v>0</v>
      </c>
      <c r="AB1351" s="11">
        <f t="shared" si="4332"/>
        <v>0</v>
      </c>
      <c r="AC1351" s="11">
        <f t="shared" si="4332"/>
        <v>0</v>
      </c>
      <c r="AD1351" s="11">
        <f t="shared" si="4332"/>
        <v>0</v>
      </c>
      <c r="AE1351" s="11">
        <f t="shared" si="4332"/>
        <v>930</v>
      </c>
      <c r="AF1351" s="11">
        <f t="shared" si="4332"/>
        <v>0</v>
      </c>
      <c r="AG1351" s="11">
        <f t="shared" si="4333"/>
        <v>0</v>
      </c>
      <c r="AH1351" s="11">
        <f t="shared" si="4333"/>
        <v>100</v>
      </c>
      <c r="AI1351" s="11">
        <f t="shared" si="4333"/>
        <v>0</v>
      </c>
      <c r="AJ1351" s="11">
        <f t="shared" si="4333"/>
        <v>0</v>
      </c>
      <c r="AK1351" s="88">
        <f t="shared" si="4333"/>
        <v>1030</v>
      </c>
      <c r="AL1351" s="88">
        <f t="shared" si="4333"/>
        <v>0</v>
      </c>
      <c r="AM1351" s="11">
        <f t="shared" si="4333"/>
        <v>0</v>
      </c>
      <c r="AN1351" s="11">
        <f t="shared" si="4333"/>
        <v>0</v>
      </c>
      <c r="AO1351" s="11">
        <f t="shared" si="4333"/>
        <v>0</v>
      </c>
      <c r="AP1351" s="11">
        <f t="shared" si="4333"/>
        <v>0</v>
      </c>
      <c r="AQ1351" s="11">
        <f t="shared" si="4333"/>
        <v>1030</v>
      </c>
      <c r="AR1351" s="11">
        <f t="shared" si="4333"/>
        <v>0</v>
      </c>
    </row>
    <row r="1352" spans="1:44" ht="33.6">
      <c r="A1352" s="26" t="s">
        <v>244</v>
      </c>
      <c r="B1352" s="27">
        <v>923</v>
      </c>
      <c r="C1352" s="27" t="s">
        <v>29</v>
      </c>
      <c r="D1352" s="27" t="s">
        <v>76</v>
      </c>
      <c r="E1352" s="27" t="s">
        <v>114</v>
      </c>
      <c r="F1352" s="27" t="s">
        <v>31</v>
      </c>
      <c r="G1352" s="9">
        <f t="shared" si="4331"/>
        <v>930</v>
      </c>
      <c r="H1352" s="9">
        <f t="shared" si="4331"/>
        <v>0</v>
      </c>
      <c r="I1352" s="9">
        <f t="shared" si="4331"/>
        <v>0</v>
      </c>
      <c r="J1352" s="9">
        <f t="shared" si="4331"/>
        <v>0</v>
      </c>
      <c r="K1352" s="9">
        <f t="shared" si="4331"/>
        <v>0</v>
      </c>
      <c r="L1352" s="9">
        <f t="shared" si="4331"/>
        <v>0</v>
      </c>
      <c r="M1352" s="9">
        <f t="shared" si="4331"/>
        <v>930</v>
      </c>
      <c r="N1352" s="9">
        <f t="shared" si="4331"/>
        <v>0</v>
      </c>
      <c r="O1352" s="9">
        <f t="shared" si="4331"/>
        <v>0</v>
      </c>
      <c r="P1352" s="9">
        <f t="shared" si="4331"/>
        <v>0</v>
      </c>
      <c r="Q1352" s="9">
        <f t="shared" si="4331"/>
        <v>0</v>
      </c>
      <c r="R1352" s="9">
        <f t="shared" si="4331"/>
        <v>0</v>
      </c>
      <c r="S1352" s="9">
        <f t="shared" si="4331"/>
        <v>930</v>
      </c>
      <c r="T1352" s="9">
        <f t="shared" si="4331"/>
        <v>0</v>
      </c>
      <c r="U1352" s="9">
        <f t="shared" si="4332"/>
        <v>0</v>
      </c>
      <c r="V1352" s="9">
        <f t="shared" si="4332"/>
        <v>0</v>
      </c>
      <c r="W1352" s="9">
        <f t="shared" si="4332"/>
        <v>0</v>
      </c>
      <c r="X1352" s="9">
        <f t="shared" si="4332"/>
        <v>0</v>
      </c>
      <c r="Y1352" s="9">
        <f t="shared" si="4332"/>
        <v>930</v>
      </c>
      <c r="Z1352" s="9">
        <f t="shared" si="4332"/>
        <v>0</v>
      </c>
      <c r="AA1352" s="9">
        <f t="shared" si="4332"/>
        <v>0</v>
      </c>
      <c r="AB1352" s="9">
        <f t="shared" si="4332"/>
        <v>0</v>
      </c>
      <c r="AC1352" s="9">
        <f t="shared" si="4332"/>
        <v>0</v>
      </c>
      <c r="AD1352" s="9">
        <f t="shared" si="4332"/>
        <v>0</v>
      </c>
      <c r="AE1352" s="9">
        <f t="shared" si="4332"/>
        <v>930</v>
      </c>
      <c r="AF1352" s="9">
        <f t="shared" si="4332"/>
        <v>0</v>
      </c>
      <c r="AG1352" s="9">
        <f t="shared" si="4333"/>
        <v>0</v>
      </c>
      <c r="AH1352" s="9">
        <f t="shared" si="4333"/>
        <v>100</v>
      </c>
      <c r="AI1352" s="9">
        <f t="shared" si="4333"/>
        <v>0</v>
      </c>
      <c r="AJ1352" s="9">
        <f t="shared" si="4333"/>
        <v>0</v>
      </c>
      <c r="AK1352" s="86">
        <f t="shared" si="4333"/>
        <v>1030</v>
      </c>
      <c r="AL1352" s="86">
        <f t="shared" si="4333"/>
        <v>0</v>
      </c>
      <c r="AM1352" s="9">
        <f t="shared" si="4333"/>
        <v>0</v>
      </c>
      <c r="AN1352" s="9">
        <f t="shared" si="4333"/>
        <v>0</v>
      </c>
      <c r="AO1352" s="9">
        <f t="shared" si="4333"/>
        <v>0</v>
      </c>
      <c r="AP1352" s="9">
        <f t="shared" si="4333"/>
        <v>0</v>
      </c>
      <c r="AQ1352" s="9">
        <f t="shared" si="4333"/>
        <v>1030</v>
      </c>
      <c r="AR1352" s="9">
        <f t="shared" si="4333"/>
        <v>0</v>
      </c>
    </row>
    <row r="1353" spans="1:44" ht="33.6">
      <c r="A1353" s="26" t="s">
        <v>37</v>
      </c>
      <c r="B1353" s="27">
        <v>923</v>
      </c>
      <c r="C1353" s="27" t="s">
        <v>29</v>
      </c>
      <c r="D1353" s="27" t="s">
        <v>76</v>
      </c>
      <c r="E1353" s="27" t="s">
        <v>114</v>
      </c>
      <c r="F1353" s="27" t="s">
        <v>38</v>
      </c>
      <c r="G1353" s="9">
        <v>930</v>
      </c>
      <c r="H1353" s="9"/>
      <c r="I1353" s="9"/>
      <c r="J1353" s="9"/>
      <c r="K1353" s="9"/>
      <c r="L1353" s="9"/>
      <c r="M1353" s="9">
        <f t="shared" ref="M1353" si="4334">G1353+I1353+J1353+K1353+L1353</f>
        <v>930</v>
      </c>
      <c r="N1353" s="9">
        <f t="shared" ref="N1353" si="4335">H1353+L1353</f>
        <v>0</v>
      </c>
      <c r="O1353" s="9"/>
      <c r="P1353" s="9"/>
      <c r="Q1353" s="9"/>
      <c r="R1353" s="9"/>
      <c r="S1353" s="9">
        <f t="shared" ref="S1353" si="4336">M1353+O1353+P1353+Q1353+R1353</f>
        <v>930</v>
      </c>
      <c r="T1353" s="9">
        <f t="shared" ref="T1353" si="4337">N1353+R1353</f>
        <v>0</v>
      </c>
      <c r="U1353" s="9"/>
      <c r="V1353" s="9"/>
      <c r="W1353" s="9"/>
      <c r="X1353" s="9"/>
      <c r="Y1353" s="9">
        <f t="shared" ref="Y1353" si="4338">S1353+U1353+V1353+W1353+X1353</f>
        <v>930</v>
      </c>
      <c r="Z1353" s="9">
        <f t="shared" ref="Z1353" si="4339">T1353+X1353</f>
        <v>0</v>
      </c>
      <c r="AA1353" s="9"/>
      <c r="AB1353" s="9"/>
      <c r="AC1353" s="9"/>
      <c r="AD1353" s="9"/>
      <c r="AE1353" s="9">
        <f t="shared" ref="AE1353" si="4340">Y1353+AA1353+AB1353+AC1353+AD1353</f>
        <v>930</v>
      </c>
      <c r="AF1353" s="9">
        <f t="shared" ref="AF1353" si="4341">Z1353+AD1353</f>
        <v>0</v>
      </c>
      <c r="AG1353" s="9"/>
      <c r="AH1353" s="9">
        <v>100</v>
      </c>
      <c r="AI1353" s="9"/>
      <c r="AJ1353" s="9"/>
      <c r="AK1353" s="86">
        <f t="shared" ref="AK1353" si="4342">AE1353+AG1353+AH1353+AI1353+AJ1353</f>
        <v>1030</v>
      </c>
      <c r="AL1353" s="86">
        <f t="shared" ref="AL1353" si="4343">AF1353+AJ1353</f>
        <v>0</v>
      </c>
      <c r="AM1353" s="9"/>
      <c r="AN1353" s="9"/>
      <c r="AO1353" s="9"/>
      <c r="AP1353" s="9"/>
      <c r="AQ1353" s="9">
        <f t="shared" ref="AQ1353" si="4344">AK1353+AM1353+AN1353+AO1353+AP1353</f>
        <v>1030</v>
      </c>
      <c r="AR1353" s="9">
        <f t="shared" ref="AR1353" si="4345">AL1353+AP1353</f>
        <v>0</v>
      </c>
    </row>
    <row r="1354" spans="1:44" ht="18.75" hidden="1" customHeight="1">
      <c r="A1354" s="26"/>
      <c r="B1354" s="27"/>
      <c r="C1354" s="27"/>
      <c r="D1354" s="27"/>
      <c r="E1354" s="27"/>
      <c r="F1354" s="27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  <c r="AG1354" s="9"/>
      <c r="AH1354" s="9"/>
      <c r="AI1354" s="9"/>
      <c r="AJ1354" s="9"/>
      <c r="AK1354" s="86"/>
      <c r="AL1354" s="86"/>
      <c r="AM1354" s="9"/>
      <c r="AN1354" s="9"/>
      <c r="AO1354" s="9"/>
      <c r="AP1354" s="9"/>
      <c r="AQ1354" s="9"/>
      <c r="AR1354" s="9"/>
    </row>
    <row r="1355" spans="1:44" ht="34.799999999999997">
      <c r="A1355" s="24" t="s">
        <v>115</v>
      </c>
      <c r="B1355" s="25">
        <v>923</v>
      </c>
      <c r="C1355" s="25" t="s">
        <v>76</v>
      </c>
      <c r="D1355" s="25" t="s">
        <v>29</v>
      </c>
      <c r="E1355" s="25"/>
      <c r="F1355" s="25"/>
      <c r="G1355" s="13">
        <f t="shared" ref="G1355:V1359" si="4346">G1356</f>
        <v>8611</v>
      </c>
      <c r="H1355" s="13">
        <f t="shared" si="4346"/>
        <v>0</v>
      </c>
      <c r="I1355" s="13">
        <f t="shared" si="4346"/>
        <v>0</v>
      </c>
      <c r="J1355" s="13">
        <f t="shared" si="4346"/>
        <v>237</v>
      </c>
      <c r="K1355" s="13">
        <f t="shared" si="4346"/>
        <v>0</v>
      </c>
      <c r="L1355" s="13">
        <f t="shared" si="4346"/>
        <v>0</v>
      </c>
      <c r="M1355" s="13">
        <f t="shared" si="4346"/>
        <v>8848</v>
      </c>
      <c r="N1355" s="13">
        <f t="shared" si="4346"/>
        <v>0</v>
      </c>
      <c r="O1355" s="13">
        <f t="shared" si="4346"/>
        <v>0</v>
      </c>
      <c r="P1355" s="13">
        <f t="shared" si="4346"/>
        <v>0</v>
      </c>
      <c r="Q1355" s="13">
        <f t="shared" si="4346"/>
        <v>0</v>
      </c>
      <c r="R1355" s="13">
        <f t="shared" si="4346"/>
        <v>0</v>
      </c>
      <c r="S1355" s="13">
        <f t="shared" si="4346"/>
        <v>8848</v>
      </c>
      <c r="T1355" s="13">
        <f t="shared" si="4346"/>
        <v>0</v>
      </c>
      <c r="U1355" s="13">
        <f t="shared" si="4346"/>
        <v>0</v>
      </c>
      <c r="V1355" s="13">
        <f t="shared" si="4346"/>
        <v>0</v>
      </c>
      <c r="W1355" s="13">
        <f t="shared" ref="U1355:AJ1359" si="4347">W1356</f>
        <v>0</v>
      </c>
      <c r="X1355" s="13">
        <f t="shared" si="4347"/>
        <v>0</v>
      </c>
      <c r="Y1355" s="13">
        <f t="shared" si="4347"/>
        <v>8848</v>
      </c>
      <c r="Z1355" s="13">
        <f t="shared" si="4347"/>
        <v>0</v>
      </c>
      <c r="AA1355" s="13">
        <f t="shared" si="4347"/>
        <v>0</v>
      </c>
      <c r="AB1355" s="13">
        <f t="shared" si="4347"/>
        <v>0</v>
      </c>
      <c r="AC1355" s="13">
        <f t="shared" si="4347"/>
        <v>0</v>
      </c>
      <c r="AD1355" s="13">
        <f t="shared" si="4347"/>
        <v>0</v>
      </c>
      <c r="AE1355" s="13">
        <f t="shared" si="4347"/>
        <v>8848</v>
      </c>
      <c r="AF1355" s="13">
        <f t="shared" si="4347"/>
        <v>0</v>
      </c>
      <c r="AG1355" s="13">
        <f t="shared" si="4347"/>
        <v>0</v>
      </c>
      <c r="AH1355" s="13">
        <f t="shared" si="4347"/>
        <v>0</v>
      </c>
      <c r="AI1355" s="13">
        <f t="shared" si="4347"/>
        <v>0</v>
      </c>
      <c r="AJ1355" s="13">
        <f t="shared" si="4347"/>
        <v>0</v>
      </c>
      <c r="AK1355" s="90">
        <f t="shared" ref="AG1355:AR1359" si="4348">AK1356</f>
        <v>8848</v>
      </c>
      <c r="AL1355" s="90">
        <f t="shared" si="4348"/>
        <v>0</v>
      </c>
      <c r="AM1355" s="13">
        <f t="shared" si="4348"/>
        <v>0</v>
      </c>
      <c r="AN1355" s="13">
        <f t="shared" si="4348"/>
        <v>0</v>
      </c>
      <c r="AO1355" s="13">
        <f t="shared" si="4348"/>
        <v>0</v>
      </c>
      <c r="AP1355" s="13">
        <f t="shared" si="4348"/>
        <v>0</v>
      </c>
      <c r="AQ1355" s="13">
        <f t="shared" si="4348"/>
        <v>8848</v>
      </c>
      <c r="AR1355" s="13">
        <f t="shared" si="4348"/>
        <v>0</v>
      </c>
    </row>
    <row r="1356" spans="1:44" ht="50.4">
      <c r="A1356" s="29" t="s">
        <v>436</v>
      </c>
      <c r="B1356" s="27">
        <v>923</v>
      </c>
      <c r="C1356" s="27" t="s">
        <v>76</v>
      </c>
      <c r="D1356" s="27" t="s">
        <v>29</v>
      </c>
      <c r="E1356" s="27" t="s">
        <v>74</v>
      </c>
      <c r="F1356" s="27"/>
      <c r="G1356" s="11">
        <f>G1357</f>
        <v>8611</v>
      </c>
      <c r="H1356" s="11">
        <f>H1357</f>
        <v>0</v>
      </c>
      <c r="I1356" s="11">
        <f t="shared" si="4346"/>
        <v>0</v>
      </c>
      <c r="J1356" s="11">
        <f t="shared" si="4346"/>
        <v>237</v>
      </c>
      <c r="K1356" s="11">
        <f t="shared" si="4346"/>
        <v>0</v>
      </c>
      <c r="L1356" s="11">
        <f t="shared" si="4346"/>
        <v>0</v>
      </c>
      <c r="M1356" s="11">
        <f t="shared" si="4346"/>
        <v>8848</v>
      </c>
      <c r="N1356" s="11">
        <f t="shared" si="4346"/>
        <v>0</v>
      </c>
      <c r="O1356" s="11">
        <f t="shared" si="4346"/>
        <v>0</v>
      </c>
      <c r="P1356" s="11">
        <f t="shared" si="4346"/>
        <v>0</v>
      </c>
      <c r="Q1356" s="11">
        <f t="shared" si="4346"/>
        <v>0</v>
      </c>
      <c r="R1356" s="11">
        <f t="shared" si="4346"/>
        <v>0</v>
      </c>
      <c r="S1356" s="11">
        <f t="shared" si="4346"/>
        <v>8848</v>
      </c>
      <c r="T1356" s="11">
        <f t="shared" si="4346"/>
        <v>0</v>
      </c>
      <c r="U1356" s="11">
        <f t="shared" si="4347"/>
        <v>0</v>
      </c>
      <c r="V1356" s="11">
        <f t="shared" si="4347"/>
        <v>0</v>
      </c>
      <c r="W1356" s="11">
        <f t="shared" si="4347"/>
        <v>0</v>
      </c>
      <c r="X1356" s="11">
        <f t="shared" si="4347"/>
        <v>0</v>
      </c>
      <c r="Y1356" s="11">
        <f t="shared" si="4347"/>
        <v>8848</v>
      </c>
      <c r="Z1356" s="11">
        <f t="shared" si="4347"/>
        <v>0</v>
      </c>
      <c r="AA1356" s="11">
        <f t="shared" si="4347"/>
        <v>0</v>
      </c>
      <c r="AB1356" s="11">
        <f t="shared" si="4347"/>
        <v>0</v>
      </c>
      <c r="AC1356" s="11">
        <f t="shared" si="4347"/>
        <v>0</v>
      </c>
      <c r="AD1356" s="11">
        <f t="shared" si="4347"/>
        <v>0</v>
      </c>
      <c r="AE1356" s="11">
        <f t="shared" si="4347"/>
        <v>8848</v>
      </c>
      <c r="AF1356" s="11">
        <f t="shared" si="4347"/>
        <v>0</v>
      </c>
      <c r="AG1356" s="11">
        <f t="shared" si="4348"/>
        <v>0</v>
      </c>
      <c r="AH1356" s="11">
        <f t="shared" si="4348"/>
        <v>0</v>
      </c>
      <c r="AI1356" s="11">
        <f t="shared" si="4348"/>
        <v>0</v>
      </c>
      <c r="AJ1356" s="11">
        <f t="shared" si="4348"/>
        <v>0</v>
      </c>
      <c r="AK1356" s="88">
        <f t="shared" si="4348"/>
        <v>8848</v>
      </c>
      <c r="AL1356" s="88">
        <f t="shared" si="4348"/>
        <v>0</v>
      </c>
      <c r="AM1356" s="11">
        <f t="shared" si="4348"/>
        <v>0</v>
      </c>
      <c r="AN1356" s="11">
        <f t="shared" si="4348"/>
        <v>0</v>
      </c>
      <c r="AO1356" s="11">
        <f t="shared" si="4348"/>
        <v>0</v>
      </c>
      <c r="AP1356" s="11">
        <f t="shared" si="4348"/>
        <v>0</v>
      </c>
      <c r="AQ1356" s="11">
        <f t="shared" si="4348"/>
        <v>8848</v>
      </c>
      <c r="AR1356" s="11">
        <f t="shared" si="4348"/>
        <v>0</v>
      </c>
    </row>
    <row r="1357" spans="1:44" ht="33.6">
      <c r="A1357" s="26" t="s">
        <v>77</v>
      </c>
      <c r="B1357" s="27">
        <v>923</v>
      </c>
      <c r="C1357" s="27" t="s">
        <v>76</v>
      </c>
      <c r="D1357" s="27" t="s">
        <v>29</v>
      </c>
      <c r="E1357" s="27" t="s">
        <v>573</v>
      </c>
      <c r="F1357" s="27"/>
      <c r="G1357" s="11">
        <f t="shared" si="4346"/>
        <v>8611</v>
      </c>
      <c r="H1357" s="11">
        <f t="shared" si="4346"/>
        <v>0</v>
      </c>
      <c r="I1357" s="11">
        <f t="shared" si="4346"/>
        <v>0</v>
      </c>
      <c r="J1357" s="11">
        <f t="shared" si="4346"/>
        <v>237</v>
      </c>
      <c r="K1357" s="11">
        <f t="shared" si="4346"/>
        <v>0</v>
      </c>
      <c r="L1357" s="11">
        <f t="shared" si="4346"/>
        <v>0</v>
      </c>
      <c r="M1357" s="11">
        <f t="shared" si="4346"/>
        <v>8848</v>
      </c>
      <c r="N1357" s="11">
        <f t="shared" si="4346"/>
        <v>0</v>
      </c>
      <c r="O1357" s="11">
        <f t="shared" si="4346"/>
        <v>0</v>
      </c>
      <c r="P1357" s="11">
        <f t="shared" si="4346"/>
        <v>0</v>
      </c>
      <c r="Q1357" s="11">
        <f t="shared" si="4346"/>
        <v>0</v>
      </c>
      <c r="R1357" s="11">
        <f t="shared" si="4346"/>
        <v>0</v>
      </c>
      <c r="S1357" s="11">
        <f t="shared" si="4346"/>
        <v>8848</v>
      </c>
      <c r="T1357" s="11">
        <f t="shared" si="4346"/>
        <v>0</v>
      </c>
      <c r="U1357" s="11">
        <f t="shared" si="4347"/>
        <v>0</v>
      </c>
      <c r="V1357" s="11">
        <f t="shared" si="4347"/>
        <v>0</v>
      </c>
      <c r="W1357" s="11">
        <f t="shared" si="4347"/>
        <v>0</v>
      </c>
      <c r="X1357" s="11">
        <f t="shared" si="4347"/>
        <v>0</v>
      </c>
      <c r="Y1357" s="11">
        <f t="shared" si="4347"/>
        <v>8848</v>
      </c>
      <c r="Z1357" s="11">
        <f t="shared" si="4347"/>
        <v>0</v>
      </c>
      <c r="AA1357" s="11">
        <f t="shared" si="4347"/>
        <v>0</v>
      </c>
      <c r="AB1357" s="11">
        <f t="shared" si="4347"/>
        <v>0</v>
      </c>
      <c r="AC1357" s="11">
        <f t="shared" si="4347"/>
        <v>0</v>
      </c>
      <c r="AD1357" s="11">
        <f t="shared" si="4347"/>
        <v>0</v>
      </c>
      <c r="AE1357" s="11">
        <f t="shared" si="4347"/>
        <v>8848</v>
      </c>
      <c r="AF1357" s="11">
        <f t="shared" si="4347"/>
        <v>0</v>
      </c>
      <c r="AG1357" s="11">
        <f t="shared" si="4348"/>
        <v>0</v>
      </c>
      <c r="AH1357" s="11">
        <f t="shared" si="4348"/>
        <v>0</v>
      </c>
      <c r="AI1357" s="11">
        <f t="shared" si="4348"/>
        <v>0</v>
      </c>
      <c r="AJ1357" s="11">
        <f t="shared" si="4348"/>
        <v>0</v>
      </c>
      <c r="AK1357" s="88">
        <f t="shared" si="4348"/>
        <v>8848</v>
      </c>
      <c r="AL1357" s="88">
        <f t="shared" si="4348"/>
        <v>0</v>
      </c>
      <c r="AM1357" s="11">
        <f t="shared" si="4348"/>
        <v>0</v>
      </c>
      <c r="AN1357" s="11">
        <f t="shared" si="4348"/>
        <v>0</v>
      </c>
      <c r="AO1357" s="11">
        <f t="shared" si="4348"/>
        <v>0</v>
      </c>
      <c r="AP1357" s="11">
        <f t="shared" si="4348"/>
        <v>0</v>
      </c>
      <c r="AQ1357" s="11">
        <f t="shared" si="4348"/>
        <v>8848</v>
      </c>
      <c r="AR1357" s="11">
        <f t="shared" si="4348"/>
        <v>0</v>
      </c>
    </row>
    <row r="1358" spans="1:44" ht="33.6">
      <c r="A1358" s="26" t="s">
        <v>116</v>
      </c>
      <c r="B1358" s="27">
        <v>923</v>
      </c>
      <c r="C1358" s="27" t="s">
        <v>76</v>
      </c>
      <c r="D1358" s="27" t="s">
        <v>29</v>
      </c>
      <c r="E1358" s="27" t="s">
        <v>574</v>
      </c>
      <c r="F1358" s="27"/>
      <c r="G1358" s="11">
        <f t="shared" si="4346"/>
        <v>8611</v>
      </c>
      <c r="H1358" s="11">
        <f t="shared" si="4346"/>
        <v>0</v>
      </c>
      <c r="I1358" s="11">
        <f t="shared" si="4346"/>
        <v>0</v>
      </c>
      <c r="J1358" s="11">
        <f t="shared" si="4346"/>
        <v>237</v>
      </c>
      <c r="K1358" s="11">
        <f t="shared" si="4346"/>
        <v>0</v>
      </c>
      <c r="L1358" s="11">
        <f t="shared" si="4346"/>
        <v>0</v>
      </c>
      <c r="M1358" s="11">
        <f t="shared" si="4346"/>
        <v>8848</v>
      </c>
      <c r="N1358" s="11">
        <f t="shared" si="4346"/>
        <v>0</v>
      </c>
      <c r="O1358" s="11">
        <f t="shared" si="4346"/>
        <v>0</v>
      </c>
      <c r="P1358" s="11">
        <f t="shared" si="4346"/>
        <v>0</v>
      </c>
      <c r="Q1358" s="11">
        <f t="shared" si="4346"/>
        <v>0</v>
      </c>
      <c r="R1358" s="11">
        <f t="shared" si="4346"/>
        <v>0</v>
      </c>
      <c r="S1358" s="11">
        <f t="shared" si="4346"/>
        <v>8848</v>
      </c>
      <c r="T1358" s="11">
        <f t="shared" si="4346"/>
        <v>0</v>
      </c>
      <c r="U1358" s="11">
        <f t="shared" si="4347"/>
        <v>0</v>
      </c>
      <c r="V1358" s="11">
        <f t="shared" si="4347"/>
        <v>0</v>
      </c>
      <c r="W1358" s="11">
        <f t="shared" si="4347"/>
        <v>0</v>
      </c>
      <c r="X1358" s="11">
        <f t="shared" si="4347"/>
        <v>0</v>
      </c>
      <c r="Y1358" s="11">
        <f t="shared" si="4347"/>
        <v>8848</v>
      </c>
      <c r="Z1358" s="11">
        <f t="shared" si="4347"/>
        <v>0</v>
      </c>
      <c r="AA1358" s="11">
        <f t="shared" si="4347"/>
        <v>0</v>
      </c>
      <c r="AB1358" s="11">
        <f t="shared" si="4347"/>
        <v>0</v>
      </c>
      <c r="AC1358" s="11">
        <f t="shared" si="4347"/>
        <v>0</v>
      </c>
      <c r="AD1358" s="11">
        <f t="shared" si="4347"/>
        <v>0</v>
      </c>
      <c r="AE1358" s="11">
        <f t="shared" si="4347"/>
        <v>8848</v>
      </c>
      <c r="AF1358" s="11">
        <f t="shared" si="4347"/>
        <v>0</v>
      </c>
      <c r="AG1358" s="11">
        <f t="shared" si="4348"/>
        <v>0</v>
      </c>
      <c r="AH1358" s="11">
        <f t="shared" si="4348"/>
        <v>0</v>
      </c>
      <c r="AI1358" s="11">
        <f t="shared" si="4348"/>
        <v>0</v>
      </c>
      <c r="AJ1358" s="11">
        <f t="shared" si="4348"/>
        <v>0</v>
      </c>
      <c r="AK1358" s="88">
        <f t="shared" si="4348"/>
        <v>8848</v>
      </c>
      <c r="AL1358" s="88">
        <f t="shared" si="4348"/>
        <v>0</v>
      </c>
      <c r="AM1358" s="11">
        <f t="shared" si="4348"/>
        <v>0</v>
      </c>
      <c r="AN1358" s="11">
        <f t="shared" si="4348"/>
        <v>0</v>
      </c>
      <c r="AO1358" s="11">
        <f t="shared" si="4348"/>
        <v>0</v>
      </c>
      <c r="AP1358" s="11">
        <f t="shared" si="4348"/>
        <v>0</v>
      </c>
      <c r="AQ1358" s="11">
        <f t="shared" si="4348"/>
        <v>8848</v>
      </c>
      <c r="AR1358" s="11">
        <f t="shared" si="4348"/>
        <v>0</v>
      </c>
    </row>
    <row r="1359" spans="1:44" ht="33.6">
      <c r="A1359" s="26" t="s">
        <v>12</v>
      </c>
      <c r="B1359" s="27">
        <v>923</v>
      </c>
      <c r="C1359" s="27" t="s">
        <v>76</v>
      </c>
      <c r="D1359" s="27" t="s">
        <v>29</v>
      </c>
      <c r="E1359" s="27" t="s">
        <v>574</v>
      </c>
      <c r="F1359" s="27" t="s">
        <v>13</v>
      </c>
      <c r="G1359" s="9">
        <f t="shared" si="4346"/>
        <v>8611</v>
      </c>
      <c r="H1359" s="9">
        <f t="shared" si="4346"/>
        <v>0</v>
      </c>
      <c r="I1359" s="9">
        <f t="shared" si="4346"/>
        <v>0</v>
      </c>
      <c r="J1359" s="9">
        <f t="shared" si="4346"/>
        <v>237</v>
      </c>
      <c r="K1359" s="9">
        <f t="shared" si="4346"/>
        <v>0</v>
      </c>
      <c r="L1359" s="9">
        <f t="shared" si="4346"/>
        <v>0</v>
      </c>
      <c r="M1359" s="9">
        <f t="shared" si="4346"/>
        <v>8848</v>
      </c>
      <c r="N1359" s="9">
        <f t="shared" si="4346"/>
        <v>0</v>
      </c>
      <c r="O1359" s="9">
        <f t="shared" si="4346"/>
        <v>0</v>
      </c>
      <c r="P1359" s="9">
        <f t="shared" si="4346"/>
        <v>0</v>
      </c>
      <c r="Q1359" s="9">
        <f t="shared" si="4346"/>
        <v>0</v>
      </c>
      <c r="R1359" s="9">
        <f t="shared" si="4346"/>
        <v>0</v>
      </c>
      <c r="S1359" s="9">
        <f t="shared" si="4346"/>
        <v>8848</v>
      </c>
      <c r="T1359" s="9">
        <f t="shared" si="4346"/>
        <v>0</v>
      </c>
      <c r="U1359" s="9">
        <f t="shared" si="4347"/>
        <v>0</v>
      </c>
      <c r="V1359" s="9">
        <f t="shared" si="4347"/>
        <v>0</v>
      </c>
      <c r="W1359" s="9">
        <f t="shared" si="4347"/>
        <v>0</v>
      </c>
      <c r="X1359" s="9">
        <f t="shared" si="4347"/>
        <v>0</v>
      </c>
      <c r="Y1359" s="9">
        <f t="shared" si="4347"/>
        <v>8848</v>
      </c>
      <c r="Z1359" s="9">
        <f t="shared" si="4347"/>
        <v>0</v>
      </c>
      <c r="AA1359" s="9">
        <f t="shared" si="4347"/>
        <v>0</v>
      </c>
      <c r="AB1359" s="9">
        <f t="shared" si="4347"/>
        <v>0</v>
      </c>
      <c r="AC1359" s="9">
        <f t="shared" si="4347"/>
        <v>0</v>
      </c>
      <c r="AD1359" s="9">
        <f t="shared" si="4347"/>
        <v>0</v>
      </c>
      <c r="AE1359" s="9">
        <f t="shared" si="4347"/>
        <v>8848</v>
      </c>
      <c r="AF1359" s="9">
        <f t="shared" si="4347"/>
        <v>0</v>
      </c>
      <c r="AG1359" s="9">
        <f t="shared" si="4348"/>
        <v>0</v>
      </c>
      <c r="AH1359" s="9">
        <f t="shared" si="4348"/>
        <v>0</v>
      </c>
      <c r="AI1359" s="9">
        <f t="shared" si="4348"/>
        <v>0</v>
      </c>
      <c r="AJ1359" s="9">
        <f t="shared" si="4348"/>
        <v>0</v>
      </c>
      <c r="AK1359" s="86">
        <f t="shared" si="4348"/>
        <v>8848</v>
      </c>
      <c r="AL1359" s="86">
        <f t="shared" si="4348"/>
        <v>0</v>
      </c>
      <c r="AM1359" s="9">
        <f t="shared" si="4348"/>
        <v>0</v>
      </c>
      <c r="AN1359" s="9">
        <f t="shared" si="4348"/>
        <v>0</v>
      </c>
      <c r="AO1359" s="9">
        <f t="shared" si="4348"/>
        <v>0</v>
      </c>
      <c r="AP1359" s="9">
        <f t="shared" si="4348"/>
        <v>0</v>
      </c>
      <c r="AQ1359" s="9">
        <f t="shared" si="4348"/>
        <v>8848</v>
      </c>
      <c r="AR1359" s="9">
        <f t="shared" si="4348"/>
        <v>0</v>
      </c>
    </row>
    <row r="1360" spans="1:44" ht="23.25" customHeight="1">
      <c r="A1360" s="26" t="s">
        <v>14</v>
      </c>
      <c r="B1360" s="27">
        <v>923</v>
      </c>
      <c r="C1360" s="27" t="s">
        <v>76</v>
      </c>
      <c r="D1360" s="27" t="s">
        <v>29</v>
      </c>
      <c r="E1360" s="27" t="s">
        <v>574</v>
      </c>
      <c r="F1360" s="27" t="s">
        <v>35</v>
      </c>
      <c r="G1360" s="9">
        <v>8611</v>
      </c>
      <c r="H1360" s="9"/>
      <c r="I1360" s="9"/>
      <c r="J1360" s="9">
        <v>237</v>
      </c>
      <c r="K1360" s="9"/>
      <c r="L1360" s="9"/>
      <c r="M1360" s="9">
        <f t="shared" ref="M1360" si="4349">G1360+I1360+J1360+K1360+L1360</f>
        <v>8848</v>
      </c>
      <c r="N1360" s="9">
        <f t="shared" ref="N1360" si="4350">H1360+L1360</f>
        <v>0</v>
      </c>
      <c r="O1360" s="9"/>
      <c r="P1360" s="9"/>
      <c r="Q1360" s="9"/>
      <c r="R1360" s="9"/>
      <c r="S1360" s="9">
        <f t="shared" ref="S1360" si="4351">M1360+O1360+P1360+Q1360+R1360</f>
        <v>8848</v>
      </c>
      <c r="T1360" s="9">
        <f t="shared" ref="T1360" si="4352">N1360+R1360</f>
        <v>0</v>
      </c>
      <c r="U1360" s="9"/>
      <c r="V1360" s="9"/>
      <c r="W1360" s="9"/>
      <c r="X1360" s="9"/>
      <c r="Y1360" s="9">
        <f t="shared" ref="Y1360" si="4353">S1360+U1360+V1360+W1360+X1360</f>
        <v>8848</v>
      </c>
      <c r="Z1360" s="9">
        <f t="shared" ref="Z1360" si="4354">T1360+X1360</f>
        <v>0</v>
      </c>
      <c r="AA1360" s="9"/>
      <c r="AB1360" s="9"/>
      <c r="AC1360" s="9"/>
      <c r="AD1360" s="9"/>
      <c r="AE1360" s="9">
        <f t="shared" ref="AE1360" si="4355">Y1360+AA1360+AB1360+AC1360+AD1360</f>
        <v>8848</v>
      </c>
      <c r="AF1360" s="9">
        <f t="shared" ref="AF1360" si="4356">Z1360+AD1360</f>
        <v>0</v>
      </c>
      <c r="AG1360" s="9"/>
      <c r="AH1360" s="9"/>
      <c r="AI1360" s="9"/>
      <c r="AJ1360" s="9"/>
      <c r="AK1360" s="86">
        <f t="shared" ref="AK1360" si="4357">AE1360+AG1360+AH1360+AI1360+AJ1360</f>
        <v>8848</v>
      </c>
      <c r="AL1360" s="86">
        <f t="shared" ref="AL1360" si="4358">AF1360+AJ1360</f>
        <v>0</v>
      </c>
      <c r="AM1360" s="9"/>
      <c r="AN1360" s="9"/>
      <c r="AO1360" s="9"/>
      <c r="AP1360" s="9"/>
      <c r="AQ1360" s="9">
        <f t="shared" ref="AQ1360" si="4359">AK1360+AM1360+AN1360+AO1360+AP1360</f>
        <v>8848</v>
      </c>
      <c r="AR1360" s="9">
        <f t="shared" ref="AR1360" si="4360">AL1360+AP1360</f>
        <v>0</v>
      </c>
    </row>
    <row r="1361" spans="1:44" hidden="1">
      <c r="A1361" s="26"/>
      <c r="B1361" s="27"/>
      <c r="C1361" s="27"/>
      <c r="D1361" s="27"/>
      <c r="E1361" s="27"/>
      <c r="F1361" s="27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  <c r="AG1361" s="9"/>
      <c r="AH1361" s="9"/>
      <c r="AI1361" s="9"/>
      <c r="AJ1361" s="9"/>
      <c r="AK1361" s="86"/>
      <c r="AL1361" s="86"/>
      <c r="AM1361" s="9"/>
      <c r="AN1361" s="9"/>
      <c r="AO1361" s="9"/>
      <c r="AP1361" s="9"/>
      <c r="AQ1361" s="9"/>
      <c r="AR1361" s="9"/>
    </row>
    <row r="1362" spans="1:44" ht="61.5" hidden="1" customHeight="1">
      <c r="A1362" s="40" t="s">
        <v>505</v>
      </c>
      <c r="B1362" s="22" t="s">
        <v>504</v>
      </c>
      <c r="C1362" s="27"/>
      <c r="D1362" s="27"/>
      <c r="E1362" s="27"/>
      <c r="F1362" s="27"/>
      <c r="G1362" s="6">
        <f t="shared" ref="G1362:AR1362" si="4361">G1364+G1375</f>
        <v>48360</v>
      </c>
      <c r="H1362" s="6">
        <f t="shared" si="4361"/>
        <v>0</v>
      </c>
      <c r="I1362" s="6">
        <f t="shared" si="4361"/>
        <v>0</v>
      </c>
      <c r="J1362" s="6">
        <f t="shared" si="4361"/>
        <v>1306</v>
      </c>
      <c r="K1362" s="6">
        <f t="shared" si="4361"/>
        <v>0</v>
      </c>
      <c r="L1362" s="6">
        <f t="shared" si="4361"/>
        <v>0</v>
      </c>
      <c r="M1362" s="6">
        <f t="shared" si="4361"/>
        <v>49666</v>
      </c>
      <c r="N1362" s="6">
        <f t="shared" si="4361"/>
        <v>0</v>
      </c>
      <c r="O1362" s="6">
        <f t="shared" si="4361"/>
        <v>0</v>
      </c>
      <c r="P1362" s="6">
        <f t="shared" si="4361"/>
        <v>6626</v>
      </c>
      <c r="Q1362" s="6">
        <f t="shared" si="4361"/>
        <v>0</v>
      </c>
      <c r="R1362" s="6">
        <f t="shared" si="4361"/>
        <v>0</v>
      </c>
      <c r="S1362" s="6">
        <f t="shared" si="4361"/>
        <v>56292</v>
      </c>
      <c r="T1362" s="6">
        <f t="shared" si="4361"/>
        <v>0</v>
      </c>
      <c r="U1362" s="6">
        <f t="shared" si="4361"/>
        <v>0</v>
      </c>
      <c r="V1362" s="6">
        <f t="shared" si="4361"/>
        <v>0</v>
      </c>
      <c r="W1362" s="6">
        <f t="shared" si="4361"/>
        <v>0</v>
      </c>
      <c r="X1362" s="6">
        <f t="shared" si="4361"/>
        <v>0</v>
      </c>
      <c r="Y1362" s="6">
        <f t="shared" si="4361"/>
        <v>56292</v>
      </c>
      <c r="Z1362" s="6">
        <f t="shared" si="4361"/>
        <v>0</v>
      </c>
      <c r="AA1362" s="6">
        <f t="shared" si="4361"/>
        <v>0</v>
      </c>
      <c r="AB1362" s="6">
        <f t="shared" si="4361"/>
        <v>0</v>
      </c>
      <c r="AC1362" s="6">
        <f t="shared" si="4361"/>
        <v>0</v>
      </c>
      <c r="AD1362" s="6">
        <f t="shared" si="4361"/>
        <v>0</v>
      </c>
      <c r="AE1362" s="6">
        <f t="shared" si="4361"/>
        <v>56292</v>
      </c>
      <c r="AF1362" s="6">
        <f t="shared" si="4361"/>
        <v>0</v>
      </c>
      <c r="AG1362" s="6">
        <f t="shared" si="4361"/>
        <v>0</v>
      </c>
      <c r="AH1362" s="6">
        <f t="shared" si="4361"/>
        <v>0</v>
      </c>
      <c r="AI1362" s="6">
        <f t="shared" si="4361"/>
        <v>0</v>
      </c>
      <c r="AJ1362" s="6">
        <f t="shared" si="4361"/>
        <v>0</v>
      </c>
      <c r="AK1362" s="83">
        <f t="shared" si="4361"/>
        <v>56292</v>
      </c>
      <c r="AL1362" s="83">
        <f t="shared" si="4361"/>
        <v>0</v>
      </c>
      <c r="AM1362" s="6">
        <f t="shared" si="4361"/>
        <v>0</v>
      </c>
      <c r="AN1362" s="6">
        <f t="shared" si="4361"/>
        <v>0</v>
      </c>
      <c r="AO1362" s="6">
        <f t="shared" si="4361"/>
        <v>0</v>
      </c>
      <c r="AP1362" s="6">
        <f t="shared" si="4361"/>
        <v>0</v>
      </c>
      <c r="AQ1362" s="6">
        <f t="shared" si="4361"/>
        <v>56292</v>
      </c>
      <c r="AR1362" s="6">
        <f t="shared" si="4361"/>
        <v>0</v>
      </c>
    </row>
    <row r="1363" spans="1:44" ht="16.5" hidden="1" customHeight="1">
      <c r="A1363" s="40"/>
      <c r="B1363" s="22"/>
      <c r="C1363" s="27"/>
      <c r="D1363" s="27"/>
      <c r="E1363" s="27"/>
      <c r="F1363" s="27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  <c r="AG1363" s="6"/>
      <c r="AH1363" s="6"/>
      <c r="AI1363" s="6"/>
      <c r="AJ1363" s="6"/>
      <c r="AK1363" s="83"/>
      <c r="AL1363" s="83"/>
      <c r="AM1363" s="6"/>
      <c r="AN1363" s="6"/>
      <c r="AO1363" s="6"/>
      <c r="AP1363" s="6"/>
      <c r="AQ1363" s="6"/>
      <c r="AR1363" s="6"/>
    </row>
    <row r="1364" spans="1:44" ht="17.399999999999999" hidden="1">
      <c r="A1364" s="24" t="s">
        <v>59</v>
      </c>
      <c r="B1364" s="36" t="s">
        <v>504</v>
      </c>
      <c r="C1364" s="37" t="s">
        <v>22</v>
      </c>
      <c r="D1364" s="37" t="s">
        <v>60</v>
      </c>
      <c r="E1364" s="27"/>
      <c r="F1364" s="27"/>
      <c r="G1364" s="13">
        <f t="shared" ref="G1364:V1366" si="4362">G1365</f>
        <v>37988</v>
      </c>
      <c r="H1364" s="13">
        <f t="shared" si="4362"/>
        <v>0</v>
      </c>
      <c r="I1364" s="13">
        <f t="shared" si="4362"/>
        <v>0</v>
      </c>
      <c r="J1364" s="13">
        <f t="shared" si="4362"/>
        <v>1306</v>
      </c>
      <c r="K1364" s="13">
        <f t="shared" si="4362"/>
        <v>0</v>
      </c>
      <c r="L1364" s="13">
        <f t="shared" si="4362"/>
        <v>0</v>
      </c>
      <c r="M1364" s="13">
        <f t="shared" si="4362"/>
        <v>39294</v>
      </c>
      <c r="N1364" s="13">
        <f t="shared" si="4362"/>
        <v>0</v>
      </c>
      <c r="O1364" s="13">
        <f t="shared" si="4362"/>
        <v>0</v>
      </c>
      <c r="P1364" s="13">
        <f t="shared" si="4362"/>
        <v>0</v>
      </c>
      <c r="Q1364" s="13">
        <f t="shared" si="4362"/>
        <v>0</v>
      </c>
      <c r="R1364" s="13">
        <f t="shared" si="4362"/>
        <v>0</v>
      </c>
      <c r="S1364" s="13">
        <f t="shared" si="4362"/>
        <v>39294</v>
      </c>
      <c r="T1364" s="13">
        <f t="shared" si="4362"/>
        <v>0</v>
      </c>
      <c r="U1364" s="13">
        <f t="shared" si="4362"/>
        <v>0</v>
      </c>
      <c r="V1364" s="13">
        <f t="shared" si="4362"/>
        <v>0</v>
      </c>
      <c r="W1364" s="13">
        <f t="shared" ref="U1364:AJ1366" si="4363">W1365</f>
        <v>0</v>
      </c>
      <c r="X1364" s="13">
        <f t="shared" si="4363"/>
        <v>0</v>
      </c>
      <c r="Y1364" s="13">
        <f t="shared" si="4363"/>
        <v>39294</v>
      </c>
      <c r="Z1364" s="13">
        <f t="shared" si="4363"/>
        <v>0</v>
      </c>
      <c r="AA1364" s="13">
        <f t="shared" si="4363"/>
        <v>0</v>
      </c>
      <c r="AB1364" s="13">
        <f t="shared" si="4363"/>
        <v>0</v>
      </c>
      <c r="AC1364" s="13">
        <f t="shared" si="4363"/>
        <v>0</v>
      </c>
      <c r="AD1364" s="13">
        <f t="shared" si="4363"/>
        <v>0</v>
      </c>
      <c r="AE1364" s="13">
        <f t="shared" si="4363"/>
        <v>39294</v>
      </c>
      <c r="AF1364" s="13">
        <f t="shared" si="4363"/>
        <v>0</v>
      </c>
      <c r="AG1364" s="13">
        <f t="shared" si="4363"/>
        <v>0</v>
      </c>
      <c r="AH1364" s="13">
        <f t="shared" si="4363"/>
        <v>0</v>
      </c>
      <c r="AI1364" s="13">
        <f t="shared" si="4363"/>
        <v>0</v>
      </c>
      <c r="AJ1364" s="13">
        <f t="shared" si="4363"/>
        <v>0</v>
      </c>
      <c r="AK1364" s="90">
        <f t="shared" ref="AG1364:AR1366" si="4364">AK1365</f>
        <v>39294</v>
      </c>
      <c r="AL1364" s="90">
        <f t="shared" si="4364"/>
        <v>0</v>
      </c>
      <c r="AM1364" s="13">
        <f t="shared" si="4364"/>
        <v>0</v>
      </c>
      <c r="AN1364" s="13">
        <f t="shared" si="4364"/>
        <v>0</v>
      </c>
      <c r="AO1364" s="13">
        <f t="shared" si="4364"/>
        <v>0</v>
      </c>
      <c r="AP1364" s="13">
        <f t="shared" si="4364"/>
        <v>0</v>
      </c>
      <c r="AQ1364" s="13">
        <f t="shared" si="4364"/>
        <v>39294</v>
      </c>
      <c r="AR1364" s="13">
        <f t="shared" si="4364"/>
        <v>0</v>
      </c>
    </row>
    <row r="1365" spans="1:44" ht="67.2" hidden="1">
      <c r="A1365" s="45" t="s">
        <v>558</v>
      </c>
      <c r="B1365" s="31" t="s">
        <v>504</v>
      </c>
      <c r="C1365" s="32" t="s">
        <v>22</v>
      </c>
      <c r="D1365" s="32" t="s">
        <v>60</v>
      </c>
      <c r="E1365" s="31" t="s">
        <v>126</v>
      </c>
      <c r="F1365" s="32"/>
      <c r="G1365" s="9">
        <f t="shared" ref="G1365:AM1365" si="4365">G1366</f>
        <v>37988</v>
      </c>
      <c r="H1365" s="9">
        <f t="shared" si="4365"/>
        <v>0</v>
      </c>
      <c r="I1365" s="9">
        <f t="shared" si="4365"/>
        <v>0</v>
      </c>
      <c r="J1365" s="9">
        <f t="shared" si="4365"/>
        <v>1306</v>
      </c>
      <c r="K1365" s="9">
        <f t="shared" si="4365"/>
        <v>0</v>
      </c>
      <c r="L1365" s="9">
        <f t="shared" si="4365"/>
        <v>0</v>
      </c>
      <c r="M1365" s="9">
        <f t="shared" si="4365"/>
        <v>39294</v>
      </c>
      <c r="N1365" s="9">
        <f t="shared" si="4365"/>
        <v>0</v>
      </c>
      <c r="O1365" s="9">
        <f t="shared" si="4365"/>
        <v>0</v>
      </c>
      <c r="P1365" s="9">
        <f t="shared" si="4365"/>
        <v>0</v>
      </c>
      <c r="Q1365" s="9">
        <f t="shared" si="4365"/>
        <v>0</v>
      </c>
      <c r="R1365" s="9">
        <f t="shared" si="4365"/>
        <v>0</v>
      </c>
      <c r="S1365" s="9">
        <f t="shared" si="4365"/>
        <v>39294</v>
      </c>
      <c r="T1365" s="9">
        <f t="shared" si="4365"/>
        <v>0</v>
      </c>
      <c r="U1365" s="9">
        <f t="shared" si="4365"/>
        <v>0</v>
      </c>
      <c r="V1365" s="9">
        <f t="shared" si="4365"/>
        <v>0</v>
      </c>
      <c r="W1365" s="9">
        <f t="shared" si="4365"/>
        <v>0</v>
      </c>
      <c r="X1365" s="9">
        <f t="shared" si="4365"/>
        <v>0</v>
      </c>
      <c r="Y1365" s="9">
        <f t="shared" si="4365"/>
        <v>39294</v>
      </c>
      <c r="Z1365" s="9">
        <f t="shared" si="4365"/>
        <v>0</v>
      </c>
      <c r="AA1365" s="9">
        <f t="shared" si="4365"/>
        <v>0</v>
      </c>
      <c r="AB1365" s="9">
        <f t="shared" si="4365"/>
        <v>0</v>
      </c>
      <c r="AC1365" s="9">
        <f t="shared" si="4365"/>
        <v>0</v>
      </c>
      <c r="AD1365" s="9">
        <f t="shared" si="4365"/>
        <v>0</v>
      </c>
      <c r="AE1365" s="9">
        <f t="shared" si="4365"/>
        <v>39294</v>
      </c>
      <c r="AF1365" s="9">
        <f t="shared" si="4365"/>
        <v>0</v>
      </c>
      <c r="AG1365" s="9">
        <f t="shared" si="4365"/>
        <v>0</v>
      </c>
      <c r="AH1365" s="9">
        <f t="shared" si="4365"/>
        <v>0</v>
      </c>
      <c r="AI1365" s="9">
        <f t="shared" si="4365"/>
        <v>0</v>
      </c>
      <c r="AJ1365" s="9">
        <f t="shared" si="4365"/>
        <v>0</v>
      </c>
      <c r="AK1365" s="86">
        <f t="shared" si="4365"/>
        <v>39294</v>
      </c>
      <c r="AL1365" s="86">
        <f t="shared" si="4365"/>
        <v>0</v>
      </c>
      <c r="AM1365" s="9">
        <f t="shared" si="4365"/>
        <v>0</v>
      </c>
      <c r="AN1365" s="9">
        <f t="shared" ref="AN1365:AP1365" si="4366">AN1366</f>
        <v>0</v>
      </c>
      <c r="AO1365" s="9">
        <f t="shared" si="4366"/>
        <v>0</v>
      </c>
      <c r="AP1365" s="9">
        <f t="shared" si="4366"/>
        <v>0</v>
      </c>
      <c r="AQ1365" s="9">
        <f>AQ1366</f>
        <v>39294</v>
      </c>
      <c r="AR1365" s="9">
        <f>AR1366</f>
        <v>0</v>
      </c>
    </row>
    <row r="1366" spans="1:44" ht="18" hidden="1" customHeight="1">
      <c r="A1366" s="26" t="s">
        <v>121</v>
      </c>
      <c r="B1366" s="31" t="s">
        <v>504</v>
      </c>
      <c r="C1366" s="32" t="s">
        <v>22</v>
      </c>
      <c r="D1366" s="32" t="s">
        <v>60</v>
      </c>
      <c r="E1366" s="31" t="s">
        <v>249</v>
      </c>
      <c r="F1366" s="32"/>
      <c r="G1366" s="9">
        <f t="shared" si="4362"/>
        <v>37988</v>
      </c>
      <c r="H1366" s="9">
        <f t="shared" si="4362"/>
        <v>0</v>
      </c>
      <c r="I1366" s="9">
        <f t="shared" si="4362"/>
        <v>0</v>
      </c>
      <c r="J1366" s="9">
        <f t="shared" si="4362"/>
        <v>1306</v>
      </c>
      <c r="K1366" s="9">
        <f t="shared" si="4362"/>
        <v>0</v>
      </c>
      <c r="L1366" s="9">
        <f t="shared" si="4362"/>
        <v>0</v>
      </c>
      <c r="M1366" s="9">
        <f t="shared" si="4362"/>
        <v>39294</v>
      </c>
      <c r="N1366" s="9">
        <f t="shared" si="4362"/>
        <v>0</v>
      </c>
      <c r="O1366" s="9">
        <f t="shared" si="4362"/>
        <v>0</v>
      </c>
      <c r="P1366" s="9">
        <f t="shared" si="4362"/>
        <v>0</v>
      </c>
      <c r="Q1366" s="9">
        <f t="shared" si="4362"/>
        <v>0</v>
      </c>
      <c r="R1366" s="9">
        <f t="shared" si="4362"/>
        <v>0</v>
      </c>
      <c r="S1366" s="9">
        <f t="shared" si="4362"/>
        <v>39294</v>
      </c>
      <c r="T1366" s="9">
        <f t="shared" si="4362"/>
        <v>0</v>
      </c>
      <c r="U1366" s="9">
        <f t="shared" si="4363"/>
        <v>0</v>
      </c>
      <c r="V1366" s="9">
        <f t="shared" si="4363"/>
        <v>0</v>
      </c>
      <c r="W1366" s="9">
        <f t="shared" si="4363"/>
        <v>0</v>
      </c>
      <c r="X1366" s="9">
        <f t="shared" si="4363"/>
        <v>0</v>
      </c>
      <c r="Y1366" s="9">
        <f t="shared" si="4363"/>
        <v>39294</v>
      </c>
      <c r="Z1366" s="9">
        <f t="shared" si="4363"/>
        <v>0</v>
      </c>
      <c r="AA1366" s="9">
        <f t="shared" si="4363"/>
        <v>0</v>
      </c>
      <c r="AB1366" s="9">
        <f t="shared" si="4363"/>
        <v>0</v>
      </c>
      <c r="AC1366" s="9">
        <f t="shared" si="4363"/>
        <v>0</v>
      </c>
      <c r="AD1366" s="9">
        <f t="shared" si="4363"/>
        <v>0</v>
      </c>
      <c r="AE1366" s="9">
        <f t="shared" si="4363"/>
        <v>39294</v>
      </c>
      <c r="AF1366" s="9">
        <f t="shared" si="4363"/>
        <v>0</v>
      </c>
      <c r="AG1366" s="9">
        <f t="shared" si="4364"/>
        <v>0</v>
      </c>
      <c r="AH1366" s="9">
        <f t="shared" si="4364"/>
        <v>0</v>
      </c>
      <c r="AI1366" s="9">
        <f t="shared" si="4364"/>
        <v>0</v>
      </c>
      <c r="AJ1366" s="9">
        <f t="shared" si="4364"/>
        <v>0</v>
      </c>
      <c r="AK1366" s="86">
        <f t="shared" si="4364"/>
        <v>39294</v>
      </c>
      <c r="AL1366" s="86">
        <f t="shared" si="4364"/>
        <v>0</v>
      </c>
      <c r="AM1366" s="9">
        <f t="shared" si="4364"/>
        <v>0</v>
      </c>
      <c r="AN1366" s="9">
        <f t="shared" si="4364"/>
        <v>0</v>
      </c>
      <c r="AO1366" s="9">
        <f t="shared" si="4364"/>
        <v>0</v>
      </c>
      <c r="AP1366" s="9">
        <f t="shared" si="4364"/>
        <v>0</v>
      </c>
      <c r="AQ1366" s="9">
        <f t="shared" si="4364"/>
        <v>39294</v>
      </c>
      <c r="AR1366" s="9">
        <f t="shared" si="4364"/>
        <v>0</v>
      </c>
    </row>
    <row r="1367" spans="1:44" ht="33.6" hidden="1">
      <c r="A1367" s="26" t="s">
        <v>250</v>
      </c>
      <c r="B1367" s="31" t="s">
        <v>504</v>
      </c>
      <c r="C1367" s="32" t="s">
        <v>22</v>
      </c>
      <c r="D1367" s="32" t="s">
        <v>60</v>
      </c>
      <c r="E1367" s="31" t="s">
        <v>251</v>
      </c>
      <c r="F1367" s="32"/>
      <c r="G1367" s="9">
        <f t="shared" ref="G1367:H1367" si="4367">G1368+G1370+G1372</f>
        <v>37988</v>
      </c>
      <c r="H1367" s="9">
        <f t="shared" si="4367"/>
        <v>0</v>
      </c>
      <c r="I1367" s="9">
        <f t="shared" ref="I1367:N1367" si="4368">I1368+I1370+I1372</f>
        <v>0</v>
      </c>
      <c r="J1367" s="9">
        <f t="shared" si="4368"/>
        <v>1306</v>
      </c>
      <c r="K1367" s="9">
        <f t="shared" si="4368"/>
        <v>0</v>
      </c>
      <c r="L1367" s="9">
        <f t="shared" si="4368"/>
        <v>0</v>
      </c>
      <c r="M1367" s="9">
        <f t="shared" si="4368"/>
        <v>39294</v>
      </c>
      <c r="N1367" s="9">
        <f t="shared" si="4368"/>
        <v>0</v>
      </c>
      <c r="O1367" s="9">
        <f t="shared" ref="O1367:T1367" si="4369">O1368+O1370+O1372</f>
        <v>0</v>
      </c>
      <c r="P1367" s="9">
        <f t="shared" si="4369"/>
        <v>0</v>
      </c>
      <c r="Q1367" s="9">
        <f t="shared" si="4369"/>
        <v>0</v>
      </c>
      <c r="R1367" s="9">
        <f t="shared" si="4369"/>
        <v>0</v>
      </c>
      <c r="S1367" s="9">
        <f t="shared" si="4369"/>
        <v>39294</v>
      </c>
      <c r="T1367" s="9">
        <f t="shared" si="4369"/>
        <v>0</v>
      </c>
      <c r="U1367" s="9">
        <f t="shared" ref="U1367:Z1367" si="4370">U1368+U1370+U1372</f>
        <v>0</v>
      </c>
      <c r="V1367" s="9">
        <f t="shared" si="4370"/>
        <v>0</v>
      </c>
      <c r="W1367" s="9">
        <f t="shared" si="4370"/>
        <v>0</v>
      </c>
      <c r="X1367" s="9">
        <f t="shared" si="4370"/>
        <v>0</v>
      </c>
      <c r="Y1367" s="9">
        <f t="shared" si="4370"/>
        <v>39294</v>
      </c>
      <c r="Z1367" s="9">
        <f t="shared" si="4370"/>
        <v>0</v>
      </c>
      <c r="AA1367" s="9">
        <f t="shared" ref="AA1367:AF1367" si="4371">AA1368+AA1370+AA1372</f>
        <v>0</v>
      </c>
      <c r="AB1367" s="9">
        <f t="shared" si="4371"/>
        <v>0</v>
      </c>
      <c r="AC1367" s="9">
        <f t="shared" si="4371"/>
        <v>0</v>
      </c>
      <c r="AD1367" s="9">
        <f t="shared" si="4371"/>
        <v>0</v>
      </c>
      <c r="AE1367" s="9">
        <f t="shared" si="4371"/>
        <v>39294</v>
      </c>
      <c r="AF1367" s="9">
        <f t="shared" si="4371"/>
        <v>0</v>
      </c>
      <c r="AG1367" s="9">
        <f t="shared" ref="AG1367:AL1367" si="4372">AG1368+AG1370+AG1372</f>
        <v>0</v>
      </c>
      <c r="AH1367" s="9">
        <f t="shared" si="4372"/>
        <v>0</v>
      </c>
      <c r="AI1367" s="9">
        <f t="shared" si="4372"/>
        <v>0</v>
      </c>
      <c r="AJ1367" s="9">
        <f t="shared" si="4372"/>
        <v>0</v>
      </c>
      <c r="AK1367" s="86">
        <f t="shared" si="4372"/>
        <v>39294</v>
      </c>
      <c r="AL1367" s="86">
        <f t="shared" si="4372"/>
        <v>0</v>
      </c>
      <c r="AM1367" s="9">
        <f t="shared" ref="AM1367:AR1367" si="4373">AM1368+AM1370+AM1372</f>
        <v>0</v>
      </c>
      <c r="AN1367" s="9">
        <f t="shared" si="4373"/>
        <v>0</v>
      </c>
      <c r="AO1367" s="9">
        <f t="shared" si="4373"/>
        <v>0</v>
      </c>
      <c r="AP1367" s="9">
        <f t="shared" si="4373"/>
        <v>0</v>
      </c>
      <c r="AQ1367" s="9">
        <f t="shared" si="4373"/>
        <v>39294</v>
      </c>
      <c r="AR1367" s="9">
        <f t="shared" si="4373"/>
        <v>0</v>
      </c>
    </row>
    <row r="1368" spans="1:44" ht="84" hidden="1">
      <c r="A1368" s="26" t="s">
        <v>441</v>
      </c>
      <c r="B1368" s="31" t="s">
        <v>504</v>
      </c>
      <c r="C1368" s="32" t="s">
        <v>22</v>
      </c>
      <c r="D1368" s="32" t="s">
        <v>60</v>
      </c>
      <c r="E1368" s="31" t="s">
        <v>251</v>
      </c>
      <c r="F1368" s="32" t="s">
        <v>85</v>
      </c>
      <c r="G1368" s="9">
        <f t="shared" ref="G1368:AR1368" si="4374">G1369</f>
        <v>32964</v>
      </c>
      <c r="H1368" s="9">
        <f t="shared" si="4374"/>
        <v>0</v>
      </c>
      <c r="I1368" s="9">
        <f t="shared" si="4374"/>
        <v>0</v>
      </c>
      <c r="J1368" s="9">
        <f t="shared" si="4374"/>
        <v>1306</v>
      </c>
      <c r="K1368" s="9">
        <f t="shared" si="4374"/>
        <v>0</v>
      </c>
      <c r="L1368" s="9">
        <f t="shared" si="4374"/>
        <v>0</v>
      </c>
      <c r="M1368" s="9">
        <f t="shared" si="4374"/>
        <v>34270</v>
      </c>
      <c r="N1368" s="9">
        <f t="shared" si="4374"/>
        <v>0</v>
      </c>
      <c r="O1368" s="9">
        <f t="shared" si="4374"/>
        <v>0</v>
      </c>
      <c r="P1368" s="9">
        <f t="shared" si="4374"/>
        <v>0</v>
      </c>
      <c r="Q1368" s="9">
        <f t="shared" si="4374"/>
        <v>0</v>
      </c>
      <c r="R1368" s="9">
        <f t="shared" si="4374"/>
        <v>0</v>
      </c>
      <c r="S1368" s="9">
        <f t="shared" si="4374"/>
        <v>34270</v>
      </c>
      <c r="T1368" s="9">
        <f t="shared" si="4374"/>
        <v>0</v>
      </c>
      <c r="U1368" s="9">
        <f t="shared" si="4374"/>
        <v>0</v>
      </c>
      <c r="V1368" s="9">
        <f t="shared" si="4374"/>
        <v>0</v>
      </c>
      <c r="W1368" s="9">
        <f t="shared" si="4374"/>
        <v>0</v>
      </c>
      <c r="X1368" s="9">
        <f t="shared" si="4374"/>
        <v>0</v>
      </c>
      <c r="Y1368" s="9">
        <f t="shared" si="4374"/>
        <v>34270</v>
      </c>
      <c r="Z1368" s="9">
        <f t="shared" si="4374"/>
        <v>0</v>
      </c>
      <c r="AA1368" s="9">
        <f t="shared" si="4374"/>
        <v>0</v>
      </c>
      <c r="AB1368" s="9">
        <f t="shared" si="4374"/>
        <v>0</v>
      </c>
      <c r="AC1368" s="9">
        <f t="shared" si="4374"/>
        <v>0</v>
      </c>
      <c r="AD1368" s="9">
        <f t="shared" si="4374"/>
        <v>0</v>
      </c>
      <c r="AE1368" s="9">
        <f t="shared" si="4374"/>
        <v>34270</v>
      </c>
      <c r="AF1368" s="9">
        <f t="shared" si="4374"/>
        <v>0</v>
      </c>
      <c r="AG1368" s="9">
        <f t="shared" si="4374"/>
        <v>0</v>
      </c>
      <c r="AH1368" s="9">
        <f t="shared" si="4374"/>
        <v>0</v>
      </c>
      <c r="AI1368" s="9">
        <f t="shared" si="4374"/>
        <v>0</v>
      </c>
      <c r="AJ1368" s="9">
        <f t="shared" si="4374"/>
        <v>0</v>
      </c>
      <c r="AK1368" s="86">
        <f t="shared" si="4374"/>
        <v>34270</v>
      </c>
      <c r="AL1368" s="86">
        <f t="shared" si="4374"/>
        <v>0</v>
      </c>
      <c r="AM1368" s="9">
        <f t="shared" si="4374"/>
        <v>0</v>
      </c>
      <c r="AN1368" s="9">
        <f t="shared" si="4374"/>
        <v>0</v>
      </c>
      <c r="AO1368" s="9">
        <f t="shared" si="4374"/>
        <v>0</v>
      </c>
      <c r="AP1368" s="9">
        <f t="shared" si="4374"/>
        <v>0</v>
      </c>
      <c r="AQ1368" s="9">
        <f t="shared" si="4374"/>
        <v>34270</v>
      </c>
      <c r="AR1368" s="9">
        <f t="shared" si="4374"/>
        <v>0</v>
      </c>
    </row>
    <row r="1369" spans="1:44" hidden="1">
      <c r="A1369" s="26" t="s">
        <v>107</v>
      </c>
      <c r="B1369" s="31" t="s">
        <v>504</v>
      </c>
      <c r="C1369" s="32" t="s">
        <v>22</v>
      </c>
      <c r="D1369" s="32" t="s">
        <v>60</v>
      </c>
      <c r="E1369" s="31" t="s">
        <v>251</v>
      </c>
      <c r="F1369" s="32" t="s">
        <v>108</v>
      </c>
      <c r="G1369" s="9">
        <f>33168-204</f>
        <v>32964</v>
      </c>
      <c r="H1369" s="9"/>
      <c r="I1369" s="9"/>
      <c r="J1369" s="9">
        <v>1306</v>
      </c>
      <c r="K1369" s="9"/>
      <c r="L1369" s="9"/>
      <c r="M1369" s="9">
        <f t="shared" ref="M1369" si="4375">G1369+I1369+J1369+K1369+L1369</f>
        <v>34270</v>
      </c>
      <c r="N1369" s="9">
        <f t="shared" ref="N1369" si="4376">H1369+L1369</f>
        <v>0</v>
      </c>
      <c r="O1369" s="9"/>
      <c r="P1369" s="9"/>
      <c r="Q1369" s="9"/>
      <c r="R1369" s="9"/>
      <c r="S1369" s="9">
        <f t="shared" ref="S1369" si="4377">M1369+O1369+P1369+Q1369+R1369</f>
        <v>34270</v>
      </c>
      <c r="T1369" s="9">
        <f t="shared" ref="T1369" si="4378">N1369+R1369</f>
        <v>0</v>
      </c>
      <c r="U1369" s="9"/>
      <c r="V1369" s="9"/>
      <c r="W1369" s="9"/>
      <c r="X1369" s="9"/>
      <c r="Y1369" s="9">
        <f t="shared" ref="Y1369" si="4379">S1369+U1369+V1369+W1369+X1369</f>
        <v>34270</v>
      </c>
      <c r="Z1369" s="9">
        <f t="shared" ref="Z1369" si="4380">T1369+X1369</f>
        <v>0</v>
      </c>
      <c r="AA1369" s="9"/>
      <c r="AB1369" s="9"/>
      <c r="AC1369" s="9"/>
      <c r="AD1369" s="9"/>
      <c r="AE1369" s="9">
        <f t="shared" ref="AE1369" si="4381">Y1369+AA1369+AB1369+AC1369+AD1369</f>
        <v>34270</v>
      </c>
      <c r="AF1369" s="9">
        <f t="shared" ref="AF1369" si="4382">Z1369+AD1369</f>
        <v>0</v>
      </c>
      <c r="AG1369" s="9"/>
      <c r="AH1369" s="9"/>
      <c r="AI1369" s="9"/>
      <c r="AJ1369" s="9"/>
      <c r="AK1369" s="86">
        <f t="shared" ref="AK1369" si="4383">AE1369+AG1369+AH1369+AI1369+AJ1369</f>
        <v>34270</v>
      </c>
      <c r="AL1369" s="86">
        <f t="shared" ref="AL1369" si="4384">AF1369+AJ1369</f>
        <v>0</v>
      </c>
      <c r="AM1369" s="9"/>
      <c r="AN1369" s="9"/>
      <c r="AO1369" s="9"/>
      <c r="AP1369" s="9"/>
      <c r="AQ1369" s="9">
        <f t="shared" ref="AQ1369" si="4385">AK1369+AM1369+AN1369+AO1369+AP1369</f>
        <v>34270</v>
      </c>
      <c r="AR1369" s="9">
        <f t="shared" ref="AR1369" si="4386">AL1369+AP1369</f>
        <v>0</v>
      </c>
    </row>
    <row r="1370" spans="1:44" ht="33.6" hidden="1">
      <c r="A1370" s="26" t="s">
        <v>244</v>
      </c>
      <c r="B1370" s="31" t="s">
        <v>504</v>
      </c>
      <c r="C1370" s="32" t="s">
        <v>22</v>
      </c>
      <c r="D1370" s="32" t="s">
        <v>60</v>
      </c>
      <c r="E1370" s="31" t="s">
        <v>251</v>
      </c>
      <c r="F1370" s="32" t="s">
        <v>31</v>
      </c>
      <c r="G1370" s="9">
        <f t="shared" ref="G1370:AR1370" si="4387">G1371</f>
        <v>4704</v>
      </c>
      <c r="H1370" s="9">
        <f t="shared" si="4387"/>
        <v>0</v>
      </c>
      <c r="I1370" s="9">
        <f t="shared" si="4387"/>
        <v>0</v>
      </c>
      <c r="J1370" s="9">
        <f t="shared" si="4387"/>
        <v>0</v>
      </c>
      <c r="K1370" s="9">
        <f t="shared" si="4387"/>
        <v>0</v>
      </c>
      <c r="L1370" s="9">
        <f t="shared" si="4387"/>
        <v>0</v>
      </c>
      <c r="M1370" s="9">
        <f t="shared" si="4387"/>
        <v>4704</v>
      </c>
      <c r="N1370" s="9">
        <f t="shared" si="4387"/>
        <v>0</v>
      </c>
      <c r="O1370" s="9">
        <f t="shared" si="4387"/>
        <v>109</v>
      </c>
      <c r="P1370" s="9">
        <f t="shared" si="4387"/>
        <v>0</v>
      </c>
      <c r="Q1370" s="9">
        <f t="shared" si="4387"/>
        <v>0</v>
      </c>
      <c r="R1370" s="9">
        <f t="shared" si="4387"/>
        <v>0</v>
      </c>
      <c r="S1370" s="9">
        <f t="shared" si="4387"/>
        <v>4813</v>
      </c>
      <c r="T1370" s="9">
        <f t="shared" si="4387"/>
        <v>0</v>
      </c>
      <c r="U1370" s="9">
        <f t="shared" si="4387"/>
        <v>0</v>
      </c>
      <c r="V1370" s="9">
        <f t="shared" si="4387"/>
        <v>0</v>
      </c>
      <c r="W1370" s="9">
        <f t="shared" si="4387"/>
        <v>0</v>
      </c>
      <c r="X1370" s="9">
        <f t="shared" si="4387"/>
        <v>0</v>
      </c>
      <c r="Y1370" s="9">
        <f t="shared" si="4387"/>
        <v>4813</v>
      </c>
      <c r="Z1370" s="9">
        <f t="shared" si="4387"/>
        <v>0</v>
      </c>
      <c r="AA1370" s="9">
        <f t="shared" si="4387"/>
        <v>0</v>
      </c>
      <c r="AB1370" s="9">
        <f t="shared" si="4387"/>
        <v>0</v>
      </c>
      <c r="AC1370" s="9">
        <f t="shared" si="4387"/>
        <v>0</v>
      </c>
      <c r="AD1370" s="9">
        <f t="shared" si="4387"/>
        <v>0</v>
      </c>
      <c r="AE1370" s="9">
        <f t="shared" si="4387"/>
        <v>4813</v>
      </c>
      <c r="AF1370" s="9">
        <f t="shared" si="4387"/>
        <v>0</v>
      </c>
      <c r="AG1370" s="9">
        <f t="shared" si="4387"/>
        <v>0</v>
      </c>
      <c r="AH1370" s="9">
        <f t="shared" si="4387"/>
        <v>0</v>
      </c>
      <c r="AI1370" s="9">
        <f t="shared" si="4387"/>
        <v>0</v>
      </c>
      <c r="AJ1370" s="9">
        <f t="shared" si="4387"/>
        <v>0</v>
      </c>
      <c r="AK1370" s="86">
        <f t="shared" si="4387"/>
        <v>4813</v>
      </c>
      <c r="AL1370" s="86">
        <f t="shared" si="4387"/>
        <v>0</v>
      </c>
      <c r="AM1370" s="9">
        <f t="shared" si="4387"/>
        <v>0</v>
      </c>
      <c r="AN1370" s="9">
        <f t="shared" si="4387"/>
        <v>0</v>
      </c>
      <c r="AO1370" s="9">
        <f t="shared" si="4387"/>
        <v>0</v>
      </c>
      <c r="AP1370" s="9">
        <f t="shared" si="4387"/>
        <v>0</v>
      </c>
      <c r="AQ1370" s="9">
        <f t="shared" si="4387"/>
        <v>4813</v>
      </c>
      <c r="AR1370" s="9">
        <f t="shared" si="4387"/>
        <v>0</v>
      </c>
    </row>
    <row r="1371" spans="1:44" ht="33.6" hidden="1">
      <c r="A1371" s="26" t="s">
        <v>37</v>
      </c>
      <c r="B1371" s="31" t="s">
        <v>504</v>
      </c>
      <c r="C1371" s="32" t="s">
        <v>22</v>
      </c>
      <c r="D1371" s="32" t="s">
        <v>60</v>
      </c>
      <c r="E1371" s="31" t="s">
        <v>251</v>
      </c>
      <c r="F1371" s="32" t="s">
        <v>38</v>
      </c>
      <c r="G1371" s="9">
        <f>4609+95</f>
        <v>4704</v>
      </c>
      <c r="H1371" s="9"/>
      <c r="I1371" s="9"/>
      <c r="J1371" s="9"/>
      <c r="K1371" s="9"/>
      <c r="L1371" s="9"/>
      <c r="M1371" s="9">
        <f t="shared" ref="M1371" si="4388">G1371+I1371+J1371+K1371+L1371</f>
        <v>4704</v>
      </c>
      <c r="N1371" s="9">
        <f t="shared" ref="N1371" si="4389">H1371+L1371</f>
        <v>0</v>
      </c>
      <c r="O1371" s="9">
        <v>109</v>
      </c>
      <c r="P1371" s="9"/>
      <c r="Q1371" s="9"/>
      <c r="R1371" s="9"/>
      <c r="S1371" s="9">
        <f t="shared" ref="S1371" si="4390">M1371+O1371+P1371+Q1371+R1371</f>
        <v>4813</v>
      </c>
      <c r="T1371" s="9">
        <f t="shared" ref="T1371" si="4391">N1371+R1371</f>
        <v>0</v>
      </c>
      <c r="U1371" s="9"/>
      <c r="V1371" s="9"/>
      <c r="W1371" s="9"/>
      <c r="X1371" s="9"/>
      <c r="Y1371" s="9">
        <f t="shared" ref="Y1371" si="4392">S1371+U1371+V1371+W1371+X1371</f>
        <v>4813</v>
      </c>
      <c r="Z1371" s="9">
        <f t="shared" ref="Z1371" si="4393">T1371+X1371</f>
        <v>0</v>
      </c>
      <c r="AA1371" s="9"/>
      <c r="AB1371" s="9"/>
      <c r="AC1371" s="9"/>
      <c r="AD1371" s="9"/>
      <c r="AE1371" s="9">
        <f t="shared" ref="AE1371" si="4394">Y1371+AA1371+AB1371+AC1371+AD1371</f>
        <v>4813</v>
      </c>
      <c r="AF1371" s="9">
        <f t="shared" ref="AF1371" si="4395">Z1371+AD1371</f>
        <v>0</v>
      </c>
      <c r="AG1371" s="9"/>
      <c r="AH1371" s="9"/>
      <c r="AI1371" s="9"/>
      <c r="AJ1371" s="9"/>
      <c r="AK1371" s="86">
        <f t="shared" ref="AK1371" si="4396">AE1371+AG1371+AH1371+AI1371+AJ1371</f>
        <v>4813</v>
      </c>
      <c r="AL1371" s="86">
        <f t="shared" ref="AL1371" si="4397">AF1371+AJ1371</f>
        <v>0</v>
      </c>
      <c r="AM1371" s="9"/>
      <c r="AN1371" s="9"/>
      <c r="AO1371" s="9"/>
      <c r="AP1371" s="9"/>
      <c r="AQ1371" s="9">
        <f t="shared" ref="AQ1371" si="4398">AK1371+AM1371+AN1371+AO1371+AP1371</f>
        <v>4813</v>
      </c>
      <c r="AR1371" s="9">
        <f t="shared" ref="AR1371" si="4399">AL1371+AP1371</f>
        <v>0</v>
      </c>
    </row>
    <row r="1372" spans="1:44" hidden="1">
      <c r="A1372" s="26" t="s">
        <v>66</v>
      </c>
      <c r="B1372" s="31" t="s">
        <v>504</v>
      </c>
      <c r="C1372" s="32" t="s">
        <v>22</v>
      </c>
      <c r="D1372" s="32" t="s">
        <v>60</v>
      </c>
      <c r="E1372" s="31" t="s">
        <v>251</v>
      </c>
      <c r="F1372" s="32" t="s">
        <v>67</v>
      </c>
      <c r="G1372" s="9">
        <f>G1373</f>
        <v>320</v>
      </c>
      <c r="H1372" s="9">
        <f>H1373</f>
        <v>0</v>
      </c>
      <c r="I1372" s="9">
        <f t="shared" ref="I1372:AR1372" si="4400">I1373</f>
        <v>0</v>
      </c>
      <c r="J1372" s="9">
        <f t="shared" si="4400"/>
        <v>0</v>
      </c>
      <c r="K1372" s="9">
        <f t="shared" si="4400"/>
        <v>0</v>
      </c>
      <c r="L1372" s="9">
        <f t="shared" si="4400"/>
        <v>0</v>
      </c>
      <c r="M1372" s="9">
        <f t="shared" si="4400"/>
        <v>320</v>
      </c>
      <c r="N1372" s="9">
        <f t="shared" si="4400"/>
        <v>0</v>
      </c>
      <c r="O1372" s="9">
        <f t="shared" si="4400"/>
        <v>-109</v>
      </c>
      <c r="P1372" s="9">
        <f t="shared" si="4400"/>
        <v>0</v>
      </c>
      <c r="Q1372" s="9">
        <f t="shared" si="4400"/>
        <v>0</v>
      </c>
      <c r="R1372" s="9">
        <f t="shared" si="4400"/>
        <v>0</v>
      </c>
      <c r="S1372" s="9">
        <f t="shared" si="4400"/>
        <v>211</v>
      </c>
      <c r="T1372" s="9">
        <f t="shared" si="4400"/>
        <v>0</v>
      </c>
      <c r="U1372" s="9">
        <f t="shared" si="4400"/>
        <v>0</v>
      </c>
      <c r="V1372" s="9">
        <f t="shared" si="4400"/>
        <v>0</v>
      </c>
      <c r="W1372" s="9">
        <f t="shared" si="4400"/>
        <v>0</v>
      </c>
      <c r="X1372" s="9">
        <f t="shared" si="4400"/>
        <v>0</v>
      </c>
      <c r="Y1372" s="9">
        <f t="shared" si="4400"/>
        <v>211</v>
      </c>
      <c r="Z1372" s="9">
        <f t="shared" si="4400"/>
        <v>0</v>
      </c>
      <c r="AA1372" s="9">
        <f t="shared" si="4400"/>
        <v>0</v>
      </c>
      <c r="AB1372" s="9">
        <f t="shared" si="4400"/>
        <v>0</v>
      </c>
      <c r="AC1372" s="9">
        <f t="shared" si="4400"/>
        <v>0</v>
      </c>
      <c r="AD1372" s="9">
        <f t="shared" si="4400"/>
        <v>0</v>
      </c>
      <c r="AE1372" s="9">
        <f t="shared" si="4400"/>
        <v>211</v>
      </c>
      <c r="AF1372" s="9">
        <f t="shared" si="4400"/>
        <v>0</v>
      </c>
      <c r="AG1372" s="9">
        <f t="shared" si="4400"/>
        <v>0</v>
      </c>
      <c r="AH1372" s="9">
        <f t="shared" si="4400"/>
        <v>0</v>
      </c>
      <c r="AI1372" s="9">
        <f t="shared" si="4400"/>
        <v>0</v>
      </c>
      <c r="AJ1372" s="9">
        <f t="shared" si="4400"/>
        <v>0</v>
      </c>
      <c r="AK1372" s="86">
        <f t="shared" si="4400"/>
        <v>211</v>
      </c>
      <c r="AL1372" s="86">
        <f t="shared" si="4400"/>
        <v>0</v>
      </c>
      <c r="AM1372" s="9">
        <f t="shared" si="4400"/>
        <v>0</v>
      </c>
      <c r="AN1372" s="9">
        <f t="shared" si="4400"/>
        <v>0</v>
      </c>
      <c r="AO1372" s="9">
        <f t="shared" si="4400"/>
        <v>0</v>
      </c>
      <c r="AP1372" s="9">
        <f t="shared" si="4400"/>
        <v>0</v>
      </c>
      <c r="AQ1372" s="9">
        <f t="shared" si="4400"/>
        <v>211</v>
      </c>
      <c r="AR1372" s="9">
        <f t="shared" si="4400"/>
        <v>0</v>
      </c>
    </row>
    <row r="1373" spans="1:44" hidden="1">
      <c r="A1373" s="26" t="s">
        <v>68</v>
      </c>
      <c r="B1373" s="31" t="s">
        <v>504</v>
      </c>
      <c r="C1373" s="32" t="s">
        <v>22</v>
      </c>
      <c r="D1373" s="32" t="s">
        <v>60</v>
      </c>
      <c r="E1373" s="31" t="s">
        <v>251</v>
      </c>
      <c r="F1373" s="32" t="s">
        <v>69</v>
      </c>
      <c r="G1373" s="9">
        <f>211+109</f>
        <v>320</v>
      </c>
      <c r="H1373" s="9"/>
      <c r="I1373" s="9"/>
      <c r="J1373" s="9"/>
      <c r="K1373" s="9"/>
      <c r="L1373" s="9"/>
      <c r="M1373" s="9">
        <f t="shared" ref="M1373" si="4401">G1373+I1373+J1373+K1373+L1373</f>
        <v>320</v>
      </c>
      <c r="N1373" s="9">
        <f t="shared" ref="N1373" si="4402">H1373+L1373</f>
        <v>0</v>
      </c>
      <c r="O1373" s="9">
        <v>-109</v>
      </c>
      <c r="P1373" s="9"/>
      <c r="Q1373" s="9"/>
      <c r="R1373" s="9"/>
      <c r="S1373" s="9">
        <f t="shared" ref="S1373" si="4403">M1373+O1373+P1373+Q1373+R1373</f>
        <v>211</v>
      </c>
      <c r="T1373" s="9">
        <f t="shared" ref="T1373" si="4404">N1373+R1373</f>
        <v>0</v>
      </c>
      <c r="U1373" s="9"/>
      <c r="V1373" s="9"/>
      <c r="W1373" s="9"/>
      <c r="X1373" s="9"/>
      <c r="Y1373" s="9">
        <f t="shared" ref="Y1373" si="4405">S1373+U1373+V1373+W1373+X1373</f>
        <v>211</v>
      </c>
      <c r="Z1373" s="9">
        <f t="shared" ref="Z1373" si="4406">T1373+X1373</f>
        <v>0</v>
      </c>
      <c r="AA1373" s="9"/>
      <c r="AB1373" s="9"/>
      <c r="AC1373" s="9"/>
      <c r="AD1373" s="9"/>
      <c r="AE1373" s="9">
        <f t="shared" ref="AE1373" si="4407">Y1373+AA1373+AB1373+AC1373+AD1373</f>
        <v>211</v>
      </c>
      <c r="AF1373" s="9">
        <f t="shared" ref="AF1373" si="4408">Z1373+AD1373</f>
        <v>0</v>
      </c>
      <c r="AG1373" s="9"/>
      <c r="AH1373" s="9"/>
      <c r="AI1373" s="9"/>
      <c r="AJ1373" s="9"/>
      <c r="AK1373" s="86">
        <f t="shared" ref="AK1373" si="4409">AE1373+AG1373+AH1373+AI1373+AJ1373</f>
        <v>211</v>
      </c>
      <c r="AL1373" s="86">
        <f t="shared" ref="AL1373" si="4410">AF1373+AJ1373</f>
        <v>0</v>
      </c>
      <c r="AM1373" s="9"/>
      <c r="AN1373" s="9"/>
      <c r="AO1373" s="9"/>
      <c r="AP1373" s="9"/>
      <c r="AQ1373" s="9">
        <f t="shared" ref="AQ1373" si="4411">AK1373+AM1373+AN1373+AO1373+AP1373</f>
        <v>211</v>
      </c>
      <c r="AR1373" s="9">
        <f t="shared" ref="AR1373" si="4412">AL1373+AP1373</f>
        <v>0</v>
      </c>
    </row>
    <row r="1374" spans="1:44" ht="18.75" hidden="1" customHeight="1">
      <c r="A1374" s="26"/>
      <c r="B1374" s="31"/>
      <c r="C1374" s="32"/>
      <c r="D1374" s="32"/>
      <c r="E1374" s="31"/>
      <c r="F1374" s="32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  <c r="AK1374" s="86"/>
      <c r="AL1374" s="86"/>
      <c r="AM1374" s="9"/>
      <c r="AN1374" s="9"/>
      <c r="AO1374" s="9"/>
      <c r="AP1374" s="9"/>
      <c r="AQ1374" s="9"/>
      <c r="AR1374" s="9"/>
    </row>
    <row r="1375" spans="1:44" ht="17.399999999999999" hidden="1">
      <c r="A1375" s="24" t="s">
        <v>32</v>
      </c>
      <c r="B1375" s="25" t="s">
        <v>504</v>
      </c>
      <c r="C1375" s="25" t="s">
        <v>33</v>
      </c>
      <c r="D1375" s="25" t="s">
        <v>17</v>
      </c>
      <c r="E1375" s="25"/>
      <c r="F1375" s="59"/>
      <c r="G1375" s="15">
        <f>G1376+G1381</f>
        <v>10372</v>
      </c>
      <c r="H1375" s="15">
        <f>H1376+H1381</f>
        <v>0</v>
      </c>
      <c r="I1375" s="15">
        <f t="shared" ref="I1375:N1375" si="4413">I1376+I1381</f>
        <v>0</v>
      </c>
      <c r="J1375" s="15">
        <f t="shared" si="4413"/>
        <v>0</v>
      </c>
      <c r="K1375" s="15">
        <f t="shared" si="4413"/>
        <v>0</v>
      </c>
      <c r="L1375" s="15">
        <f t="shared" si="4413"/>
        <v>0</v>
      </c>
      <c r="M1375" s="15">
        <f t="shared" si="4413"/>
        <v>10372</v>
      </c>
      <c r="N1375" s="15">
        <f t="shared" si="4413"/>
        <v>0</v>
      </c>
      <c r="O1375" s="15">
        <f t="shared" ref="O1375:T1375" si="4414">O1376+O1381</f>
        <v>0</v>
      </c>
      <c r="P1375" s="15">
        <f t="shared" si="4414"/>
        <v>6626</v>
      </c>
      <c r="Q1375" s="15">
        <f t="shared" si="4414"/>
        <v>0</v>
      </c>
      <c r="R1375" s="15">
        <f t="shared" si="4414"/>
        <v>0</v>
      </c>
      <c r="S1375" s="15">
        <f t="shared" si="4414"/>
        <v>16998</v>
      </c>
      <c r="T1375" s="15">
        <f t="shared" si="4414"/>
        <v>0</v>
      </c>
      <c r="U1375" s="15">
        <f t="shared" ref="U1375:Z1375" si="4415">U1376+U1381</f>
        <v>0</v>
      </c>
      <c r="V1375" s="15">
        <f t="shared" si="4415"/>
        <v>0</v>
      </c>
      <c r="W1375" s="15">
        <f t="shared" si="4415"/>
        <v>0</v>
      </c>
      <c r="X1375" s="15">
        <f t="shared" si="4415"/>
        <v>0</v>
      </c>
      <c r="Y1375" s="15">
        <f t="shared" si="4415"/>
        <v>16998</v>
      </c>
      <c r="Z1375" s="15">
        <f t="shared" si="4415"/>
        <v>0</v>
      </c>
      <c r="AA1375" s="15">
        <f t="shared" ref="AA1375:AF1375" si="4416">AA1376+AA1381</f>
        <v>0</v>
      </c>
      <c r="AB1375" s="15">
        <f t="shared" si="4416"/>
        <v>0</v>
      </c>
      <c r="AC1375" s="15">
        <f t="shared" si="4416"/>
        <v>0</v>
      </c>
      <c r="AD1375" s="15">
        <f t="shared" si="4416"/>
        <v>0</v>
      </c>
      <c r="AE1375" s="15">
        <f t="shared" si="4416"/>
        <v>16998</v>
      </c>
      <c r="AF1375" s="15">
        <f t="shared" si="4416"/>
        <v>0</v>
      </c>
      <c r="AG1375" s="15">
        <f t="shared" ref="AG1375:AL1375" si="4417">AG1376+AG1381</f>
        <v>0</v>
      </c>
      <c r="AH1375" s="15">
        <f t="shared" si="4417"/>
        <v>0</v>
      </c>
      <c r="AI1375" s="15">
        <f t="shared" si="4417"/>
        <v>0</v>
      </c>
      <c r="AJ1375" s="15">
        <f t="shared" si="4417"/>
        <v>0</v>
      </c>
      <c r="AK1375" s="92">
        <f t="shared" si="4417"/>
        <v>16998</v>
      </c>
      <c r="AL1375" s="92">
        <f t="shared" si="4417"/>
        <v>0</v>
      </c>
      <c r="AM1375" s="15">
        <f t="shared" ref="AM1375:AR1375" si="4418">AM1376+AM1381</f>
        <v>0</v>
      </c>
      <c r="AN1375" s="15">
        <f t="shared" si="4418"/>
        <v>0</v>
      </c>
      <c r="AO1375" s="15">
        <f t="shared" si="4418"/>
        <v>0</v>
      </c>
      <c r="AP1375" s="15">
        <f t="shared" si="4418"/>
        <v>0</v>
      </c>
      <c r="AQ1375" s="15">
        <f t="shared" si="4418"/>
        <v>16998</v>
      </c>
      <c r="AR1375" s="15">
        <f t="shared" si="4418"/>
        <v>0</v>
      </c>
    </row>
    <row r="1376" spans="1:44" ht="68.25" hidden="1" customHeight="1">
      <c r="A1376" s="26" t="s">
        <v>434</v>
      </c>
      <c r="B1376" s="31" t="s">
        <v>504</v>
      </c>
      <c r="C1376" s="32" t="s">
        <v>33</v>
      </c>
      <c r="D1376" s="32" t="s">
        <v>17</v>
      </c>
      <c r="E1376" s="31" t="s">
        <v>223</v>
      </c>
      <c r="F1376" s="32"/>
      <c r="G1376" s="9">
        <f>G1377</f>
        <v>222</v>
      </c>
      <c r="H1376" s="9">
        <f>H1377</f>
        <v>0</v>
      </c>
      <c r="I1376" s="9">
        <f t="shared" ref="I1376:AA1379" si="4419">I1377</f>
        <v>0</v>
      </c>
      <c r="J1376" s="9">
        <f t="shared" si="4419"/>
        <v>0</v>
      </c>
      <c r="K1376" s="9">
        <f t="shared" si="4419"/>
        <v>0</v>
      </c>
      <c r="L1376" s="9">
        <f t="shared" si="4419"/>
        <v>0</v>
      </c>
      <c r="M1376" s="9">
        <f t="shared" si="4419"/>
        <v>222</v>
      </c>
      <c r="N1376" s="9">
        <f t="shared" si="4419"/>
        <v>0</v>
      </c>
      <c r="O1376" s="9">
        <f t="shared" si="4419"/>
        <v>0</v>
      </c>
      <c r="P1376" s="9">
        <f t="shared" si="4419"/>
        <v>0</v>
      </c>
      <c r="Q1376" s="9">
        <f t="shared" si="4419"/>
        <v>0</v>
      </c>
      <c r="R1376" s="9">
        <f t="shared" si="4419"/>
        <v>0</v>
      </c>
      <c r="S1376" s="9">
        <f t="shared" si="4419"/>
        <v>222</v>
      </c>
      <c r="T1376" s="9">
        <f t="shared" si="4419"/>
        <v>0</v>
      </c>
      <c r="U1376" s="9">
        <f t="shared" si="4419"/>
        <v>0</v>
      </c>
      <c r="V1376" s="9">
        <f t="shared" si="4419"/>
        <v>0</v>
      </c>
      <c r="W1376" s="9">
        <f t="shared" si="4419"/>
        <v>0</v>
      </c>
      <c r="X1376" s="9">
        <f t="shared" si="4419"/>
        <v>0</v>
      </c>
      <c r="Y1376" s="9">
        <f t="shared" si="4419"/>
        <v>222</v>
      </c>
      <c r="Z1376" s="9">
        <f t="shared" si="4419"/>
        <v>0</v>
      </c>
      <c r="AA1376" s="9">
        <f t="shared" si="4419"/>
        <v>0</v>
      </c>
      <c r="AB1376" s="9">
        <f t="shared" ref="AA1376:AP1379" si="4420">AB1377</f>
        <v>0</v>
      </c>
      <c r="AC1376" s="9">
        <f t="shared" si="4420"/>
        <v>0</v>
      </c>
      <c r="AD1376" s="9">
        <f t="shared" si="4420"/>
        <v>0</v>
      </c>
      <c r="AE1376" s="9">
        <f t="shared" si="4420"/>
        <v>222</v>
      </c>
      <c r="AF1376" s="9">
        <f t="shared" si="4420"/>
        <v>0</v>
      </c>
      <c r="AG1376" s="9">
        <f t="shared" si="4420"/>
        <v>0</v>
      </c>
      <c r="AH1376" s="9">
        <f t="shared" si="4420"/>
        <v>0</v>
      </c>
      <c r="AI1376" s="9">
        <f t="shared" si="4420"/>
        <v>0</v>
      </c>
      <c r="AJ1376" s="9">
        <f t="shared" si="4420"/>
        <v>0</v>
      </c>
      <c r="AK1376" s="86">
        <f t="shared" si="4420"/>
        <v>222</v>
      </c>
      <c r="AL1376" s="86">
        <f t="shared" si="4420"/>
        <v>0</v>
      </c>
      <c r="AM1376" s="9">
        <f t="shared" si="4420"/>
        <v>-12</v>
      </c>
      <c r="AN1376" s="9">
        <f t="shared" si="4420"/>
        <v>0</v>
      </c>
      <c r="AO1376" s="9">
        <f t="shared" si="4420"/>
        <v>0</v>
      </c>
      <c r="AP1376" s="9">
        <f t="shared" si="4420"/>
        <v>0</v>
      </c>
      <c r="AQ1376" s="9">
        <f t="shared" ref="AM1376:AR1379" si="4421">AQ1377</f>
        <v>210</v>
      </c>
      <c r="AR1376" s="9">
        <f t="shared" si="4421"/>
        <v>0</v>
      </c>
    </row>
    <row r="1377" spans="1:44" hidden="1">
      <c r="A1377" s="26" t="s">
        <v>15</v>
      </c>
      <c r="B1377" s="31" t="s">
        <v>504</v>
      </c>
      <c r="C1377" s="32" t="s">
        <v>33</v>
      </c>
      <c r="D1377" s="32" t="s">
        <v>17</v>
      </c>
      <c r="E1377" s="31" t="s">
        <v>224</v>
      </c>
      <c r="F1377" s="32"/>
      <c r="G1377" s="9">
        <f t="shared" ref="G1377:V1379" si="4422">G1378</f>
        <v>222</v>
      </c>
      <c r="H1377" s="9">
        <f t="shared" si="4422"/>
        <v>0</v>
      </c>
      <c r="I1377" s="9">
        <f t="shared" si="4422"/>
        <v>0</v>
      </c>
      <c r="J1377" s="9">
        <f t="shared" si="4422"/>
        <v>0</v>
      </c>
      <c r="K1377" s="9">
        <f t="shared" si="4422"/>
        <v>0</v>
      </c>
      <c r="L1377" s="9">
        <f t="shared" si="4422"/>
        <v>0</v>
      </c>
      <c r="M1377" s="9">
        <f t="shared" si="4422"/>
        <v>222</v>
      </c>
      <c r="N1377" s="9">
        <f t="shared" si="4422"/>
        <v>0</v>
      </c>
      <c r="O1377" s="9">
        <f t="shared" si="4422"/>
        <v>0</v>
      </c>
      <c r="P1377" s="9">
        <f t="shared" si="4422"/>
        <v>0</v>
      </c>
      <c r="Q1377" s="9">
        <f t="shared" si="4422"/>
        <v>0</v>
      </c>
      <c r="R1377" s="9">
        <f t="shared" si="4422"/>
        <v>0</v>
      </c>
      <c r="S1377" s="9">
        <f t="shared" si="4422"/>
        <v>222</v>
      </c>
      <c r="T1377" s="9">
        <f t="shared" si="4422"/>
        <v>0</v>
      </c>
      <c r="U1377" s="9">
        <f t="shared" si="4422"/>
        <v>0</v>
      </c>
      <c r="V1377" s="9">
        <f t="shared" si="4422"/>
        <v>0</v>
      </c>
      <c r="W1377" s="9">
        <f t="shared" si="4419"/>
        <v>0</v>
      </c>
      <c r="X1377" s="9">
        <f t="shared" si="4419"/>
        <v>0</v>
      </c>
      <c r="Y1377" s="9">
        <f t="shared" si="4419"/>
        <v>222</v>
      </c>
      <c r="Z1377" s="9">
        <f t="shared" si="4419"/>
        <v>0</v>
      </c>
      <c r="AA1377" s="9">
        <f t="shared" si="4419"/>
        <v>0</v>
      </c>
      <c r="AB1377" s="9">
        <f t="shared" si="4420"/>
        <v>0</v>
      </c>
      <c r="AC1377" s="9">
        <f t="shared" si="4420"/>
        <v>0</v>
      </c>
      <c r="AD1377" s="9">
        <f t="shared" si="4420"/>
        <v>0</v>
      </c>
      <c r="AE1377" s="9">
        <f t="shared" si="4420"/>
        <v>222</v>
      </c>
      <c r="AF1377" s="9">
        <f t="shared" si="4420"/>
        <v>0</v>
      </c>
      <c r="AG1377" s="9">
        <f t="shared" si="4420"/>
        <v>0</v>
      </c>
      <c r="AH1377" s="9">
        <f t="shared" si="4420"/>
        <v>0</v>
      </c>
      <c r="AI1377" s="9">
        <f t="shared" si="4420"/>
        <v>0</v>
      </c>
      <c r="AJ1377" s="9">
        <f t="shared" si="4420"/>
        <v>0</v>
      </c>
      <c r="AK1377" s="86">
        <f t="shared" si="4420"/>
        <v>222</v>
      </c>
      <c r="AL1377" s="86">
        <f t="shared" si="4420"/>
        <v>0</v>
      </c>
      <c r="AM1377" s="9">
        <f t="shared" si="4421"/>
        <v>-12</v>
      </c>
      <c r="AN1377" s="9">
        <f t="shared" si="4421"/>
        <v>0</v>
      </c>
      <c r="AO1377" s="9">
        <f t="shared" si="4421"/>
        <v>0</v>
      </c>
      <c r="AP1377" s="9">
        <f t="shared" si="4421"/>
        <v>0</v>
      </c>
      <c r="AQ1377" s="9">
        <f t="shared" si="4421"/>
        <v>210</v>
      </c>
      <c r="AR1377" s="9">
        <f t="shared" si="4421"/>
        <v>0</v>
      </c>
    </row>
    <row r="1378" spans="1:44" hidden="1">
      <c r="A1378" s="26" t="s">
        <v>252</v>
      </c>
      <c r="B1378" s="31" t="s">
        <v>504</v>
      </c>
      <c r="C1378" s="32" t="s">
        <v>33</v>
      </c>
      <c r="D1378" s="32" t="s">
        <v>17</v>
      </c>
      <c r="E1378" s="31" t="s">
        <v>253</v>
      </c>
      <c r="F1378" s="32"/>
      <c r="G1378" s="9">
        <f t="shared" si="4422"/>
        <v>222</v>
      </c>
      <c r="H1378" s="9">
        <f t="shared" si="4422"/>
        <v>0</v>
      </c>
      <c r="I1378" s="9">
        <f t="shared" si="4422"/>
        <v>0</v>
      </c>
      <c r="J1378" s="9">
        <f t="shared" si="4422"/>
        <v>0</v>
      </c>
      <c r="K1378" s="9">
        <f t="shared" si="4422"/>
        <v>0</v>
      </c>
      <c r="L1378" s="9">
        <f t="shared" si="4422"/>
        <v>0</v>
      </c>
      <c r="M1378" s="9">
        <f t="shared" si="4422"/>
        <v>222</v>
      </c>
      <c r="N1378" s="9">
        <f t="shared" si="4422"/>
        <v>0</v>
      </c>
      <c r="O1378" s="9">
        <f t="shared" si="4422"/>
        <v>0</v>
      </c>
      <c r="P1378" s="9">
        <f t="shared" si="4422"/>
        <v>0</v>
      </c>
      <c r="Q1378" s="9">
        <f t="shared" si="4422"/>
        <v>0</v>
      </c>
      <c r="R1378" s="9">
        <f t="shared" si="4422"/>
        <v>0</v>
      </c>
      <c r="S1378" s="9">
        <f t="shared" si="4422"/>
        <v>222</v>
      </c>
      <c r="T1378" s="9">
        <f t="shared" si="4422"/>
        <v>0</v>
      </c>
      <c r="U1378" s="9">
        <f t="shared" si="4419"/>
        <v>0</v>
      </c>
      <c r="V1378" s="9">
        <f t="shared" si="4419"/>
        <v>0</v>
      </c>
      <c r="W1378" s="9">
        <f t="shared" si="4419"/>
        <v>0</v>
      </c>
      <c r="X1378" s="9">
        <f t="shared" si="4419"/>
        <v>0</v>
      </c>
      <c r="Y1378" s="9">
        <f t="shared" si="4419"/>
        <v>222</v>
      </c>
      <c r="Z1378" s="9">
        <f t="shared" si="4419"/>
        <v>0</v>
      </c>
      <c r="AA1378" s="9">
        <f t="shared" si="4420"/>
        <v>0</v>
      </c>
      <c r="AB1378" s="9">
        <f t="shared" si="4420"/>
        <v>0</v>
      </c>
      <c r="AC1378" s="9">
        <f t="shared" si="4420"/>
        <v>0</v>
      </c>
      <c r="AD1378" s="9">
        <f t="shared" si="4420"/>
        <v>0</v>
      </c>
      <c r="AE1378" s="9">
        <f t="shared" si="4420"/>
        <v>222</v>
      </c>
      <c r="AF1378" s="9">
        <f t="shared" si="4420"/>
        <v>0</v>
      </c>
      <c r="AG1378" s="9">
        <f t="shared" si="4420"/>
        <v>0</v>
      </c>
      <c r="AH1378" s="9">
        <f t="shared" si="4420"/>
        <v>0</v>
      </c>
      <c r="AI1378" s="9">
        <f t="shared" si="4420"/>
        <v>0</v>
      </c>
      <c r="AJ1378" s="9">
        <f t="shared" si="4420"/>
        <v>0</v>
      </c>
      <c r="AK1378" s="86">
        <f t="shared" si="4420"/>
        <v>222</v>
      </c>
      <c r="AL1378" s="86">
        <f t="shared" si="4420"/>
        <v>0</v>
      </c>
      <c r="AM1378" s="9">
        <f t="shared" si="4421"/>
        <v>-12</v>
      </c>
      <c r="AN1378" s="9">
        <f t="shared" si="4421"/>
        <v>0</v>
      </c>
      <c r="AO1378" s="9">
        <f t="shared" si="4421"/>
        <v>0</v>
      </c>
      <c r="AP1378" s="9">
        <f t="shared" si="4421"/>
        <v>0</v>
      </c>
      <c r="AQ1378" s="9">
        <f t="shared" si="4421"/>
        <v>210</v>
      </c>
      <c r="AR1378" s="9">
        <f t="shared" si="4421"/>
        <v>0</v>
      </c>
    </row>
    <row r="1379" spans="1:44" ht="33.6" hidden="1">
      <c r="A1379" s="26" t="s">
        <v>244</v>
      </c>
      <c r="B1379" s="31" t="s">
        <v>504</v>
      </c>
      <c r="C1379" s="32" t="s">
        <v>33</v>
      </c>
      <c r="D1379" s="32" t="s">
        <v>17</v>
      </c>
      <c r="E1379" s="31" t="s">
        <v>253</v>
      </c>
      <c r="F1379" s="32" t="s">
        <v>31</v>
      </c>
      <c r="G1379" s="9">
        <f t="shared" si="4422"/>
        <v>222</v>
      </c>
      <c r="H1379" s="9">
        <f t="shared" si="4422"/>
        <v>0</v>
      </c>
      <c r="I1379" s="9">
        <f t="shared" si="4422"/>
        <v>0</v>
      </c>
      <c r="J1379" s="9">
        <f t="shared" si="4422"/>
        <v>0</v>
      </c>
      <c r="K1379" s="9">
        <f t="shared" si="4422"/>
        <v>0</v>
      </c>
      <c r="L1379" s="9">
        <f t="shared" si="4422"/>
        <v>0</v>
      </c>
      <c r="M1379" s="9">
        <f t="shared" si="4422"/>
        <v>222</v>
      </c>
      <c r="N1379" s="9">
        <f t="shared" si="4422"/>
        <v>0</v>
      </c>
      <c r="O1379" s="9">
        <f t="shared" si="4422"/>
        <v>0</v>
      </c>
      <c r="P1379" s="9">
        <f t="shared" si="4422"/>
        <v>0</v>
      </c>
      <c r="Q1379" s="9">
        <f t="shared" si="4422"/>
        <v>0</v>
      </c>
      <c r="R1379" s="9">
        <f t="shared" si="4422"/>
        <v>0</v>
      </c>
      <c r="S1379" s="9">
        <f t="shared" si="4422"/>
        <v>222</v>
      </c>
      <c r="T1379" s="9">
        <f t="shared" si="4422"/>
        <v>0</v>
      </c>
      <c r="U1379" s="9">
        <f t="shared" si="4419"/>
        <v>0</v>
      </c>
      <c r="V1379" s="9">
        <f t="shared" si="4419"/>
        <v>0</v>
      </c>
      <c r="W1379" s="9">
        <f t="shared" si="4419"/>
        <v>0</v>
      </c>
      <c r="X1379" s="9">
        <f t="shared" si="4419"/>
        <v>0</v>
      </c>
      <c r="Y1379" s="9">
        <f t="shared" si="4419"/>
        <v>222</v>
      </c>
      <c r="Z1379" s="9">
        <f t="shared" si="4419"/>
        <v>0</v>
      </c>
      <c r="AA1379" s="9">
        <f t="shared" si="4420"/>
        <v>0</v>
      </c>
      <c r="AB1379" s="9">
        <f t="shared" si="4420"/>
        <v>0</v>
      </c>
      <c r="AC1379" s="9">
        <f t="shared" si="4420"/>
        <v>0</v>
      </c>
      <c r="AD1379" s="9">
        <f t="shared" si="4420"/>
        <v>0</v>
      </c>
      <c r="AE1379" s="9">
        <f t="shared" si="4420"/>
        <v>222</v>
      </c>
      <c r="AF1379" s="9">
        <f t="shared" si="4420"/>
        <v>0</v>
      </c>
      <c r="AG1379" s="9">
        <f t="shared" si="4420"/>
        <v>0</v>
      </c>
      <c r="AH1379" s="9">
        <f t="shared" si="4420"/>
        <v>0</v>
      </c>
      <c r="AI1379" s="9">
        <f t="shared" si="4420"/>
        <v>0</v>
      </c>
      <c r="AJ1379" s="9">
        <f t="shared" si="4420"/>
        <v>0</v>
      </c>
      <c r="AK1379" s="86">
        <f t="shared" si="4420"/>
        <v>222</v>
      </c>
      <c r="AL1379" s="86">
        <f t="shared" si="4420"/>
        <v>0</v>
      </c>
      <c r="AM1379" s="9">
        <f t="shared" si="4421"/>
        <v>-12</v>
      </c>
      <c r="AN1379" s="9">
        <f t="shared" si="4421"/>
        <v>0</v>
      </c>
      <c r="AO1379" s="9">
        <f t="shared" si="4421"/>
        <v>0</v>
      </c>
      <c r="AP1379" s="9">
        <f t="shared" si="4421"/>
        <v>0</v>
      </c>
      <c r="AQ1379" s="9">
        <f t="shared" si="4421"/>
        <v>210</v>
      </c>
      <c r="AR1379" s="9">
        <f t="shared" si="4421"/>
        <v>0</v>
      </c>
    </row>
    <row r="1380" spans="1:44" ht="33.6" hidden="1">
      <c r="A1380" s="26" t="s">
        <v>37</v>
      </c>
      <c r="B1380" s="31" t="s">
        <v>504</v>
      </c>
      <c r="C1380" s="32" t="s">
        <v>33</v>
      </c>
      <c r="D1380" s="32" t="s">
        <v>17</v>
      </c>
      <c r="E1380" s="31" t="s">
        <v>253</v>
      </c>
      <c r="F1380" s="32" t="s">
        <v>38</v>
      </c>
      <c r="G1380" s="9">
        <v>222</v>
      </c>
      <c r="H1380" s="9"/>
      <c r="I1380" s="9"/>
      <c r="J1380" s="9"/>
      <c r="K1380" s="9"/>
      <c r="L1380" s="9"/>
      <c r="M1380" s="9">
        <f t="shared" ref="M1380" si="4423">G1380+I1380+J1380+K1380+L1380</f>
        <v>222</v>
      </c>
      <c r="N1380" s="9">
        <f t="shared" ref="N1380" si="4424">H1380+L1380</f>
        <v>0</v>
      </c>
      <c r="O1380" s="9"/>
      <c r="P1380" s="9"/>
      <c r="Q1380" s="9"/>
      <c r="R1380" s="9"/>
      <c r="S1380" s="9">
        <f t="shared" ref="S1380" si="4425">M1380+O1380+P1380+Q1380+R1380</f>
        <v>222</v>
      </c>
      <c r="T1380" s="9">
        <f t="shared" ref="T1380" si="4426">N1380+R1380</f>
        <v>0</v>
      </c>
      <c r="U1380" s="9"/>
      <c r="V1380" s="9"/>
      <c r="W1380" s="9"/>
      <c r="X1380" s="9"/>
      <c r="Y1380" s="9">
        <f t="shared" ref="Y1380" si="4427">S1380+U1380+V1380+W1380+X1380</f>
        <v>222</v>
      </c>
      <c r="Z1380" s="9">
        <f t="shared" ref="Z1380" si="4428">T1380+X1380</f>
        <v>0</v>
      </c>
      <c r="AA1380" s="9"/>
      <c r="AB1380" s="9"/>
      <c r="AC1380" s="9"/>
      <c r="AD1380" s="9"/>
      <c r="AE1380" s="9">
        <f t="shared" ref="AE1380" si="4429">Y1380+AA1380+AB1380+AC1380+AD1380</f>
        <v>222</v>
      </c>
      <c r="AF1380" s="9">
        <f t="shared" ref="AF1380" si="4430">Z1380+AD1380</f>
        <v>0</v>
      </c>
      <c r="AG1380" s="9"/>
      <c r="AH1380" s="9"/>
      <c r="AI1380" s="9"/>
      <c r="AJ1380" s="9"/>
      <c r="AK1380" s="86">
        <f t="shared" ref="AK1380" si="4431">AE1380+AG1380+AH1380+AI1380+AJ1380</f>
        <v>222</v>
      </c>
      <c r="AL1380" s="86">
        <f t="shared" ref="AL1380" si="4432">AF1380+AJ1380</f>
        <v>0</v>
      </c>
      <c r="AM1380" s="9">
        <v>-12</v>
      </c>
      <c r="AN1380" s="9"/>
      <c r="AO1380" s="9"/>
      <c r="AP1380" s="9"/>
      <c r="AQ1380" s="9">
        <f t="shared" ref="AQ1380" si="4433">AK1380+AM1380+AN1380+AO1380+AP1380</f>
        <v>210</v>
      </c>
      <c r="AR1380" s="9">
        <f t="shared" ref="AR1380" si="4434">AL1380+AP1380</f>
        <v>0</v>
      </c>
    </row>
    <row r="1381" spans="1:44" ht="67.2" hidden="1">
      <c r="A1381" s="45" t="s">
        <v>558</v>
      </c>
      <c r="B1381" s="31" t="s">
        <v>504</v>
      </c>
      <c r="C1381" s="32" t="s">
        <v>33</v>
      </c>
      <c r="D1381" s="32" t="s">
        <v>17</v>
      </c>
      <c r="E1381" s="31" t="s">
        <v>126</v>
      </c>
      <c r="F1381" s="32"/>
      <c r="G1381" s="9">
        <f t="shared" ref="G1381:AR1381" si="4435">G1386</f>
        <v>10150</v>
      </c>
      <c r="H1381" s="9">
        <f t="shared" si="4435"/>
        <v>0</v>
      </c>
      <c r="I1381" s="9">
        <f t="shared" si="4435"/>
        <v>0</v>
      </c>
      <c r="J1381" s="9">
        <f t="shared" si="4435"/>
        <v>0</v>
      </c>
      <c r="K1381" s="9">
        <f t="shared" si="4435"/>
        <v>0</v>
      </c>
      <c r="L1381" s="9">
        <f t="shared" si="4435"/>
        <v>0</v>
      </c>
      <c r="M1381" s="9">
        <f t="shared" si="4435"/>
        <v>10150</v>
      </c>
      <c r="N1381" s="9">
        <f t="shared" si="4435"/>
        <v>0</v>
      </c>
      <c r="O1381" s="9">
        <f t="shared" si="4435"/>
        <v>0</v>
      </c>
      <c r="P1381" s="9">
        <f t="shared" si="4435"/>
        <v>6626</v>
      </c>
      <c r="Q1381" s="9">
        <f t="shared" si="4435"/>
        <v>0</v>
      </c>
      <c r="R1381" s="9">
        <f t="shared" si="4435"/>
        <v>0</v>
      </c>
      <c r="S1381" s="9">
        <f t="shared" si="4435"/>
        <v>16776</v>
      </c>
      <c r="T1381" s="9">
        <f t="shared" si="4435"/>
        <v>0</v>
      </c>
      <c r="U1381" s="9">
        <f t="shared" si="4435"/>
        <v>0</v>
      </c>
      <c r="V1381" s="9">
        <f t="shared" si="4435"/>
        <v>0</v>
      </c>
      <c r="W1381" s="9">
        <f t="shared" si="4435"/>
        <v>0</v>
      </c>
      <c r="X1381" s="9">
        <f t="shared" si="4435"/>
        <v>0</v>
      </c>
      <c r="Y1381" s="9">
        <f t="shared" si="4435"/>
        <v>16776</v>
      </c>
      <c r="Z1381" s="9">
        <f t="shared" si="4435"/>
        <v>0</v>
      </c>
      <c r="AA1381" s="9">
        <f t="shared" si="4435"/>
        <v>0</v>
      </c>
      <c r="AB1381" s="9">
        <f t="shared" si="4435"/>
        <v>0</v>
      </c>
      <c r="AC1381" s="9">
        <f t="shared" si="4435"/>
        <v>0</v>
      </c>
      <c r="AD1381" s="9">
        <f t="shared" si="4435"/>
        <v>0</v>
      </c>
      <c r="AE1381" s="9">
        <f t="shared" si="4435"/>
        <v>16776</v>
      </c>
      <c r="AF1381" s="9">
        <f t="shared" si="4435"/>
        <v>0</v>
      </c>
      <c r="AG1381" s="9">
        <f t="shared" si="4435"/>
        <v>0</v>
      </c>
      <c r="AH1381" s="9">
        <f t="shared" si="4435"/>
        <v>0</v>
      </c>
      <c r="AI1381" s="9">
        <f t="shared" si="4435"/>
        <v>0</v>
      </c>
      <c r="AJ1381" s="9">
        <f t="shared" si="4435"/>
        <v>0</v>
      </c>
      <c r="AK1381" s="86">
        <f>AK1386+AK1382</f>
        <v>16776</v>
      </c>
      <c r="AL1381" s="86">
        <f t="shared" ref="AL1381:AQ1381" si="4436">AL1386+AL1382</f>
        <v>0</v>
      </c>
      <c r="AM1381" s="9">
        <f t="shared" si="4436"/>
        <v>12</v>
      </c>
      <c r="AN1381" s="9">
        <f t="shared" si="4436"/>
        <v>0</v>
      </c>
      <c r="AO1381" s="9">
        <f t="shared" si="4436"/>
        <v>0</v>
      </c>
      <c r="AP1381" s="9">
        <f t="shared" si="4436"/>
        <v>0</v>
      </c>
      <c r="AQ1381" s="9">
        <f t="shared" si="4436"/>
        <v>16788</v>
      </c>
      <c r="AR1381" s="9">
        <f t="shared" si="4435"/>
        <v>0</v>
      </c>
    </row>
    <row r="1382" spans="1:44" hidden="1">
      <c r="A1382" s="26" t="s">
        <v>15</v>
      </c>
      <c r="B1382" s="31" t="s">
        <v>504</v>
      </c>
      <c r="C1382" s="32" t="s">
        <v>33</v>
      </c>
      <c r="D1382" s="32" t="s">
        <v>17</v>
      </c>
      <c r="E1382" s="31" t="s">
        <v>716</v>
      </c>
      <c r="F1382" s="32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  <c r="AG1382" s="9"/>
      <c r="AH1382" s="9"/>
      <c r="AI1382" s="9"/>
      <c r="AJ1382" s="9"/>
      <c r="AK1382" s="86">
        <f t="shared" ref="AK1382:AM1384" si="4437">AK1383</f>
        <v>0</v>
      </c>
      <c r="AL1382" s="86">
        <f t="shared" si="4437"/>
        <v>0</v>
      </c>
      <c r="AM1382" s="9">
        <f t="shared" si="4437"/>
        <v>12</v>
      </c>
      <c r="AN1382" s="9">
        <f t="shared" ref="AN1382:AP1384" si="4438">AN1383</f>
        <v>0</v>
      </c>
      <c r="AO1382" s="9">
        <f t="shared" si="4438"/>
        <v>0</v>
      </c>
      <c r="AP1382" s="9">
        <f t="shared" si="4438"/>
        <v>0</v>
      </c>
      <c r="AQ1382" s="9">
        <f>AQ1383</f>
        <v>12</v>
      </c>
      <c r="AR1382" s="9"/>
    </row>
    <row r="1383" spans="1:44" hidden="1">
      <c r="A1383" s="26" t="s">
        <v>252</v>
      </c>
      <c r="B1383" s="31" t="s">
        <v>504</v>
      </c>
      <c r="C1383" s="32" t="s">
        <v>33</v>
      </c>
      <c r="D1383" s="32" t="s">
        <v>17</v>
      </c>
      <c r="E1383" s="31" t="s">
        <v>715</v>
      </c>
      <c r="F1383" s="32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  <c r="AK1383" s="86">
        <f t="shared" si="4437"/>
        <v>0</v>
      </c>
      <c r="AL1383" s="86">
        <f t="shared" si="4437"/>
        <v>0</v>
      </c>
      <c r="AM1383" s="9">
        <f t="shared" si="4437"/>
        <v>12</v>
      </c>
      <c r="AN1383" s="9">
        <f t="shared" si="4438"/>
        <v>0</v>
      </c>
      <c r="AO1383" s="9">
        <f t="shared" si="4438"/>
        <v>0</v>
      </c>
      <c r="AP1383" s="9">
        <f t="shared" si="4438"/>
        <v>0</v>
      </c>
      <c r="AQ1383" s="9">
        <f>AQ1384</f>
        <v>12</v>
      </c>
      <c r="AR1383" s="9"/>
    </row>
    <row r="1384" spans="1:44" ht="33.6" hidden="1">
      <c r="A1384" s="26" t="s">
        <v>244</v>
      </c>
      <c r="B1384" s="31" t="s">
        <v>504</v>
      </c>
      <c r="C1384" s="32" t="s">
        <v>33</v>
      </c>
      <c r="D1384" s="32" t="s">
        <v>17</v>
      </c>
      <c r="E1384" s="31" t="s">
        <v>715</v>
      </c>
      <c r="F1384" s="32">
        <v>200</v>
      </c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  <c r="AG1384" s="9"/>
      <c r="AH1384" s="9"/>
      <c r="AI1384" s="9"/>
      <c r="AJ1384" s="9"/>
      <c r="AK1384" s="86">
        <f t="shared" si="4437"/>
        <v>0</v>
      </c>
      <c r="AL1384" s="86">
        <f t="shared" si="4437"/>
        <v>0</v>
      </c>
      <c r="AM1384" s="9">
        <f t="shared" si="4437"/>
        <v>12</v>
      </c>
      <c r="AN1384" s="9">
        <f t="shared" si="4438"/>
        <v>0</v>
      </c>
      <c r="AO1384" s="9">
        <f t="shared" si="4438"/>
        <v>0</v>
      </c>
      <c r="AP1384" s="9">
        <f t="shared" si="4438"/>
        <v>0</v>
      </c>
      <c r="AQ1384" s="9">
        <f>AQ1385</f>
        <v>12</v>
      </c>
      <c r="AR1384" s="9"/>
    </row>
    <row r="1385" spans="1:44" ht="33.6" hidden="1">
      <c r="A1385" s="26" t="s">
        <v>37</v>
      </c>
      <c r="B1385" s="31" t="s">
        <v>504</v>
      </c>
      <c r="C1385" s="32" t="s">
        <v>33</v>
      </c>
      <c r="D1385" s="32" t="s">
        <v>17</v>
      </c>
      <c r="E1385" s="31" t="s">
        <v>715</v>
      </c>
      <c r="F1385" s="32">
        <v>240</v>
      </c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86"/>
      <c r="AL1385" s="86"/>
      <c r="AM1385" s="9">
        <v>12</v>
      </c>
      <c r="AN1385" s="9"/>
      <c r="AO1385" s="9"/>
      <c r="AP1385" s="9"/>
      <c r="AQ1385" s="9">
        <f>AK1385+AM1385+AN1385+AO1385+AP1385</f>
        <v>12</v>
      </c>
      <c r="AR1385" s="9"/>
    </row>
    <row r="1386" spans="1:44" hidden="1">
      <c r="A1386" s="26" t="s">
        <v>127</v>
      </c>
      <c r="B1386" s="31" t="s">
        <v>504</v>
      </c>
      <c r="C1386" s="32" t="s">
        <v>33</v>
      </c>
      <c r="D1386" s="32" t="s">
        <v>17</v>
      </c>
      <c r="E1386" s="31" t="s">
        <v>128</v>
      </c>
      <c r="F1386" s="32"/>
      <c r="G1386" s="9">
        <f>G1387+G1390+G1393+G1396</f>
        <v>10150</v>
      </c>
      <c r="H1386" s="9">
        <f>H1390+H1393</f>
        <v>0</v>
      </c>
      <c r="I1386" s="9">
        <f t="shared" ref="I1386" si="4439">I1387+I1390+I1393+I1396</f>
        <v>0</v>
      </c>
      <c r="J1386" s="9">
        <f t="shared" ref="J1386" si="4440">J1390+J1393</f>
        <v>0</v>
      </c>
      <c r="K1386" s="9">
        <f t="shared" ref="K1386" si="4441">K1387+K1390+K1393+K1396</f>
        <v>0</v>
      </c>
      <c r="L1386" s="9">
        <f t="shared" ref="L1386" si="4442">L1390+L1393</f>
        <v>0</v>
      </c>
      <c r="M1386" s="9">
        <f t="shared" ref="M1386" si="4443">M1387+M1390+M1393+M1396</f>
        <v>10150</v>
      </c>
      <c r="N1386" s="9">
        <f t="shared" ref="N1386" si="4444">N1390+N1393</f>
        <v>0</v>
      </c>
      <c r="O1386" s="9">
        <f t="shared" ref="O1386:T1386" si="4445">O1387+O1390+O1393+O1396</f>
        <v>0</v>
      </c>
      <c r="P1386" s="9">
        <f t="shared" si="4445"/>
        <v>6626</v>
      </c>
      <c r="Q1386" s="9">
        <f t="shared" si="4445"/>
        <v>0</v>
      </c>
      <c r="R1386" s="9">
        <f t="shared" si="4445"/>
        <v>0</v>
      </c>
      <c r="S1386" s="9">
        <f t="shared" si="4445"/>
        <v>16776</v>
      </c>
      <c r="T1386" s="9">
        <f t="shared" si="4445"/>
        <v>0</v>
      </c>
      <c r="U1386" s="9">
        <f t="shared" ref="U1386:Z1386" si="4446">U1387+U1390+U1393+U1396</f>
        <v>0</v>
      </c>
      <c r="V1386" s="9">
        <f t="shared" si="4446"/>
        <v>0</v>
      </c>
      <c r="W1386" s="9">
        <f t="shared" si="4446"/>
        <v>0</v>
      </c>
      <c r="X1386" s="9">
        <f t="shared" si="4446"/>
        <v>0</v>
      </c>
      <c r="Y1386" s="9">
        <f t="shared" si="4446"/>
        <v>16776</v>
      </c>
      <c r="Z1386" s="9">
        <f t="shared" si="4446"/>
        <v>0</v>
      </c>
      <c r="AA1386" s="9">
        <f t="shared" ref="AA1386:AF1386" si="4447">AA1387+AA1390+AA1393+AA1396</f>
        <v>0</v>
      </c>
      <c r="AB1386" s="9">
        <f t="shared" si="4447"/>
        <v>0</v>
      </c>
      <c r="AC1386" s="9">
        <f t="shared" si="4447"/>
        <v>0</v>
      </c>
      <c r="AD1386" s="9">
        <f t="shared" si="4447"/>
        <v>0</v>
      </c>
      <c r="AE1386" s="9">
        <f t="shared" si="4447"/>
        <v>16776</v>
      </c>
      <c r="AF1386" s="9">
        <f t="shared" si="4447"/>
        <v>0</v>
      </c>
      <c r="AG1386" s="9">
        <f t="shared" ref="AG1386:AL1386" si="4448">AG1387+AG1390+AG1393+AG1396</f>
        <v>0</v>
      </c>
      <c r="AH1386" s="9">
        <f t="shared" si="4448"/>
        <v>0</v>
      </c>
      <c r="AI1386" s="9">
        <f t="shared" si="4448"/>
        <v>0</v>
      </c>
      <c r="AJ1386" s="9">
        <f t="shared" si="4448"/>
        <v>0</v>
      </c>
      <c r="AK1386" s="86">
        <f t="shared" si="4448"/>
        <v>16776</v>
      </c>
      <c r="AL1386" s="86">
        <f t="shared" si="4448"/>
        <v>0</v>
      </c>
      <c r="AM1386" s="9">
        <f t="shared" ref="AM1386:AR1386" si="4449">AM1387+AM1390+AM1393+AM1396</f>
        <v>0</v>
      </c>
      <c r="AN1386" s="9">
        <f t="shared" si="4449"/>
        <v>0</v>
      </c>
      <c r="AO1386" s="9">
        <f t="shared" si="4449"/>
        <v>0</v>
      </c>
      <c r="AP1386" s="9">
        <f t="shared" si="4449"/>
        <v>0</v>
      </c>
      <c r="AQ1386" s="9">
        <f t="shared" si="4449"/>
        <v>16776</v>
      </c>
      <c r="AR1386" s="9">
        <f t="shared" si="4449"/>
        <v>0</v>
      </c>
    </row>
    <row r="1387" spans="1:44" ht="84" hidden="1" customHeight="1">
      <c r="A1387" s="26" t="s">
        <v>576</v>
      </c>
      <c r="B1387" s="31" t="s">
        <v>504</v>
      </c>
      <c r="C1387" s="32" t="s">
        <v>33</v>
      </c>
      <c r="D1387" s="32" t="s">
        <v>17</v>
      </c>
      <c r="E1387" s="31" t="s">
        <v>575</v>
      </c>
      <c r="F1387" s="32"/>
      <c r="G1387" s="9">
        <f>G1388</f>
        <v>2687</v>
      </c>
      <c r="H1387" s="9"/>
      <c r="I1387" s="9">
        <f t="shared" ref="I1387:I1388" si="4450">I1388</f>
        <v>0</v>
      </c>
      <c r="J1387" s="9"/>
      <c r="K1387" s="9">
        <f t="shared" ref="K1387:K1388" si="4451">K1388</f>
        <v>0</v>
      </c>
      <c r="L1387" s="9"/>
      <c r="M1387" s="9">
        <f t="shared" ref="M1387:M1388" si="4452">M1388</f>
        <v>2687</v>
      </c>
      <c r="N1387" s="9"/>
      <c r="O1387" s="9">
        <f t="shared" ref="O1387:AD1388" si="4453">O1388</f>
        <v>0</v>
      </c>
      <c r="P1387" s="9">
        <f t="shared" si="4453"/>
        <v>6626</v>
      </c>
      <c r="Q1387" s="9">
        <f t="shared" si="4453"/>
        <v>0</v>
      </c>
      <c r="R1387" s="9">
        <f t="shared" si="4453"/>
        <v>0</v>
      </c>
      <c r="S1387" s="9">
        <f t="shared" si="4453"/>
        <v>9313</v>
      </c>
      <c r="T1387" s="9">
        <f t="shared" si="4453"/>
        <v>0</v>
      </c>
      <c r="U1387" s="9">
        <f t="shared" si="4453"/>
        <v>0</v>
      </c>
      <c r="V1387" s="9">
        <f t="shared" si="4453"/>
        <v>0</v>
      </c>
      <c r="W1387" s="9">
        <f t="shared" si="4453"/>
        <v>0</v>
      </c>
      <c r="X1387" s="9">
        <f t="shared" si="4453"/>
        <v>0</v>
      </c>
      <c r="Y1387" s="9">
        <f t="shared" si="4453"/>
        <v>9313</v>
      </c>
      <c r="Z1387" s="9">
        <f t="shared" si="4453"/>
        <v>0</v>
      </c>
      <c r="AA1387" s="9">
        <f t="shared" si="4453"/>
        <v>0</v>
      </c>
      <c r="AB1387" s="9">
        <f t="shared" si="4453"/>
        <v>0</v>
      </c>
      <c r="AC1387" s="9">
        <f t="shared" si="4453"/>
        <v>0</v>
      </c>
      <c r="AD1387" s="9">
        <f t="shared" si="4453"/>
        <v>0</v>
      </c>
      <c r="AE1387" s="9">
        <f t="shared" ref="AA1387:AP1388" si="4454">AE1388</f>
        <v>9313</v>
      </c>
      <c r="AF1387" s="9">
        <f t="shared" si="4454"/>
        <v>0</v>
      </c>
      <c r="AG1387" s="9">
        <f t="shared" si="4454"/>
        <v>0</v>
      </c>
      <c r="AH1387" s="9">
        <f t="shared" si="4454"/>
        <v>0</v>
      </c>
      <c r="AI1387" s="9">
        <f t="shared" si="4454"/>
        <v>0</v>
      </c>
      <c r="AJ1387" s="9">
        <f t="shared" si="4454"/>
        <v>0</v>
      </c>
      <c r="AK1387" s="86">
        <f t="shared" si="4454"/>
        <v>9313</v>
      </c>
      <c r="AL1387" s="86">
        <f t="shared" si="4454"/>
        <v>0</v>
      </c>
      <c r="AM1387" s="9">
        <f t="shared" si="4454"/>
        <v>0</v>
      </c>
      <c r="AN1387" s="9">
        <f t="shared" si="4454"/>
        <v>0</v>
      </c>
      <c r="AO1387" s="9">
        <f t="shared" si="4454"/>
        <v>0</v>
      </c>
      <c r="AP1387" s="9">
        <f t="shared" si="4454"/>
        <v>0</v>
      </c>
      <c r="AQ1387" s="9">
        <f t="shared" ref="AM1387:AR1388" si="4455">AQ1388</f>
        <v>9313</v>
      </c>
      <c r="AR1387" s="9">
        <f t="shared" si="4455"/>
        <v>0</v>
      </c>
    </row>
    <row r="1388" spans="1:44" ht="33.6" hidden="1">
      <c r="A1388" s="26" t="s">
        <v>12</v>
      </c>
      <c r="B1388" s="31" t="s">
        <v>504</v>
      </c>
      <c r="C1388" s="32" t="s">
        <v>33</v>
      </c>
      <c r="D1388" s="32" t="s">
        <v>17</v>
      </c>
      <c r="E1388" s="31" t="s">
        <v>575</v>
      </c>
      <c r="F1388" s="32">
        <v>600</v>
      </c>
      <c r="G1388" s="9">
        <f>G1389</f>
        <v>2687</v>
      </c>
      <c r="H1388" s="9"/>
      <c r="I1388" s="9">
        <f t="shared" si="4450"/>
        <v>0</v>
      </c>
      <c r="J1388" s="9"/>
      <c r="K1388" s="9">
        <f t="shared" si="4451"/>
        <v>0</v>
      </c>
      <c r="L1388" s="9"/>
      <c r="M1388" s="9">
        <f t="shared" si="4452"/>
        <v>2687</v>
      </c>
      <c r="N1388" s="9"/>
      <c r="O1388" s="9">
        <f t="shared" si="4453"/>
        <v>0</v>
      </c>
      <c r="P1388" s="9">
        <f t="shared" si="4453"/>
        <v>6626</v>
      </c>
      <c r="Q1388" s="9">
        <f t="shared" si="4453"/>
        <v>0</v>
      </c>
      <c r="R1388" s="9">
        <f t="shared" si="4453"/>
        <v>0</v>
      </c>
      <c r="S1388" s="9">
        <f t="shared" si="4453"/>
        <v>9313</v>
      </c>
      <c r="T1388" s="9">
        <f t="shared" si="4453"/>
        <v>0</v>
      </c>
      <c r="U1388" s="9">
        <f t="shared" si="4453"/>
        <v>0</v>
      </c>
      <c r="V1388" s="9">
        <f t="shared" si="4453"/>
        <v>0</v>
      </c>
      <c r="W1388" s="9">
        <f t="shared" si="4453"/>
        <v>0</v>
      </c>
      <c r="X1388" s="9">
        <f t="shared" si="4453"/>
        <v>0</v>
      </c>
      <c r="Y1388" s="9">
        <f t="shared" si="4453"/>
        <v>9313</v>
      </c>
      <c r="Z1388" s="9">
        <f t="shared" si="4453"/>
        <v>0</v>
      </c>
      <c r="AA1388" s="9">
        <f t="shared" si="4454"/>
        <v>0</v>
      </c>
      <c r="AB1388" s="9">
        <f t="shared" si="4454"/>
        <v>0</v>
      </c>
      <c r="AC1388" s="9">
        <f t="shared" si="4454"/>
        <v>0</v>
      </c>
      <c r="AD1388" s="9">
        <f t="shared" si="4454"/>
        <v>0</v>
      </c>
      <c r="AE1388" s="9">
        <f t="shared" si="4454"/>
        <v>9313</v>
      </c>
      <c r="AF1388" s="9">
        <f t="shared" si="4454"/>
        <v>0</v>
      </c>
      <c r="AG1388" s="9">
        <f t="shared" si="4454"/>
        <v>0</v>
      </c>
      <c r="AH1388" s="9">
        <f t="shared" si="4454"/>
        <v>0</v>
      </c>
      <c r="AI1388" s="9">
        <f t="shared" si="4454"/>
        <v>0</v>
      </c>
      <c r="AJ1388" s="9">
        <f t="shared" si="4454"/>
        <v>0</v>
      </c>
      <c r="AK1388" s="86">
        <f t="shared" si="4454"/>
        <v>9313</v>
      </c>
      <c r="AL1388" s="86">
        <f t="shared" si="4454"/>
        <v>0</v>
      </c>
      <c r="AM1388" s="9">
        <f t="shared" si="4455"/>
        <v>0</v>
      </c>
      <c r="AN1388" s="9">
        <f t="shared" si="4455"/>
        <v>0</v>
      </c>
      <c r="AO1388" s="9">
        <f t="shared" si="4455"/>
        <v>0</v>
      </c>
      <c r="AP1388" s="9">
        <f t="shared" si="4455"/>
        <v>0</v>
      </c>
      <c r="AQ1388" s="9">
        <f t="shared" si="4455"/>
        <v>9313</v>
      </c>
      <c r="AR1388" s="9">
        <f t="shared" si="4455"/>
        <v>0</v>
      </c>
    </row>
    <row r="1389" spans="1:44" ht="33.6" hidden="1">
      <c r="A1389" s="26" t="s">
        <v>131</v>
      </c>
      <c r="B1389" s="31" t="s">
        <v>504</v>
      </c>
      <c r="C1389" s="32" t="s">
        <v>33</v>
      </c>
      <c r="D1389" s="32" t="s">
        <v>17</v>
      </c>
      <c r="E1389" s="31" t="s">
        <v>575</v>
      </c>
      <c r="F1389" s="32" t="s">
        <v>132</v>
      </c>
      <c r="G1389" s="9">
        <v>2687</v>
      </c>
      <c r="H1389" s="9"/>
      <c r="I1389" s="9"/>
      <c r="J1389" s="9"/>
      <c r="K1389" s="9"/>
      <c r="L1389" s="9"/>
      <c r="M1389" s="9">
        <f t="shared" ref="M1389" si="4456">G1389+I1389+J1389+K1389+L1389</f>
        <v>2687</v>
      </c>
      <c r="N1389" s="9">
        <f t="shared" ref="N1389" si="4457">H1389+L1389</f>
        <v>0</v>
      </c>
      <c r="O1389" s="9"/>
      <c r="P1389" s="9">
        <v>6626</v>
      </c>
      <c r="Q1389" s="9"/>
      <c r="R1389" s="9"/>
      <c r="S1389" s="9">
        <f t="shared" ref="S1389" si="4458">M1389+O1389+P1389+Q1389+R1389</f>
        <v>9313</v>
      </c>
      <c r="T1389" s="9">
        <f t="shared" ref="T1389" si="4459">N1389+R1389</f>
        <v>0</v>
      </c>
      <c r="U1389" s="9"/>
      <c r="V1389" s="9"/>
      <c r="W1389" s="9"/>
      <c r="X1389" s="9"/>
      <c r="Y1389" s="9">
        <f t="shared" ref="Y1389" si="4460">S1389+U1389+V1389+W1389+X1389</f>
        <v>9313</v>
      </c>
      <c r="Z1389" s="9">
        <f t="shared" ref="Z1389" si="4461">T1389+X1389</f>
        <v>0</v>
      </c>
      <c r="AA1389" s="9"/>
      <c r="AB1389" s="9"/>
      <c r="AC1389" s="9"/>
      <c r="AD1389" s="9"/>
      <c r="AE1389" s="9">
        <f t="shared" ref="AE1389" si="4462">Y1389+AA1389+AB1389+AC1389+AD1389</f>
        <v>9313</v>
      </c>
      <c r="AF1389" s="9">
        <f t="shared" ref="AF1389" si="4463">Z1389+AD1389</f>
        <v>0</v>
      </c>
      <c r="AG1389" s="9"/>
      <c r="AH1389" s="9"/>
      <c r="AI1389" s="9"/>
      <c r="AJ1389" s="9"/>
      <c r="AK1389" s="86">
        <f t="shared" ref="AK1389" si="4464">AE1389+AG1389+AH1389+AI1389+AJ1389</f>
        <v>9313</v>
      </c>
      <c r="AL1389" s="86">
        <f t="shared" ref="AL1389" si="4465">AF1389+AJ1389</f>
        <v>0</v>
      </c>
      <c r="AM1389" s="9"/>
      <c r="AN1389" s="9"/>
      <c r="AO1389" s="9"/>
      <c r="AP1389" s="9"/>
      <c r="AQ1389" s="9">
        <f t="shared" ref="AQ1389" si="4466">AK1389+AM1389+AN1389+AO1389+AP1389</f>
        <v>9313</v>
      </c>
      <c r="AR1389" s="9">
        <f t="shared" ref="AR1389" si="4467">AL1389+AP1389</f>
        <v>0</v>
      </c>
    </row>
    <row r="1390" spans="1:44" ht="50.4" hidden="1">
      <c r="A1390" s="26" t="s">
        <v>255</v>
      </c>
      <c r="B1390" s="31" t="s">
        <v>504</v>
      </c>
      <c r="C1390" s="32" t="s">
        <v>33</v>
      </c>
      <c r="D1390" s="32" t="s">
        <v>17</v>
      </c>
      <c r="E1390" s="31" t="s">
        <v>470</v>
      </c>
      <c r="F1390" s="32"/>
      <c r="G1390" s="9">
        <f t="shared" ref="G1390:V1391" si="4468">G1391</f>
        <v>1000</v>
      </c>
      <c r="H1390" s="9">
        <f t="shared" si="4468"/>
        <v>0</v>
      </c>
      <c r="I1390" s="9">
        <f t="shared" si="4468"/>
        <v>0</v>
      </c>
      <c r="J1390" s="9">
        <f t="shared" si="4468"/>
        <v>0</v>
      </c>
      <c r="K1390" s="9">
        <f t="shared" si="4468"/>
        <v>0</v>
      </c>
      <c r="L1390" s="9">
        <f t="shared" si="4468"/>
        <v>0</v>
      </c>
      <c r="M1390" s="9">
        <f t="shared" si="4468"/>
        <v>1000</v>
      </c>
      <c r="N1390" s="9">
        <f t="shared" si="4468"/>
        <v>0</v>
      </c>
      <c r="O1390" s="9">
        <f t="shared" si="4468"/>
        <v>0</v>
      </c>
      <c r="P1390" s="9">
        <f t="shared" si="4468"/>
        <v>0</v>
      </c>
      <c r="Q1390" s="9">
        <f t="shared" si="4468"/>
        <v>0</v>
      </c>
      <c r="R1390" s="9">
        <f t="shared" si="4468"/>
        <v>0</v>
      </c>
      <c r="S1390" s="9">
        <f t="shared" si="4468"/>
        <v>1000</v>
      </c>
      <c r="T1390" s="9">
        <f t="shared" si="4468"/>
        <v>0</v>
      </c>
      <c r="U1390" s="9">
        <f t="shared" si="4468"/>
        <v>0</v>
      </c>
      <c r="V1390" s="9">
        <f t="shared" si="4468"/>
        <v>0</v>
      </c>
      <c r="W1390" s="9">
        <f t="shared" ref="U1390:AJ1391" si="4469">W1391</f>
        <v>0</v>
      </c>
      <c r="X1390" s="9">
        <f t="shared" si="4469"/>
        <v>0</v>
      </c>
      <c r="Y1390" s="9">
        <f t="shared" si="4469"/>
        <v>1000</v>
      </c>
      <c r="Z1390" s="9">
        <f t="shared" si="4469"/>
        <v>0</v>
      </c>
      <c r="AA1390" s="9">
        <f t="shared" si="4469"/>
        <v>0</v>
      </c>
      <c r="AB1390" s="9">
        <f t="shared" si="4469"/>
        <v>0</v>
      </c>
      <c r="AC1390" s="9">
        <f t="shared" si="4469"/>
        <v>0</v>
      </c>
      <c r="AD1390" s="9">
        <f t="shared" si="4469"/>
        <v>0</v>
      </c>
      <c r="AE1390" s="9">
        <f t="shared" si="4469"/>
        <v>1000</v>
      </c>
      <c r="AF1390" s="9">
        <f t="shared" si="4469"/>
        <v>0</v>
      </c>
      <c r="AG1390" s="9">
        <f t="shared" si="4469"/>
        <v>0</v>
      </c>
      <c r="AH1390" s="9">
        <f t="shared" si="4469"/>
        <v>0</v>
      </c>
      <c r="AI1390" s="9">
        <f t="shared" si="4469"/>
        <v>0</v>
      </c>
      <c r="AJ1390" s="9">
        <f t="shared" si="4469"/>
        <v>0</v>
      </c>
      <c r="AK1390" s="86">
        <f t="shared" ref="AG1390:AR1391" si="4470">AK1391</f>
        <v>1000</v>
      </c>
      <c r="AL1390" s="86">
        <f t="shared" si="4470"/>
        <v>0</v>
      </c>
      <c r="AM1390" s="9">
        <f t="shared" si="4470"/>
        <v>0</v>
      </c>
      <c r="AN1390" s="9">
        <f t="shared" si="4470"/>
        <v>0</v>
      </c>
      <c r="AO1390" s="9">
        <f t="shared" si="4470"/>
        <v>0</v>
      </c>
      <c r="AP1390" s="9">
        <f t="shared" si="4470"/>
        <v>0</v>
      </c>
      <c r="AQ1390" s="9">
        <f t="shared" si="4470"/>
        <v>1000</v>
      </c>
      <c r="AR1390" s="9">
        <f t="shared" si="4470"/>
        <v>0</v>
      </c>
    </row>
    <row r="1391" spans="1:44" ht="33.6" hidden="1">
      <c r="A1391" s="26" t="s">
        <v>12</v>
      </c>
      <c r="B1391" s="31" t="s">
        <v>504</v>
      </c>
      <c r="C1391" s="32" t="s">
        <v>33</v>
      </c>
      <c r="D1391" s="32" t="s">
        <v>17</v>
      </c>
      <c r="E1391" s="31" t="s">
        <v>470</v>
      </c>
      <c r="F1391" s="32">
        <v>600</v>
      </c>
      <c r="G1391" s="9">
        <f t="shared" si="4468"/>
        <v>1000</v>
      </c>
      <c r="H1391" s="9">
        <f t="shared" si="4468"/>
        <v>0</v>
      </c>
      <c r="I1391" s="9">
        <f t="shared" si="4468"/>
        <v>0</v>
      </c>
      <c r="J1391" s="9">
        <f t="shared" si="4468"/>
        <v>0</v>
      </c>
      <c r="K1391" s="9">
        <f t="shared" si="4468"/>
        <v>0</v>
      </c>
      <c r="L1391" s="9">
        <f t="shared" si="4468"/>
        <v>0</v>
      </c>
      <c r="M1391" s="9">
        <f t="shared" si="4468"/>
        <v>1000</v>
      </c>
      <c r="N1391" s="9">
        <f t="shared" si="4468"/>
        <v>0</v>
      </c>
      <c r="O1391" s="9">
        <f t="shared" si="4468"/>
        <v>0</v>
      </c>
      <c r="P1391" s="9">
        <f t="shared" si="4468"/>
        <v>0</v>
      </c>
      <c r="Q1391" s="9">
        <f t="shared" si="4468"/>
        <v>0</v>
      </c>
      <c r="R1391" s="9">
        <f t="shared" si="4468"/>
        <v>0</v>
      </c>
      <c r="S1391" s="9">
        <f t="shared" si="4468"/>
        <v>1000</v>
      </c>
      <c r="T1391" s="9">
        <f t="shared" si="4468"/>
        <v>0</v>
      </c>
      <c r="U1391" s="9">
        <f t="shared" si="4469"/>
        <v>0</v>
      </c>
      <c r="V1391" s="9">
        <f t="shared" si="4469"/>
        <v>0</v>
      </c>
      <c r="W1391" s="9">
        <f t="shared" si="4469"/>
        <v>0</v>
      </c>
      <c r="X1391" s="9">
        <f t="shared" si="4469"/>
        <v>0</v>
      </c>
      <c r="Y1391" s="9">
        <f t="shared" si="4469"/>
        <v>1000</v>
      </c>
      <c r="Z1391" s="9">
        <f t="shared" si="4469"/>
        <v>0</v>
      </c>
      <c r="AA1391" s="9">
        <f t="shared" si="4469"/>
        <v>0</v>
      </c>
      <c r="AB1391" s="9">
        <f t="shared" si="4469"/>
        <v>0</v>
      </c>
      <c r="AC1391" s="9">
        <f t="shared" si="4469"/>
        <v>0</v>
      </c>
      <c r="AD1391" s="9">
        <f t="shared" si="4469"/>
        <v>0</v>
      </c>
      <c r="AE1391" s="9">
        <f t="shared" si="4469"/>
        <v>1000</v>
      </c>
      <c r="AF1391" s="9">
        <f t="shared" si="4469"/>
        <v>0</v>
      </c>
      <c r="AG1391" s="9">
        <f t="shared" si="4470"/>
        <v>0</v>
      </c>
      <c r="AH1391" s="9">
        <f t="shared" si="4470"/>
        <v>0</v>
      </c>
      <c r="AI1391" s="9">
        <f t="shared" si="4470"/>
        <v>0</v>
      </c>
      <c r="AJ1391" s="9">
        <f t="shared" si="4470"/>
        <v>0</v>
      </c>
      <c r="AK1391" s="86">
        <f t="shared" si="4470"/>
        <v>1000</v>
      </c>
      <c r="AL1391" s="86">
        <f t="shared" si="4470"/>
        <v>0</v>
      </c>
      <c r="AM1391" s="9">
        <f t="shared" si="4470"/>
        <v>0</v>
      </c>
      <c r="AN1391" s="9">
        <f t="shared" si="4470"/>
        <v>0</v>
      </c>
      <c r="AO1391" s="9">
        <f t="shared" si="4470"/>
        <v>0</v>
      </c>
      <c r="AP1391" s="9">
        <f t="shared" si="4470"/>
        <v>0</v>
      </c>
      <c r="AQ1391" s="9">
        <f t="shared" si="4470"/>
        <v>1000</v>
      </c>
      <c r="AR1391" s="9">
        <f t="shared" si="4470"/>
        <v>0</v>
      </c>
    </row>
    <row r="1392" spans="1:44" ht="33.6" hidden="1">
      <c r="A1392" s="26" t="s">
        <v>131</v>
      </c>
      <c r="B1392" s="31" t="s">
        <v>504</v>
      </c>
      <c r="C1392" s="32" t="s">
        <v>33</v>
      </c>
      <c r="D1392" s="32" t="s">
        <v>17</v>
      </c>
      <c r="E1392" s="31" t="s">
        <v>470</v>
      </c>
      <c r="F1392" s="32" t="s">
        <v>132</v>
      </c>
      <c r="G1392" s="9">
        <v>1000</v>
      </c>
      <c r="H1392" s="9"/>
      <c r="I1392" s="9"/>
      <c r="J1392" s="9"/>
      <c r="K1392" s="9"/>
      <c r="L1392" s="9"/>
      <c r="M1392" s="9">
        <f t="shared" ref="M1392" si="4471">G1392+I1392+J1392+K1392+L1392</f>
        <v>1000</v>
      </c>
      <c r="N1392" s="9">
        <f t="shared" ref="N1392" si="4472">H1392+L1392</f>
        <v>0</v>
      </c>
      <c r="O1392" s="9"/>
      <c r="P1392" s="9"/>
      <c r="Q1392" s="9"/>
      <c r="R1392" s="9"/>
      <c r="S1392" s="9">
        <f t="shared" ref="S1392" si="4473">M1392+O1392+P1392+Q1392+R1392</f>
        <v>1000</v>
      </c>
      <c r="T1392" s="9">
        <f t="shared" ref="T1392" si="4474">N1392+R1392</f>
        <v>0</v>
      </c>
      <c r="U1392" s="9"/>
      <c r="V1392" s="9"/>
      <c r="W1392" s="9"/>
      <c r="X1392" s="9"/>
      <c r="Y1392" s="9">
        <f t="shared" ref="Y1392" si="4475">S1392+U1392+V1392+W1392+X1392</f>
        <v>1000</v>
      </c>
      <c r="Z1392" s="9">
        <f t="shared" ref="Z1392" si="4476">T1392+X1392</f>
        <v>0</v>
      </c>
      <c r="AA1392" s="9"/>
      <c r="AB1392" s="9"/>
      <c r="AC1392" s="9"/>
      <c r="AD1392" s="9"/>
      <c r="AE1392" s="9">
        <f t="shared" ref="AE1392" si="4477">Y1392+AA1392+AB1392+AC1392+AD1392</f>
        <v>1000</v>
      </c>
      <c r="AF1392" s="9">
        <f t="shared" ref="AF1392" si="4478">Z1392+AD1392</f>
        <v>0</v>
      </c>
      <c r="AG1392" s="9"/>
      <c r="AH1392" s="9"/>
      <c r="AI1392" s="9"/>
      <c r="AJ1392" s="9"/>
      <c r="AK1392" s="86">
        <f t="shared" ref="AK1392" si="4479">AE1392+AG1392+AH1392+AI1392+AJ1392</f>
        <v>1000</v>
      </c>
      <c r="AL1392" s="86">
        <f t="shared" ref="AL1392" si="4480">AF1392+AJ1392</f>
        <v>0</v>
      </c>
      <c r="AM1392" s="9"/>
      <c r="AN1392" s="9"/>
      <c r="AO1392" s="9"/>
      <c r="AP1392" s="9"/>
      <c r="AQ1392" s="9">
        <f t="shared" ref="AQ1392" si="4481">AK1392+AM1392+AN1392+AO1392+AP1392</f>
        <v>1000</v>
      </c>
      <c r="AR1392" s="9">
        <f t="shared" ref="AR1392" si="4482">AL1392+AP1392</f>
        <v>0</v>
      </c>
    </row>
    <row r="1393" spans="1:44" ht="84" hidden="1">
      <c r="A1393" s="26" t="s">
        <v>469</v>
      </c>
      <c r="B1393" s="31" t="s">
        <v>504</v>
      </c>
      <c r="C1393" s="32" t="s">
        <v>33</v>
      </c>
      <c r="D1393" s="32" t="s">
        <v>17</v>
      </c>
      <c r="E1393" s="31" t="s">
        <v>551</v>
      </c>
      <c r="F1393" s="32"/>
      <c r="G1393" s="9">
        <f>G1394</f>
        <v>3463</v>
      </c>
      <c r="H1393" s="9">
        <f>H1394</f>
        <v>0</v>
      </c>
      <c r="I1393" s="9">
        <f t="shared" ref="I1393:X1394" si="4483">I1394</f>
        <v>0</v>
      </c>
      <c r="J1393" s="9">
        <f t="shared" si="4483"/>
        <v>0</v>
      </c>
      <c r="K1393" s="9">
        <f t="shared" si="4483"/>
        <v>0</v>
      </c>
      <c r="L1393" s="9">
        <f t="shared" si="4483"/>
        <v>0</v>
      </c>
      <c r="M1393" s="9">
        <f t="shared" si="4483"/>
        <v>3463</v>
      </c>
      <c r="N1393" s="9">
        <f t="shared" si="4483"/>
        <v>0</v>
      </c>
      <c r="O1393" s="9">
        <f t="shared" si="4483"/>
        <v>0</v>
      </c>
      <c r="P1393" s="9">
        <f t="shared" si="4483"/>
        <v>0</v>
      </c>
      <c r="Q1393" s="9">
        <f t="shared" si="4483"/>
        <v>0</v>
      </c>
      <c r="R1393" s="9">
        <f t="shared" si="4483"/>
        <v>0</v>
      </c>
      <c r="S1393" s="9">
        <f t="shared" si="4483"/>
        <v>3463</v>
      </c>
      <c r="T1393" s="9">
        <f t="shared" si="4483"/>
        <v>0</v>
      </c>
      <c r="U1393" s="9">
        <f t="shared" si="4483"/>
        <v>0</v>
      </c>
      <c r="V1393" s="9">
        <f t="shared" si="4483"/>
        <v>0</v>
      </c>
      <c r="W1393" s="9">
        <f t="shared" si="4483"/>
        <v>0</v>
      </c>
      <c r="X1393" s="9">
        <f t="shared" si="4483"/>
        <v>0</v>
      </c>
      <c r="Y1393" s="9">
        <f t="shared" ref="U1393:AJ1394" si="4484">Y1394</f>
        <v>3463</v>
      </c>
      <c r="Z1393" s="9">
        <f t="shared" si="4484"/>
        <v>0</v>
      </c>
      <c r="AA1393" s="9">
        <f t="shared" si="4484"/>
        <v>0</v>
      </c>
      <c r="AB1393" s="9">
        <f t="shared" si="4484"/>
        <v>0</v>
      </c>
      <c r="AC1393" s="9">
        <f t="shared" si="4484"/>
        <v>0</v>
      </c>
      <c r="AD1393" s="9">
        <f t="shared" si="4484"/>
        <v>0</v>
      </c>
      <c r="AE1393" s="9">
        <f t="shared" si="4484"/>
        <v>3463</v>
      </c>
      <c r="AF1393" s="9">
        <f t="shared" si="4484"/>
        <v>0</v>
      </c>
      <c r="AG1393" s="9">
        <f t="shared" si="4484"/>
        <v>0</v>
      </c>
      <c r="AH1393" s="9">
        <f t="shared" si="4484"/>
        <v>0</v>
      </c>
      <c r="AI1393" s="9">
        <f t="shared" si="4484"/>
        <v>0</v>
      </c>
      <c r="AJ1393" s="9">
        <f t="shared" si="4484"/>
        <v>0</v>
      </c>
      <c r="AK1393" s="86">
        <f t="shared" ref="AG1393:AR1394" si="4485">AK1394</f>
        <v>3463</v>
      </c>
      <c r="AL1393" s="86">
        <f t="shared" si="4485"/>
        <v>0</v>
      </c>
      <c r="AM1393" s="9">
        <f t="shared" si="4485"/>
        <v>0</v>
      </c>
      <c r="AN1393" s="9">
        <f t="shared" si="4485"/>
        <v>0</v>
      </c>
      <c r="AO1393" s="9">
        <f t="shared" si="4485"/>
        <v>0</v>
      </c>
      <c r="AP1393" s="9">
        <f t="shared" si="4485"/>
        <v>0</v>
      </c>
      <c r="AQ1393" s="9">
        <f t="shared" si="4485"/>
        <v>3463</v>
      </c>
      <c r="AR1393" s="9">
        <f t="shared" si="4485"/>
        <v>0</v>
      </c>
    </row>
    <row r="1394" spans="1:44" ht="33.6" hidden="1">
      <c r="A1394" s="26" t="s">
        <v>12</v>
      </c>
      <c r="B1394" s="31" t="s">
        <v>504</v>
      </c>
      <c r="C1394" s="32" t="s">
        <v>33</v>
      </c>
      <c r="D1394" s="32" t="s">
        <v>17</v>
      </c>
      <c r="E1394" s="31" t="s">
        <v>551</v>
      </c>
      <c r="F1394" s="32" t="s">
        <v>13</v>
      </c>
      <c r="G1394" s="9">
        <f>G1395</f>
        <v>3463</v>
      </c>
      <c r="H1394" s="9">
        <f>H1395</f>
        <v>0</v>
      </c>
      <c r="I1394" s="9">
        <f t="shared" si="4483"/>
        <v>0</v>
      </c>
      <c r="J1394" s="9">
        <f t="shared" si="4483"/>
        <v>0</v>
      </c>
      <c r="K1394" s="9">
        <f t="shared" si="4483"/>
        <v>0</v>
      </c>
      <c r="L1394" s="9">
        <f t="shared" si="4483"/>
        <v>0</v>
      </c>
      <c r="M1394" s="9">
        <f t="shared" si="4483"/>
        <v>3463</v>
      </c>
      <c r="N1394" s="9">
        <f t="shared" si="4483"/>
        <v>0</v>
      </c>
      <c r="O1394" s="9">
        <f t="shared" si="4483"/>
        <v>0</v>
      </c>
      <c r="P1394" s="9">
        <f t="shared" si="4483"/>
        <v>0</v>
      </c>
      <c r="Q1394" s="9">
        <f t="shared" si="4483"/>
        <v>0</v>
      </c>
      <c r="R1394" s="9">
        <f t="shared" si="4483"/>
        <v>0</v>
      </c>
      <c r="S1394" s="9">
        <f t="shared" si="4483"/>
        <v>3463</v>
      </c>
      <c r="T1394" s="9">
        <f t="shared" si="4483"/>
        <v>0</v>
      </c>
      <c r="U1394" s="9">
        <f t="shared" si="4484"/>
        <v>0</v>
      </c>
      <c r="V1394" s="9">
        <f t="shared" si="4484"/>
        <v>0</v>
      </c>
      <c r="W1394" s="9">
        <f t="shared" si="4484"/>
        <v>0</v>
      </c>
      <c r="X1394" s="9">
        <f t="shared" si="4484"/>
        <v>0</v>
      </c>
      <c r="Y1394" s="9">
        <f t="shared" si="4484"/>
        <v>3463</v>
      </c>
      <c r="Z1394" s="9">
        <f t="shared" si="4484"/>
        <v>0</v>
      </c>
      <c r="AA1394" s="9">
        <f t="shared" si="4484"/>
        <v>0</v>
      </c>
      <c r="AB1394" s="9">
        <f t="shared" si="4484"/>
        <v>0</v>
      </c>
      <c r="AC1394" s="9">
        <f t="shared" si="4484"/>
        <v>0</v>
      </c>
      <c r="AD1394" s="9">
        <f t="shared" si="4484"/>
        <v>0</v>
      </c>
      <c r="AE1394" s="9">
        <f t="shared" si="4484"/>
        <v>3463</v>
      </c>
      <c r="AF1394" s="9">
        <f t="shared" si="4484"/>
        <v>0</v>
      </c>
      <c r="AG1394" s="9">
        <f t="shared" si="4485"/>
        <v>0</v>
      </c>
      <c r="AH1394" s="9">
        <f t="shared" si="4485"/>
        <v>0</v>
      </c>
      <c r="AI1394" s="9">
        <f t="shared" si="4485"/>
        <v>0</v>
      </c>
      <c r="AJ1394" s="9">
        <f t="shared" si="4485"/>
        <v>0</v>
      </c>
      <c r="AK1394" s="86">
        <f t="shared" si="4485"/>
        <v>3463</v>
      </c>
      <c r="AL1394" s="86">
        <f t="shared" si="4485"/>
        <v>0</v>
      </c>
      <c r="AM1394" s="9">
        <f t="shared" si="4485"/>
        <v>0</v>
      </c>
      <c r="AN1394" s="9">
        <f t="shared" si="4485"/>
        <v>0</v>
      </c>
      <c r="AO1394" s="9">
        <f t="shared" si="4485"/>
        <v>0</v>
      </c>
      <c r="AP1394" s="9">
        <f t="shared" si="4485"/>
        <v>0</v>
      </c>
      <c r="AQ1394" s="9">
        <f t="shared" si="4485"/>
        <v>3463</v>
      </c>
      <c r="AR1394" s="9">
        <f t="shared" si="4485"/>
        <v>0</v>
      </c>
    </row>
    <row r="1395" spans="1:44" ht="33.6" hidden="1">
      <c r="A1395" s="26" t="s">
        <v>131</v>
      </c>
      <c r="B1395" s="31" t="s">
        <v>504</v>
      </c>
      <c r="C1395" s="32" t="s">
        <v>33</v>
      </c>
      <c r="D1395" s="32" t="s">
        <v>17</v>
      </c>
      <c r="E1395" s="31" t="s">
        <v>551</v>
      </c>
      <c r="F1395" s="32" t="s">
        <v>132</v>
      </c>
      <c r="G1395" s="9">
        <f>3000+463</f>
        <v>3463</v>
      </c>
      <c r="H1395" s="9"/>
      <c r="I1395" s="9"/>
      <c r="J1395" s="9"/>
      <c r="K1395" s="9"/>
      <c r="L1395" s="9"/>
      <c r="M1395" s="9">
        <f t="shared" ref="M1395" si="4486">G1395+I1395+J1395+K1395+L1395</f>
        <v>3463</v>
      </c>
      <c r="N1395" s="9">
        <f t="shared" ref="N1395" si="4487">H1395+L1395</f>
        <v>0</v>
      </c>
      <c r="O1395" s="9"/>
      <c r="P1395" s="9"/>
      <c r="Q1395" s="9"/>
      <c r="R1395" s="9"/>
      <c r="S1395" s="9">
        <f t="shared" ref="S1395" si="4488">M1395+O1395+P1395+Q1395+R1395</f>
        <v>3463</v>
      </c>
      <c r="T1395" s="9">
        <f t="shared" ref="T1395" si="4489">N1395+R1395</f>
        <v>0</v>
      </c>
      <c r="U1395" s="9"/>
      <c r="V1395" s="9"/>
      <c r="W1395" s="9"/>
      <c r="X1395" s="9"/>
      <c r="Y1395" s="9">
        <f t="shared" ref="Y1395" si="4490">S1395+U1395+V1395+W1395+X1395</f>
        <v>3463</v>
      </c>
      <c r="Z1395" s="9">
        <f t="shared" ref="Z1395" si="4491">T1395+X1395</f>
        <v>0</v>
      </c>
      <c r="AA1395" s="9"/>
      <c r="AB1395" s="9"/>
      <c r="AC1395" s="9"/>
      <c r="AD1395" s="9"/>
      <c r="AE1395" s="9">
        <f t="shared" ref="AE1395" si="4492">Y1395+AA1395+AB1395+AC1395+AD1395</f>
        <v>3463</v>
      </c>
      <c r="AF1395" s="9">
        <f t="shared" ref="AF1395" si="4493">Z1395+AD1395</f>
        <v>0</v>
      </c>
      <c r="AG1395" s="9"/>
      <c r="AH1395" s="9"/>
      <c r="AI1395" s="9"/>
      <c r="AJ1395" s="9"/>
      <c r="AK1395" s="86">
        <f t="shared" ref="AK1395" si="4494">AE1395+AG1395+AH1395+AI1395+AJ1395</f>
        <v>3463</v>
      </c>
      <c r="AL1395" s="86">
        <f t="shared" ref="AL1395" si="4495">AF1395+AJ1395</f>
        <v>0</v>
      </c>
      <c r="AM1395" s="9"/>
      <c r="AN1395" s="9"/>
      <c r="AO1395" s="9"/>
      <c r="AP1395" s="9"/>
      <c r="AQ1395" s="9">
        <f t="shared" ref="AQ1395" si="4496">AK1395+AM1395+AN1395+AO1395+AP1395</f>
        <v>3463</v>
      </c>
      <c r="AR1395" s="9">
        <f t="shared" ref="AR1395" si="4497">AL1395+AP1395</f>
        <v>0</v>
      </c>
    </row>
    <row r="1396" spans="1:44" ht="66.75" hidden="1" customHeight="1">
      <c r="A1396" s="26" t="s">
        <v>586</v>
      </c>
      <c r="B1396" s="31" t="s">
        <v>504</v>
      </c>
      <c r="C1396" s="32" t="s">
        <v>33</v>
      </c>
      <c r="D1396" s="32" t="s">
        <v>17</v>
      </c>
      <c r="E1396" s="31" t="s">
        <v>585</v>
      </c>
      <c r="F1396" s="32"/>
      <c r="G1396" s="9">
        <f>G1397</f>
        <v>3000</v>
      </c>
      <c r="H1396" s="9"/>
      <c r="I1396" s="9">
        <f t="shared" ref="I1396:I1397" si="4498">I1397</f>
        <v>0</v>
      </c>
      <c r="J1396" s="9"/>
      <c r="K1396" s="9">
        <f t="shared" ref="K1396:K1397" si="4499">K1397</f>
        <v>0</v>
      </c>
      <c r="L1396" s="9"/>
      <c r="M1396" s="9">
        <f t="shared" ref="M1396:M1397" si="4500">M1397</f>
        <v>3000</v>
      </c>
      <c r="N1396" s="9"/>
      <c r="O1396" s="9">
        <f t="shared" ref="O1396:O1397" si="4501">O1397</f>
        <v>0</v>
      </c>
      <c r="P1396" s="9"/>
      <c r="Q1396" s="9">
        <f t="shared" ref="Q1396:Q1397" si="4502">Q1397</f>
        <v>0</v>
      </c>
      <c r="R1396" s="9"/>
      <c r="S1396" s="9">
        <f t="shared" ref="S1396:S1397" si="4503">S1397</f>
        <v>3000</v>
      </c>
      <c r="T1396" s="9"/>
      <c r="U1396" s="9">
        <f t="shared" ref="U1396:U1397" si="4504">U1397</f>
        <v>0</v>
      </c>
      <c r="V1396" s="9"/>
      <c r="W1396" s="9">
        <f t="shared" ref="W1396:W1397" si="4505">W1397</f>
        <v>0</v>
      </c>
      <c r="X1396" s="9"/>
      <c r="Y1396" s="9">
        <f t="shared" ref="Y1396:Y1397" si="4506">Y1397</f>
        <v>3000</v>
      </c>
      <c r="Z1396" s="9"/>
      <c r="AA1396" s="9">
        <f t="shared" ref="AA1396:AA1397" si="4507">AA1397</f>
        <v>0</v>
      </c>
      <c r="AB1396" s="9"/>
      <c r="AC1396" s="9">
        <f t="shared" ref="AC1396:AC1397" si="4508">AC1397</f>
        <v>0</v>
      </c>
      <c r="AD1396" s="9"/>
      <c r="AE1396" s="9">
        <f t="shared" ref="AE1396:AE1397" si="4509">AE1397</f>
        <v>3000</v>
      </c>
      <c r="AF1396" s="9"/>
      <c r="AG1396" s="9">
        <f t="shared" ref="AG1396:AG1397" si="4510">AG1397</f>
        <v>0</v>
      </c>
      <c r="AH1396" s="9"/>
      <c r="AI1396" s="9">
        <f t="shared" ref="AI1396:AI1397" si="4511">AI1397</f>
        <v>0</v>
      </c>
      <c r="AJ1396" s="9"/>
      <c r="AK1396" s="86">
        <f t="shared" ref="AK1396:AK1397" si="4512">AK1397</f>
        <v>3000</v>
      </c>
      <c r="AL1396" s="86"/>
      <c r="AM1396" s="9">
        <f t="shared" ref="AM1396:AM1397" si="4513">AM1397</f>
        <v>0</v>
      </c>
      <c r="AN1396" s="9"/>
      <c r="AO1396" s="9">
        <f t="shared" ref="AO1396:AO1397" si="4514">AO1397</f>
        <v>0</v>
      </c>
      <c r="AP1396" s="9"/>
      <c r="AQ1396" s="9">
        <f t="shared" ref="AQ1396:AQ1397" si="4515">AQ1397</f>
        <v>3000</v>
      </c>
      <c r="AR1396" s="9"/>
    </row>
    <row r="1397" spans="1:44" ht="33.6" hidden="1">
      <c r="A1397" s="26" t="s">
        <v>12</v>
      </c>
      <c r="B1397" s="31" t="s">
        <v>504</v>
      </c>
      <c r="C1397" s="32" t="s">
        <v>33</v>
      </c>
      <c r="D1397" s="32" t="s">
        <v>17</v>
      </c>
      <c r="E1397" s="31" t="s">
        <v>585</v>
      </c>
      <c r="F1397" s="32" t="s">
        <v>13</v>
      </c>
      <c r="G1397" s="9">
        <f>G1398</f>
        <v>3000</v>
      </c>
      <c r="H1397" s="9"/>
      <c r="I1397" s="9">
        <f t="shared" si="4498"/>
        <v>0</v>
      </c>
      <c r="J1397" s="9"/>
      <c r="K1397" s="9">
        <f t="shared" si="4499"/>
        <v>0</v>
      </c>
      <c r="L1397" s="9"/>
      <c r="M1397" s="9">
        <f t="shared" si="4500"/>
        <v>3000</v>
      </c>
      <c r="N1397" s="9"/>
      <c r="O1397" s="9">
        <f t="shared" si="4501"/>
        <v>0</v>
      </c>
      <c r="P1397" s="9"/>
      <c r="Q1397" s="9">
        <f t="shared" si="4502"/>
        <v>0</v>
      </c>
      <c r="R1397" s="9"/>
      <c r="S1397" s="9">
        <f t="shared" si="4503"/>
        <v>3000</v>
      </c>
      <c r="T1397" s="9"/>
      <c r="U1397" s="9">
        <f t="shared" si="4504"/>
        <v>0</v>
      </c>
      <c r="V1397" s="9"/>
      <c r="W1397" s="9">
        <f t="shared" si="4505"/>
        <v>0</v>
      </c>
      <c r="X1397" s="9"/>
      <c r="Y1397" s="9">
        <f t="shared" si="4506"/>
        <v>3000</v>
      </c>
      <c r="Z1397" s="9"/>
      <c r="AA1397" s="9">
        <f t="shared" si="4507"/>
        <v>0</v>
      </c>
      <c r="AB1397" s="9"/>
      <c r="AC1397" s="9">
        <f t="shared" si="4508"/>
        <v>0</v>
      </c>
      <c r="AD1397" s="9"/>
      <c r="AE1397" s="9">
        <f t="shared" si="4509"/>
        <v>3000</v>
      </c>
      <c r="AF1397" s="9"/>
      <c r="AG1397" s="9">
        <f t="shared" si="4510"/>
        <v>0</v>
      </c>
      <c r="AH1397" s="9"/>
      <c r="AI1397" s="9">
        <f t="shared" si="4511"/>
        <v>0</v>
      </c>
      <c r="AJ1397" s="9"/>
      <c r="AK1397" s="86">
        <f t="shared" si="4512"/>
        <v>3000</v>
      </c>
      <c r="AL1397" s="86"/>
      <c r="AM1397" s="9">
        <f t="shared" si="4513"/>
        <v>0</v>
      </c>
      <c r="AN1397" s="9"/>
      <c r="AO1397" s="9">
        <f t="shared" si="4514"/>
        <v>0</v>
      </c>
      <c r="AP1397" s="9"/>
      <c r="AQ1397" s="9">
        <f t="shared" si="4515"/>
        <v>3000</v>
      </c>
      <c r="AR1397" s="9"/>
    </row>
    <row r="1398" spans="1:44" ht="33.6" hidden="1">
      <c r="A1398" s="26" t="s">
        <v>131</v>
      </c>
      <c r="B1398" s="31" t="s">
        <v>504</v>
      </c>
      <c r="C1398" s="32" t="s">
        <v>33</v>
      </c>
      <c r="D1398" s="32" t="s">
        <v>17</v>
      </c>
      <c r="E1398" s="31" t="s">
        <v>585</v>
      </c>
      <c r="F1398" s="32" t="s">
        <v>132</v>
      </c>
      <c r="G1398" s="9">
        <v>3000</v>
      </c>
      <c r="H1398" s="9"/>
      <c r="I1398" s="9"/>
      <c r="J1398" s="9"/>
      <c r="K1398" s="9"/>
      <c r="L1398" s="9"/>
      <c r="M1398" s="9">
        <f t="shared" ref="M1398" si="4516">G1398+I1398+J1398+K1398+L1398</f>
        <v>3000</v>
      </c>
      <c r="N1398" s="9">
        <f t="shared" ref="N1398" si="4517">H1398+L1398</f>
        <v>0</v>
      </c>
      <c r="O1398" s="9"/>
      <c r="P1398" s="9"/>
      <c r="Q1398" s="9"/>
      <c r="R1398" s="9"/>
      <c r="S1398" s="9">
        <f t="shared" ref="S1398" si="4518">M1398+O1398+P1398+Q1398+R1398</f>
        <v>3000</v>
      </c>
      <c r="T1398" s="9">
        <f t="shared" ref="T1398" si="4519">N1398+R1398</f>
        <v>0</v>
      </c>
      <c r="U1398" s="9"/>
      <c r="V1398" s="9"/>
      <c r="W1398" s="9"/>
      <c r="X1398" s="9"/>
      <c r="Y1398" s="9">
        <f t="shared" ref="Y1398" si="4520">S1398+U1398+V1398+W1398+X1398</f>
        <v>3000</v>
      </c>
      <c r="Z1398" s="9">
        <f t="shared" ref="Z1398" si="4521">T1398+X1398</f>
        <v>0</v>
      </c>
      <c r="AA1398" s="9"/>
      <c r="AB1398" s="9"/>
      <c r="AC1398" s="9"/>
      <c r="AD1398" s="9"/>
      <c r="AE1398" s="9">
        <f t="shared" ref="AE1398" si="4522">Y1398+AA1398+AB1398+AC1398+AD1398</f>
        <v>3000</v>
      </c>
      <c r="AF1398" s="9">
        <f t="shared" ref="AF1398" si="4523">Z1398+AD1398</f>
        <v>0</v>
      </c>
      <c r="AG1398" s="9"/>
      <c r="AH1398" s="9"/>
      <c r="AI1398" s="9"/>
      <c r="AJ1398" s="9"/>
      <c r="AK1398" s="86">
        <f t="shared" ref="AK1398" si="4524">AE1398+AG1398+AH1398+AI1398+AJ1398</f>
        <v>3000</v>
      </c>
      <c r="AL1398" s="86">
        <f t="shared" ref="AL1398" si="4525">AF1398+AJ1398</f>
        <v>0</v>
      </c>
      <c r="AM1398" s="9"/>
      <c r="AN1398" s="9"/>
      <c r="AO1398" s="9"/>
      <c r="AP1398" s="9"/>
      <c r="AQ1398" s="9">
        <f t="shared" ref="AQ1398" si="4526">AK1398+AM1398+AN1398+AO1398+AP1398</f>
        <v>3000</v>
      </c>
      <c r="AR1398" s="9">
        <f t="shared" ref="AR1398" si="4527">AL1398+AP1398</f>
        <v>0</v>
      </c>
    </row>
    <row r="1399" spans="1:44" hidden="1">
      <c r="A1399" s="26"/>
      <c r="B1399" s="31"/>
      <c r="C1399" s="32"/>
      <c r="D1399" s="32"/>
      <c r="E1399" s="31"/>
      <c r="F1399" s="32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  <c r="AG1399" s="9"/>
      <c r="AH1399" s="9"/>
      <c r="AI1399" s="9"/>
      <c r="AJ1399" s="9"/>
      <c r="AK1399" s="86"/>
      <c r="AL1399" s="86"/>
      <c r="AM1399" s="9"/>
      <c r="AN1399" s="9"/>
      <c r="AO1399" s="9"/>
      <c r="AP1399" s="9"/>
      <c r="AQ1399" s="9"/>
      <c r="AR1399" s="9"/>
    </row>
    <row r="1400" spans="1:44" ht="40.799999999999997" hidden="1">
      <c r="A1400" s="21" t="s">
        <v>508</v>
      </c>
      <c r="B1400" s="22" t="s">
        <v>559</v>
      </c>
      <c r="C1400" s="22"/>
      <c r="D1400" s="22"/>
      <c r="E1400" s="22"/>
      <c r="F1400" s="22"/>
      <c r="G1400" s="14">
        <f t="shared" ref="G1400:N1400" si="4528">G1402</f>
        <v>3887</v>
      </c>
      <c r="H1400" s="14">
        <f t="shared" si="4528"/>
        <v>0</v>
      </c>
      <c r="I1400" s="14">
        <f t="shared" si="4528"/>
        <v>0</v>
      </c>
      <c r="J1400" s="14">
        <f t="shared" si="4528"/>
        <v>0</v>
      </c>
      <c r="K1400" s="14">
        <f t="shared" si="4528"/>
        <v>0</v>
      </c>
      <c r="L1400" s="14">
        <f t="shared" si="4528"/>
        <v>0</v>
      </c>
      <c r="M1400" s="14">
        <f t="shared" si="4528"/>
        <v>3887</v>
      </c>
      <c r="N1400" s="14">
        <f t="shared" si="4528"/>
        <v>0</v>
      </c>
      <c r="O1400" s="14">
        <f t="shared" ref="O1400:T1400" si="4529">O1402</f>
        <v>0</v>
      </c>
      <c r="P1400" s="14">
        <f t="shared" si="4529"/>
        <v>0</v>
      </c>
      <c r="Q1400" s="14">
        <f t="shared" si="4529"/>
        <v>0</v>
      </c>
      <c r="R1400" s="14">
        <f t="shared" si="4529"/>
        <v>0</v>
      </c>
      <c r="S1400" s="14">
        <f t="shared" si="4529"/>
        <v>3887</v>
      </c>
      <c r="T1400" s="14">
        <f t="shared" si="4529"/>
        <v>0</v>
      </c>
      <c r="U1400" s="14">
        <f t="shared" ref="U1400:Z1400" si="4530">U1402</f>
        <v>0</v>
      </c>
      <c r="V1400" s="14">
        <f t="shared" si="4530"/>
        <v>0</v>
      </c>
      <c r="W1400" s="14">
        <f t="shared" si="4530"/>
        <v>0</v>
      </c>
      <c r="X1400" s="14">
        <f t="shared" si="4530"/>
        <v>0</v>
      </c>
      <c r="Y1400" s="14">
        <f t="shared" si="4530"/>
        <v>3887</v>
      </c>
      <c r="Z1400" s="14">
        <f t="shared" si="4530"/>
        <v>0</v>
      </c>
      <c r="AA1400" s="14">
        <f t="shared" ref="AA1400:AF1400" si="4531">AA1402</f>
        <v>0</v>
      </c>
      <c r="AB1400" s="14">
        <f t="shared" si="4531"/>
        <v>0</v>
      </c>
      <c r="AC1400" s="14">
        <f t="shared" si="4531"/>
        <v>0</v>
      </c>
      <c r="AD1400" s="14">
        <f t="shared" si="4531"/>
        <v>0</v>
      </c>
      <c r="AE1400" s="14">
        <f t="shared" si="4531"/>
        <v>3887</v>
      </c>
      <c r="AF1400" s="14">
        <f t="shared" si="4531"/>
        <v>0</v>
      </c>
      <c r="AG1400" s="14">
        <f t="shared" ref="AG1400:AL1400" si="4532">AG1402</f>
        <v>0</v>
      </c>
      <c r="AH1400" s="14">
        <f t="shared" si="4532"/>
        <v>0</v>
      </c>
      <c r="AI1400" s="14">
        <f t="shared" si="4532"/>
        <v>0</v>
      </c>
      <c r="AJ1400" s="14">
        <f t="shared" si="4532"/>
        <v>0</v>
      </c>
      <c r="AK1400" s="91">
        <f t="shared" si="4532"/>
        <v>3887</v>
      </c>
      <c r="AL1400" s="91">
        <f t="shared" si="4532"/>
        <v>0</v>
      </c>
      <c r="AM1400" s="14">
        <f t="shared" ref="AM1400:AR1400" si="4533">AM1402</f>
        <v>0</v>
      </c>
      <c r="AN1400" s="14">
        <f t="shared" si="4533"/>
        <v>0</v>
      </c>
      <c r="AO1400" s="14">
        <f t="shared" si="4533"/>
        <v>0</v>
      </c>
      <c r="AP1400" s="14">
        <f t="shared" si="4533"/>
        <v>0</v>
      </c>
      <c r="AQ1400" s="14">
        <f t="shared" si="4533"/>
        <v>3887</v>
      </c>
      <c r="AR1400" s="14">
        <f t="shared" si="4533"/>
        <v>0</v>
      </c>
    </row>
    <row r="1401" spans="1:44" ht="19.5" hidden="1" customHeight="1">
      <c r="A1401" s="21"/>
      <c r="B1401" s="22"/>
      <c r="C1401" s="22"/>
      <c r="D1401" s="22"/>
      <c r="E1401" s="22"/>
      <c r="F1401" s="22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  <c r="T1401" s="14"/>
      <c r="U1401" s="14"/>
      <c r="V1401" s="14"/>
      <c r="W1401" s="14"/>
      <c r="X1401" s="14"/>
      <c r="Y1401" s="14"/>
      <c r="Z1401" s="14"/>
      <c r="AA1401" s="14"/>
      <c r="AB1401" s="14"/>
      <c r="AC1401" s="14"/>
      <c r="AD1401" s="14"/>
      <c r="AE1401" s="14"/>
      <c r="AF1401" s="14"/>
      <c r="AG1401" s="14"/>
      <c r="AH1401" s="14"/>
      <c r="AI1401" s="14"/>
      <c r="AJ1401" s="14"/>
      <c r="AK1401" s="91"/>
      <c r="AL1401" s="91"/>
      <c r="AM1401" s="14"/>
      <c r="AN1401" s="14"/>
      <c r="AO1401" s="14"/>
      <c r="AP1401" s="14"/>
      <c r="AQ1401" s="14"/>
      <c r="AR1401" s="14"/>
    </row>
    <row r="1402" spans="1:44" ht="17.399999999999999" hidden="1">
      <c r="A1402" s="24" t="s">
        <v>59</v>
      </c>
      <c r="B1402" s="25" t="str">
        <f>B1400</f>
        <v>926</v>
      </c>
      <c r="C1402" s="25" t="s">
        <v>22</v>
      </c>
      <c r="D1402" s="25" t="s">
        <v>60</v>
      </c>
      <c r="E1402" s="25"/>
      <c r="F1402" s="25"/>
      <c r="G1402" s="7">
        <f t="shared" ref="G1402:H1402" si="4534">G1408+G1403</f>
        <v>3887</v>
      </c>
      <c r="H1402" s="7">
        <f t="shared" si="4534"/>
        <v>0</v>
      </c>
      <c r="I1402" s="7">
        <f t="shared" ref="I1402:N1402" si="4535">I1408+I1403</f>
        <v>0</v>
      </c>
      <c r="J1402" s="7">
        <f t="shared" si="4535"/>
        <v>0</v>
      </c>
      <c r="K1402" s="7">
        <f t="shared" si="4535"/>
        <v>0</v>
      </c>
      <c r="L1402" s="7">
        <f t="shared" si="4535"/>
        <v>0</v>
      </c>
      <c r="M1402" s="7">
        <f t="shared" si="4535"/>
        <v>3887</v>
      </c>
      <c r="N1402" s="7">
        <f t="shared" si="4535"/>
        <v>0</v>
      </c>
      <c r="O1402" s="7">
        <f t="shared" ref="O1402:T1402" si="4536">O1408+O1403</f>
        <v>0</v>
      </c>
      <c r="P1402" s="7">
        <f t="shared" si="4536"/>
        <v>0</v>
      </c>
      <c r="Q1402" s="7">
        <f t="shared" si="4536"/>
        <v>0</v>
      </c>
      <c r="R1402" s="7">
        <f t="shared" si="4536"/>
        <v>0</v>
      </c>
      <c r="S1402" s="7">
        <f t="shared" si="4536"/>
        <v>3887</v>
      </c>
      <c r="T1402" s="7">
        <f t="shared" si="4536"/>
        <v>0</v>
      </c>
      <c r="U1402" s="7">
        <f t="shared" ref="U1402:Z1402" si="4537">U1408+U1403</f>
        <v>0</v>
      </c>
      <c r="V1402" s="7">
        <f t="shared" si="4537"/>
        <v>0</v>
      </c>
      <c r="W1402" s="7">
        <f t="shared" si="4537"/>
        <v>0</v>
      </c>
      <c r="X1402" s="7">
        <f t="shared" si="4537"/>
        <v>0</v>
      </c>
      <c r="Y1402" s="7">
        <f t="shared" si="4537"/>
        <v>3887</v>
      </c>
      <c r="Z1402" s="7">
        <f t="shared" si="4537"/>
        <v>0</v>
      </c>
      <c r="AA1402" s="7">
        <f t="shared" ref="AA1402:AF1402" si="4538">AA1408+AA1403</f>
        <v>0</v>
      </c>
      <c r="AB1402" s="7">
        <f t="shared" si="4538"/>
        <v>0</v>
      </c>
      <c r="AC1402" s="7">
        <f t="shared" si="4538"/>
        <v>0</v>
      </c>
      <c r="AD1402" s="7">
        <f t="shared" si="4538"/>
        <v>0</v>
      </c>
      <c r="AE1402" s="7">
        <f t="shared" si="4538"/>
        <v>3887</v>
      </c>
      <c r="AF1402" s="7">
        <f t="shared" si="4538"/>
        <v>0</v>
      </c>
      <c r="AG1402" s="7">
        <f t="shared" ref="AG1402:AL1402" si="4539">AG1408+AG1403</f>
        <v>0</v>
      </c>
      <c r="AH1402" s="7">
        <f t="shared" si="4539"/>
        <v>0</v>
      </c>
      <c r="AI1402" s="7">
        <f t="shared" si="4539"/>
        <v>0</v>
      </c>
      <c r="AJ1402" s="7">
        <f t="shared" si="4539"/>
        <v>0</v>
      </c>
      <c r="AK1402" s="84">
        <f t="shared" si="4539"/>
        <v>3887</v>
      </c>
      <c r="AL1402" s="84">
        <f t="shared" si="4539"/>
        <v>0</v>
      </c>
      <c r="AM1402" s="7">
        <f t="shared" ref="AM1402:AR1402" si="4540">AM1408+AM1403</f>
        <v>0</v>
      </c>
      <c r="AN1402" s="7">
        <f t="shared" si="4540"/>
        <v>0</v>
      </c>
      <c r="AO1402" s="7">
        <f t="shared" si="4540"/>
        <v>0</v>
      </c>
      <c r="AP1402" s="7">
        <f t="shared" si="4540"/>
        <v>0</v>
      </c>
      <c r="AQ1402" s="7">
        <f t="shared" si="4540"/>
        <v>3887</v>
      </c>
      <c r="AR1402" s="7">
        <f t="shared" si="4540"/>
        <v>0</v>
      </c>
    </row>
    <row r="1403" spans="1:44" ht="37.5" hidden="1" customHeight="1">
      <c r="A1403" s="26" t="s">
        <v>476</v>
      </c>
      <c r="B1403" s="27" t="s">
        <v>559</v>
      </c>
      <c r="C1403" s="27" t="s">
        <v>22</v>
      </c>
      <c r="D1403" s="27" t="s">
        <v>60</v>
      </c>
      <c r="E1403" s="27" t="s">
        <v>473</v>
      </c>
      <c r="F1403" s="25"/>
      <c r="G1403" s="9">
        <f t="shared" ref="G1403:V1406" si="4541">G1404</f>
        <v>3137</v>
      </c>
      <c r="H1403" s="9">
        <f t="shared" si="4541"/>
        <v>0</v>
      </c>
      <c r="I1403" s="9">
        <f t="shared" si="4541"/>
        <v>0</v>
      </c>
      <c r="J1403" s="9">
        <f t="shared" si="4541"/>
        <v>0</v>
      </c>
      <c r="K1403" s="9">
        <f t="shared" si="4541"/>
        <v>0</v>
      </c>
      <c r="L1403" s="9">
        <f t="shared" si="4541"/>
        <v>0</v>
      </c>
      <c r="M1403" s="9">
        <f t="shared" si="4541"/>
        <v>3137</v>
      </c>
      <c r="N1403" s="9">
        <f t="shared" si="4541"/>
        <v>0</v>
      </c>
      <c r="O1403" s="9">
        <f t="shared" si="4541"/>
        <v>0</v>
      </c>
      <c r="P1403" s="9">
        <f t="shared" si="4541"/>
        <v>0</v>
      </c>
      <c r="Q1403" s="9">
        <f t="shared" si="4541"/>
        <v>0</v>
      </c>
      <c r="R1403" s="9">
        <f t="shared" si="4541"/>
        <v>0</v>
      </c>
      <c r="S1403" s="9">
        <f t="shared" si="4541"/>
        <v>3137</v>
      </c>
      <c r="T1403" s="9">
        <f t="shared" si="4541"/>
        <v>0</v>
      </c>
      <c r="U1403" s="9">
        <f t="shared" si="4541"/>
        <v>0</v>
      </c>
      <c r="V1403" s="9">
        <f t="shared" si="4541"/>
        <v>0</v>
      </c>
      <c r="W1403" s="9">
        <f t="shared" ref="U1403:AJ1406" si="4542">W1404</f>
        <v>0</v>
      </c>
      <c r="X1403" s="9">
        <f t="shared" si="4542"/>
        <v>0</v>
      </c>
      <c r="Y1403" s="9">
        <f t="shared" si="4542"/>
        <v>3137</v>
      </c>
      <c r="Z1403" s="9">
        <f t="shared" si="4542"/>
        <v>0</v>
      </c>
      <c r="AA1403" s="9">
        <f t="shared" si="4542"/>
        <v>0</v>
      </c>
      <c r="AB1403" s="9">
        <f t="shared" si="4542"/>
        <v>0</v>
      </c>
      <c r="AC1403" s="9">
        <f t="shared" si="4542"/>
        <v>0</v>
      </c>
      <c r="AD1403" s="9">
        <f t="shared" si="4542"/>
        <v>0</v>
      </c>
      <c r="AE1403" s="9">
        <f t="shared" si="4542"/>
        <v>3137</v>
      </c>
      <c r="AF1403" s="9">
        <f t="shared" si="4542"/>
        <v>0</v>
      </c>
      <c r="AG1403" s="9">
        <f t="shared" si="4542"/>
        <v>0</v>
      </c>
      <c r="AH1403" s="9">
        <f t="shared" si="4542"/>
        <v>0</v>
      </c>
      <c r="AI1403" s="9">
        <f t="shared" si="4542"/>
        <v>0</v>
      </c>
      <c r="AJ1403" s="9">
        <f t="shared" si="4542"/>
        <v>0</v>
      </c>
      <c r="AK1403" s="86">
        <f t="shared" ref="AG1403:AR1406" si="4543">AK1404</f>
        <v>3137</v>
      </c>
      <c r="AL1403" s="86">
        <f t="shared" si="4543"/>
        <v>0</v>
      </c>
      <c r="AM1403" s="9">
        <f t="shared" si="4543"/>
        <v>0</v>
      </c>
      <c r="AN1403" s="9">
        <f t="shared" si="4543"/>
        <v>0</v>
      </c>
      <c r="AO1403" s="9">
        <f t="shared" si="4543"/>
        <v>0</v>
      </c>
      <c r="AP1403" s="9">
        <f t="shared" si="4543"/>
        <v>0</v>
      </c>
      <c r="AQ1403" s="9">
        <f t="shared" si="4543"/>
        <v>3137</v>
      </c>
      <c r="AR1403" s="9">
        <f t="shared" si="4543"/>
        <v>0</v>
      </c>
    </row>
    <row r="1404" spans="1:44" ht="21" hidden="1" customHeight="1">
      <c r="A1404" s="26" t="s">
        <v>15</v>
      </c>
      <c r="B1404" s="27" t="s">
        <v>559</v>
      </c>
      <c r="C1404" s="27" t="s">
        <v>22</v>
      </c>
      <c r="D1404" s="27" t="s">
        <v>60</v>
      </c>
      <c r="E1404" s="27" t="s">
        <v>474</v>
      </c>
      <c r="F1404" s="25"/>
      <c r="G1404" s="9">
        <f t="shared" si="4541"/>
        <v>3137</v>
      </c>
      <c r="H1404" s="9">
        <f t="shared" si="4541"/>
        <v>0</v>
      </c>
      <c r="I1404" s="9">
        <f t="shared" si="4541"/>
        <v>0</v>
      </c>
      <c r="J1404" s="9">
        <f t="shared" si="4541"/>
        <v>0</v>
      </c>
      <c r="K1404" s="9">
        <f t="shared" si="4541"/>
        <v>0</v>
      </c>
      <c r="L1404" s="9">
        <f t="shared" si="4541"/>
        <v>0</v>
      </c>
      <c r="M1404" s="9">
        <f t="shared" si="4541"/>
        <v>3137</v>
      </c>
      <c r="N1404" s="9">
        <f t="shared" si="4541"/>
        <v>0</v>
      </c>
      <c r="O1404" s="9">
        <f t="shared" si="4541"/>
        <v>0</v>
      </c>
      <c r="P1404" s="9">
        <f t="shared" si="4541"/>
        <v>0</v>
      </c>
      <c r="Q1404" s="9">
        <f t="shared" si="4541"/>
        <v>0</v>
      </c>
      <c r="R1404" s="9">
        <f t="shared" si="4541"/>
        <v>0</v>
      </c>
      <c r="S1404" s="9">
        <f t="shared" si="4541"/>
        <v>3137</v>
      </c>
      <c r="T1404" s="9">
        <f t="shared" si="4541"/>
        <v>0</v>
      </c>
      <c r="U1404" s="9">
        <f t="shared" si="4542"/>
        <v>0</v>
      </c>
      <c r="V1404" s="9">
        <f t="shared" si="4542"/>
        <v>0</v>
      </c>
      <c r="W1404" s="9">
        <f t="shared" si="4542"/>
        <v>0</v>
      </c>
      <c r="X1404" s="9">
        <f t="shared" si="4542"/>
        <v>0</v>
      </c>
      <c r="Y1404" s="9">
        <f t="shared" si="4542"/>
        <v>3137</v>
      </c>
      <c r="Z1404" s="9">
        <f t="shared" si="4542"/>
        <v>0</v>
      </c>
      <c r="AA1404" s="9">
        <f t="shared" si="4542"/>
        <v>0</v>
      </c>
      <c r="AB1404" s="9">
        <f t="shared" si="4542"/>
        <v>0</v>
      </c>
      <c r="AC1404" s="9">
        <f t="shared" si="4542"/>
        <v>0</v>
      </c>
      <c r="AD1404" s="9">
        <f t="shared" si="4542"/>
        <v>0</v>
      </c>
      <c r="AE1404" s="9">
        <f t="shared" si="4542"/>
        <v>3137</v>
      </c>
      <c r="AF1404" s="9">
        <f t="shared" si="4542"/>
        <v>0</v>
      </c>
      <c r="AG1404" s="9">
        <f t="shared" si="4543"/>
        <v>0</v>
      </c>
      <c r="AH1404" s="9">
        <f t="shared" si="4543"/>
        <v>0</v>
      </c>
      <c r="AI1404" s="9">
        <f t="shared" si="4543"/>
        <v>0</v>
      </c>
      <c r="AJ1404" s="9">
        <f t="shared" si="4543"/>
        <v>0</v>
      </c>
      <c r="AK1404" s="86">
        <f t="shared" si="4543"/>
        <v>3137</v>
      </c>
      <c r="AL1404" s="86">
        <f t="shared" si="4543"/>
        <v>0</v>
      </c>
      <c r="AM1404" s="9">
        <f t="shared" si="4543"/>
        <v>0</v>
      </c>
      <c r="AN1404" s="9">
        <f t="shared" si="4543"/>
        <v>0</v>
      </c>
      <c r="AO1404" s="9">
        <f t="shared" si="4543"/>
        <v>0</v>
      </c>
      <c r="AP1404" s="9">
        <f t="shared" si="4543"/>
        <v>0</v>
      </c>
      <c r="AQ1404" s="9">
        <f t="shared" si="4543"/>
        <v>3137</v>
      </c>
      <c r="AR1404" s="9">
        <f t="shared" si="4543"/>
        <v>0</v>
      </c>
    </row>
    <row r="1405" spans="1:44" ht="20.25" hidden="1" customHeight="1">
      <c r="A1405" s="26" t="s">
        <v>61</v>
      </c>
      <c r="B1405" s="27" t="s">
        <v>559</v>
      </c>
      <c r="C1405" s="27" t="s">
        <v>22</v>
      </c>
      <c r="D1405" s="27" t="s">
        <v>60</v>
      </c>
      <c r="E1405" s="27" t="s">
        <v>475</v>
      </c>
      <c r="F1405" s="25"/>
      <c r="G1405" s="9">
        <f t="shared" si="4541"/>
        <v>3137</v>
      </c>
      <c r="H1405" s="9">
        <f t="shared" si="4541"/>
        <v>0</v>
      </c>
      <c r="I1405" s="9">
        <f t="shared" si="4541"/>
        <v>0</v>
      </c>
      <c r="J1405" s="9">
        <f t="shared" si="4541"/>
        <v>0</v>
      </c>
      <c r="K1405" s="9">
        <f t="shared" si="4541"/>
        <v>0</v>
      </c>
      <c r="L1405" s="9">
        <f t="shared" si="4541"/>
        <v>0</v>
      </c>
      <c r="M1405" s="9">
        <f t="shared" si="4541"/>
        <v>3137</v>
      </c>
      <c r="N1405" s="9">
        <f t="shared" si="4541"/>
        <v>0</v>
      </c>
      <c r="O1405" s="9">
        <f t="shared" si="4541"/>
        <v>0</v>
      </c>
      <c r="P1405" s="9">
        <f t="shared" si="4541"/>
        <v>0</v>
      </c>
      <c r="Q1405" s="9">
        <f t="shared" si="4541"/>
        <v>0</v>
      </c>
      <c r="R1405" s="9">
        <f t="shared" si="4541"/>
        <v>0</v>
      </c>
      <c r="S1405" s="9">
        <f t="shared" si="4541"/>
        <v>3137</v>
      </c>
      <c r="T1405" s="9">
        <f t="shared" si="4541"/>
        <v>0</v>
      </c>
      <c r="U1405" s="9">
        <f t="shared" si="4542"/>
        <v>0</v>
      </c>
      <c r="V1405" s="9">
        <f t="shared" si="4542"/>
        <v>0</v>
      </c>
      <c r="W1405" s="9">
        <f t="shared" si="4542"/>
        <v>0</v>
      </c>
      <c r="X1405" s="9">
        <f t="shared" si="4542"/>
        <v>0</v>
      </c>
      <c r="Y1405" s="9">
        <f t="shared" si="4542"/>
        <v>3137</v>
      </c>
      <c r="Z1405" s="9">
        <f t="shared" si="4542"/>
        <v>0</v>
      </c>
      <c r="AA1405" s="9">
        <f t="shared" si="4542"/>
        <v>0</v>
      </c>
      <c r="AB1405" s="9">
        <f t="shared" si="4542"/>
        <v>0</v>
      </c>
      <c r="AC1405" s="9">
        <f t="shared" si="4542"/>
        <v>0</v>
      </c>
      <c r="AD1405" s="9">
        <f t="shared" si="4542"/>
        <v>0</v>
      </c>
      <c r="AE1405" s="9">
        <f t="shared" si="4542"/>
        <v>3137</v>
      </c>
      <c r="AF1405" s="9">
        <f t="shared" si="4542"/>
        <v>0</v>
      </c>
      <c r="AG1405" s="9">
        <f t="shared" si="4543"/>
        <v>0</v>
      </c>
      <c r="AH1405" s="9">
        <f t="shared" si="4543"/>
        <v>0</v>
      </c>
      <c r="AI1405" s="9">
        <f t="shared" si="4543"/>
        <v>0</v>
      </c>
      <c r="AJ1405" s="9">
        <f t="shared" si="4543"/>
        <v>0</v>
      </c>
      <c r="AK1405" s="86">
        <f t="shared" si="4543"/>
        <v>3137</v>
      </c>
      <c r="AL1405" s="86">
        <f t="shared" si="4543"/>
        <v>0</v>
      </c>
      <c r="AM1405" s="9">
        <f t="shared" si="4543"/>
        <v>0</v>
      </c>
      <c r="AN1405" s="9">
        <f t="shared" si="4543"/>
        <v>0</v>
      </c>
      <c r="AO1405" s="9">
        <f t="shared" si="4543"/>
        <v>0</v>
      </c>
      <c r="AP1405" s="9">
        <f t="shared" si="4543"/>
        <v>0</v>
      </c>
      <c r="AQ1405" s="9">
        <f t="shared" si="4543"/>
        <v>3137</v>
      </c>
      <c r="AR1405" s="9">
        <f t="shared" si="4543"/>
        <v>0</v>
      </c>
    </row>
    <row r="1406" spans="1:44" ht="33.6" hidden="1">
      <c r="A1406" s="26" t="s">
        <v>244</v>
      </c>
      <c r="B1406" s="27" t="s">
        <v>559</v>
      </c>
      <c r="C1406" s="27" t="s">
        <v>22</v>
      </c>
      <c r="D1406" s="27" t="s">
        <v>60</v>
      </c>
      <c r="E1406" s="27" t="s">
        <v>475</v>
      </c>
      <c r="F1406" s="27" t="s">
        <v>31</v>
      </c>
      <c r="G1406" s="9">
        <f t="shared" si="4541"/>
        <v>3137</v>
      </c>
      <c r="H1406" s="9">
        <f t="shared" si="4541"/>
        <v>0</v>
      </c>
      <c r="I1406" s="9">
        <f t="shared" si="4541"/>
        <v>0</v>
      </c>
      <c r="J1406" s="9">
        <f t="shared" si="4541"/>
        <v>0</v>
      </c>
      <c r="K1406" s="9">
        <f t="shared" si="4541"/>
        <v>0</v>
      </c>
      <c r="L1406" s="9">
        <f t="shared" si="4541"/>
        <v>0</v>
      </c>
      <c r="M1406" s="9">
        <f t="shared" si="4541"/>
        <v>3137</v>
      </c>
      <c r="N1406" s="9">
        <f t="shared" si="4541"/>
        <v>0</v>
      </c>
      <c r="O1406" s="9">
        <f t="shared" si="4541"/>
        <v>0</v>
      </c>
      <c r="P1406" s="9">
        <f t="shared" si="4541"/>
        <v>0</v>
      </c>
      <c r="Q1406" s="9">
        <f t="shared" si="4541"/>
        <v>0</v>
      </c>
      <c r="R1406" s="9">
        <f t="shared" si="4541"/>
        <v>0</v>
      </c>
      <c r="S1406" s="9">
        <f t="shared" si="4541"/>
        <v>3137</v>
      </c>
      <c r="T1406" s="9">
        <f t="shared" si="4541"/>
        <v>0</v>
      </c>
      <c r="U1406" s="9">
        <f t="shared" si="4542"/>
        <v>0</v>
      </c>
      <c r="V1406" s="9">
        <f t="shared" si="4542"/>
        <v>0</v>
      </c>
      <c r="W1406" s="9">
        <f t="shared" si="4542"/>
        <v>0</v>
      </c>
      <c r="X1406" s="9">
        <f t="shared" si="4542"/>
        <v>0</v>
      </c>
      <c r="Y1406" s="9">
        <f t="shared" si="4542"/>
        <v>3137</v>
      </c>
      <c r="Z1406" s="9">
        <f t="shared" si="4542"/>
        <v>0</v>
      </c>
      <c r="AA1406" s="9">
        <f t="shared" si="4542"/>
        <v>0</v>
      </c>
      <c r="AB1406" s="9">
        <f t="shared" si="4542"/>
        <v>0</v>
      </c>
      <c r="AC1406" s="9">
        <f t="shared" si="4542"/>
        <v>0</v>
      </c>
      <c r="AD1406" s="9">
        <f t="shared" si="4542"/>
        <v>0</v>
      </c>
      <c r="AE1406" s="9">
        <f t="shared" si="4542"/>
        <v>3137</v>
      </c>
      <c r="AF1406" s="9">
        <f t="shared" si="4542"/>
        <v>0</v>
      </c>
      <c r="AG1406" s="9">
        <f t="shared" si="4543"/>
        <v>0</v>
      </c>
      <c r="AH1406" s="9">
        <f t="shared" si="4543"/>
        <v>0</v>
      </c>
      <c r="AI1406" s="9">
        <f t="shared" si="4543"/>
        <v>0</v>
      </c>
      <c r="AJ1406" s="9">
        <f t="shared" si="4543"/>
        <v>0</v>
      </c>
      <c r="AK1406" s="86">
        <f t="shared" si="4543"/>
        <v>3137</v>
      </c>
      <c r="AL1406" s="86">
        <f t="shared" si="4543"/>
        <v>0</v>
      </c>
      <c r="AM1406" s="9">
        <f t="shared" si="4543"/>
        <v>0</v>
      </c>
      <c r="AN1406" s="9">
        <f t="shared" si="4543"/>
        <v>0</v>
      </c>
      <c r="AO1406" s="9">
        <f t="shared" si="4543"/>
        <v>0</v>
      </c>
      <c r="AP1406" s="9">
        <f t="shared" si="4543"/>
        <v>0</v>
      </c>
      <c r="AQ1406" s="9">
        <f t="shared" si="4543"/>
        <v>3137</v>
      </c>
      <c r="AR1406" s="9">
        <f t="shared" si="4543"/>
        <v>0</v>
      </c>
    </row>
    <row r="1407" spans="1:44" ht="33.6" hidden="1">
      <c r="A1407" s="26" t="s">
        <v>37</v>
      </c>
      <c r="B1407" s="27" t="s">
        <v>559</v>
      </c>
      <c r="C1407" s="27" t="s">
        <v>22</v>
      </c>
      <c r="D1407" s="27" t="s">
        <v>60</v>
      </c>
      <c r="E1407" s="27" t="s">
        <v>475</v>
      </c>
      <c r="F1407" s="27" t="s">
        <v>38</v>
      </c>
      <c r="G1407" s="9">
        <v>3137</v>
      </c>
      <c r="H1407" s="9"/>
      <c r="I1407" s="9"/>
      <c r="J1407" s="9"/>
      <c r="K1407" s="9"/>
      <c r="L1407" s="9"/>
      <c r="M1407" s="9">
        <f t="shared" ref="M1407" si="4544">G1407+I1407+J1407+K1407+L1407</f>
        <v>3137</v>
      </c>
      <c r="N1407" s="9">
        <f t="shared" ref="N1407" si="4545">H1407+L1407</f>
        <v>0</v>
      </c>
      <c r="O1407" s="9"/>
      <c r="P1407" s="9"/>
      <c r="Q1407" s="9"/>
      <c r="R1407" s="9"/>
      <c r="S1407" s="9">
        <f t="shared" ref="S1407" si="4546">M1407+O1407+P1407+Q1407+R1407</f>
        <v>3137</v>
      </c>
      <c r="T1407" s="9">
        <f t="shared" ref="T1407" si="4547">N1407+R1407</f>
        <v>0</v>
      </c>
      <c r="U1407" s="9"/>
      <c r="V1407" s="9"/>
      <c r="W1407" s="9"/>
      <c r="X1407" s="9"/>
      <c r="Y1407" s="9">
        <f t="shared" ref="Y1407" si="4548">S1407+U1407+V1407+W1407+X1407</f>
        <v>3137</v>
      </c>
      <c r="Z1407" s="9">
        <f t="shared" ref="Z1407" si="4549">T1407+X1407</f>
        <v>0</v>
      </c>
      <c r="AA1407" s="9"/>
      <c r="AB1407" s="9"/>
      <c r="AC1407" s="9"/>
      <c r="AD1407" s="9"/>
      <c r="AE1407" s="9">
        <f t="shared" ref="AE1407" si="4550">Y1407+AA1407+AB1407+AC1407+AD1407</f>
        <v>3137</v>
      </c>
      <c r="AF1407" s="9">
        <f t="shared" ref="AF1407" si="4551">Z1407+AD1407</f>
        <v>0</v>
      </c>
      <c r="AG1407" s="9"/>
      <c r="AH1407" s="9"/>
      <c r="AI1407" s="9"/>
      <c r="AJ1407" s="9"/>
      <c r="AK1407" s="86">
        <f t="shared" ref="AK1407" si="4552">AE1407+AG1407+AH1407+AI1407+AJ1407</f>
        <v>3137</v>
      </c>
      <c r="AL1407" s="86">
        <f t="shared" ref="AL1407" si="4553">AF1407+AJ1407</f>
        <v>0</v>
      </c>
      <c r="AM1407" s="9"/>
      <c r="AN1407" s="9"/>
      <c r="AO1407" s="9"/>
      <c r="AP1407" s="9"/>
      <c r="AQ1407" s="9">
        <f t="shared" ref="AQ1407" si="4554">AK1407+AM1407+AN1407+AO1407+AP1407</f>
        <v>3137</v>
      </c>
      <c r="AR1407" s="9">
        <f t="shared" ref="AR1407" si="4555">AL1407+AP1407</f>
        <v>0</v>
      </c>
    </row>
    <row r="1408" spans="1:44" ht="21" hidden="1" customHeight="1">
      <c r="A1408" s="26" t="s">
        <v>62</v>
      </c>
      <c r="B1408" s="27" t="s">
        <v>559</v>
      </c>
      <c r="C1408" s="27" t="s">
        <v>22</v>
      </c>
      <c r="D1408" s="27" t="s">
        <v>60</v>
      </c>
      <c r="E1408" s="27" t="s">
        <v>63</v>
      </c>
      <c r="F1408" s="27"/>
      <c r="G1408" s="8">
        <f t="shared" ref="G1408:V1411" si="4556">G1409</f>
        <v>750</v>
      </c>
      <c r="H1408" s="8">
        <f t="shared" si="4556"/>
        <v>0</v>
      </c>
      <c r="I1408" s="8">
        <f t="shared" si="4556"/>
        <v>0</v>
      </c>
      <c r="J1408" s="8">
        <f t="shared" si="4556"/>
        <v>0</v>
      </c>
      <c r="K1408" s="8">
        <f t="shared" si="4556"/>
        <v>0</v>
      </c>
      <c r="L1408" s="8">
        <f t="shared" si="4556"/>
        <v>0</v>
      </c>
      <c r="M1408" s="8">
        <f t="shared" si="4556"/>
        <v>750</v>
      </c>
      <c r="N1408" s="8">
        <f t="shared" si="4556"/>
        <v>0</v>
      </c>
      <c r="O1408" s="8">
        <f t="shared" si="4556"/>
        <v>0</v>
      </c>
      <c r="P1408" s="8">
        <f t="shared" si="4556"/>
        <v>0</v>
      </c>
      <c r="Q1408" s="8">
        <f t="shared" si="4556"/>
        <v>0</v>
      </c>
      <c r="R1408" s="8">
        <f t="shared" si="4556"/>
        <v>0</v>
      </c>
      <c r="S1408" s="8">
        <f t="shared" si="4556"/>
        <v>750</v>
      </c>
      <c r="T1408" s="8">
        <f t="shared" si="4556"/>
        <v>0</v>
      </c>
      <c r="U1408" s="8">
        <f t="shared" si="4556"/>
        <v>0</v>
      </c>
      <c r="V1408" s="8">
        <f t="shared" si="4556"/>
        <v>0</v>
      </c>
      <c r="W1408" s="8">
        <f t="shared" ref="U1408:AJ1411" si="4557">W1409</f>
        <v>0</v>
      </c>
      <c r="X1408" s="8">
        <f t="shared" si="4557"/>
        <v>0</v>
      </c>
      <c r="Y1408" s="8">
        <f t="shared" si="4557"/>
        <v>750</v>
      </c>
      <c r="Z1408" s="8">
        <f t="shared" si="4557"/>
        <v>0</v>
      </c>
      <c r="AA1408" s="8">
        <f t="shared" si="4557"/>
        <v>0</v>
      </c>
      <c r="AB1408" s="8">
        <f t="shared" si="4557"/>
        <v>0</v>
      </c>
      <c r="AC1408" s="8">
        <f t="shared" si="4557"/>
        <v>0</v>
      </c>
      <c r="AD1408" s="8">
        <f t="shared" si="4557"/>
        <v>0</v>
      </c>
      <c r="AE1408" s="8">
        <f t="shared" si="4557"/>
        <v>750</v>
      </c>
      <c r="AF1408" s="8">
        <f t="shared" si="4557"/>
        <v>0</v>
      </c>
      <c r="AG1408" s="8">
        <f t="shared" si="4557"/>
        <v>0</v>
      </c>
      <c r="AH1408" s="8">
        <f t="shared" si="4557"/>
        <v>0</v>
      </c>
      <c r="AI1408" s="8">
        <f t="shared" si="4557"/>
        <v>0</v>
      </c>
      <c r="AJ1408" s="8">
        <f t="shared" si="4557"/>
        <v>0</v>
      </c>
      <c r="AK1408" s="85">
        <f t="shared" ref="AG1408:AR1411" si="4558">AK1409</f>
        <v>750</v>
      </c>
      <c r="AL1408" s="85">
        <f t="shared" si="4558"/>
        <v>0</v>
      </c>
      <c r="AM1408" s="8">
        <f t="shared" si="4558"/>
        <v>0</v>
      </c>
      <c r="AN1408" s="8">
        <f t="shared" si="4558"/>
        <v>0</v>
      </c>
      <c r="AO1408" s="8">
        <f t="shared" si="4558"/>
        <v>0</v>
      </c>
      <c r="AP1408" s="8">
        <f t="shared" si="4558"/>
        <v>0</v>
      </c>
      <c r="AQ1408" s="8">
        <f t="shared" si="4558"/>
        <v>750</v>
      </c>
      <c r="AR1408" s="8">
        <f t="shared" si="4558"/>
        <v>0</v>
      </c>
    </row>
    <row r="1409" spans="1:44" ht="20.25" hidden="1" customHeight="1">
      <c r="A1409" s="26" t="s">
        <v>15</v>
      </c>
      <c r="B1409" s="27" t="s">
        <v>559</v>
      </c>
      <c r="C1409" s="27" t="s">
        <v>22</v>
      </c>
      <c r="D1409" s="27" t="s">
        <v>60</v>
      </c>
      <c r="E1409" s="27" t="s">
        <v>64</v>
      </c>
      <c r="F1409" s="27"/>
      <c r="G1409" s="8">
        <f t="shared" si="4556"/>
        <v>750</v>
      </c>
      <c r="H1409" s="8">
        <f t="shared" si="4556"/>
        <v>0</v>
      </c>
      <c r="I1409" s="8">
        <f t="shared" si="4556"/>
        <v>0</v>
      </c>
      <c r="J1409" s="8">
        <f t="shared" si="4556"/>
        <v>0</v>
      </c>
      <c r="K1409" s="8">
        <f t="shared" si="4556"/>
        <v>0</v>
      </c>
      <c r="L1409" s="8">
        <f t="shared" si="4556"/>
        <v>0</v>
      </c>
      <c r="M1409" s="8">
        <f t="shared" si="4556"/>
        <v>750</v>
      </c>
      <c r="N1409" s="8">
        <f t="shared" si="4556"/>
        <v>0</v>
      </c>
      <c r="O1409" s="8">
        <f t="shared" si="4556"/>
        <v>0</v>
      </c>
      <c r="P1409" s="8">
        <f t="shared" si="4556"/>
        <v>0</v>
      </c>
      <c r="Q1409" s="8">
        <f t="shared" si="4556"/>
        <v>0</v>
      </c>
      <c r="R1409" s="8">
        <f t="shared" si="4556"/>
        <v>0</v>
      </c>
      <c r="S1409" s="8">
        <f t="shared" si="4556"/>
        <v>750</v>
      </c>
      <c r="T1409" s="8">
        <f t="shared" si="4556"/>
        <v>0</v>
      </c>
      <c r="U1409" s="8">
        <f t="shared" si="4557"/>
        <v>0</v>
      </c>
      <c r="V1409" s="8">
        <f t="shared" si="4557"/>
        <v>0</v>
      </c>
      <c r="W1409" s="8">
        <f t="shared" si="4557"/>
        <v>0</v>
      </c>
      <c r="X1409" s="8">
        <f t="shared" si="4557"/>
        <v>0</v>
      </c>
      <c r="Y1409" s="8">
        <f t="shared" si="4557"/>
        <v>750</v>
      </c>
      <c r="Z1409" s="8">
        <f t="shared" si="4557"/>
        <v>0</v>
      </c>
      <c r="AA1409" s="8">
        <f t="shared" si="4557"/>
        <v>0</v>
      </c>
      <c r="AB1409" s="8">
        <f t="shared" si="4557"/>
        <v>0</v>
      </c>
      <c r="AC1409" s="8">
        <f t="shared" si="4557"/>
        <v>0</v>
      </c>
      <c r="AD1409" s="8">
        <f t="shared" si="4557"/>
        <v>0</v>
      </c>
      <c r="AE1409" s="8">
        <f t="shared" si="4557"/>
        <v>750</v>
      </c>
      <c r="AF1409" s="8">
        <f t="shared" si="4557"/>
        <v>0</v>
      </c>
      <c r="AG1409" s="8">
        <f t="shared" si="4558"/>
        <v>0</v>
      </c>
      <c r="AH1409" s="8">
        <f t="shared" si="4558"/>
        <v>0</v>
      </c>
      <c r="AI1409" s="8">
        <f t="shared" si="4558"/>
        <v>0</v>
      </c>
      <c r="AJ1409" s="8">
        <f t="shared" si="4558"/>
        <v>0</v>
      </c>
      <c r="AK1409" s="85">
        <f t="shared" si="4558"/>
        <v>750</v>
      </c>
      <c r="AL1409" s="85">
        <f t="shared" si="4558"/>
        <v>0</v>
      </c>
      <c r="AM1409" s="8">
        <f t="shared" si="4558"/>
        <v>0</v>
      </c>
      <c r="AN1409" s="8">
        <f t="shared" si="4558"/>
        <v>0</v>
      </c>
      <c r="AO1409" s="8">
        <f t="shared" si="4558"/>
        <v>0</v>
      </c>
      <c r="AP1409" s="8">
        <f t="shared" si="4558"/>
        <v>0</v>
      </c>
      <c r="AQ1409" s="8">
        <f t="shared" si="4558"/>
        <v>750</v>
      </c>
      <c r="AR1409" s="8">
        <f t="shared" si="4558"/>
        <v>0</v>
      </c>
    </row>
    <row r="1410" spans="1:44" ht="20.25" hidden="1" customHeight="1">
      <c r="A1410" s="26" t="s">
        <v>61</v>
      </c>
      <c r="B1410" s="27" t="s">
        <v>559</v>
      </c>
      <c r="C1410" s="27" t="s">
        <v>22</v>
      </c>
      <c r="D1410" s="27" t="s">
        <v>60</v>
      </c>
      <c r="E1410" s="27" t="s">
        <v>65</v>
      </c>
      <c r="F1410" s="27"/>
      <c r="G1410" s="8">
        <f t="shared" si="4556"/>
        <v>750</v>
      </c>
      <c r="H1410" s="8">
        <f t="shared" si="4556"/>
        <v>0</v>
      </c>
      <c r="I1410" s="8">
        <f t="shared" si="4556"/>
        <v>0</v>
      </c>
      <c r="J1410" s="8">
        <f t="shared" si="4556"/>
        <v>0</v>
      </c>
      <c r="K1410" s="8">
        <f t="shared" si="4556"/>
        <v>0</v>
      </c>
      <c r="L1410" s="8">
        <f t="shared" si="4556"/>
        <v>0</v>
      </c>
      <c r="M1410" s="8">
        <f t="shared" si="4556"/>
        <v>750</v>
      </c>
      <c r="N1410" s="8">
        <f t="shared" si="4556"/>
        <v>0</v>
      </c>
      <c r="O1410" s="8">
        <f t="shared" si="4556"/>
        <v>0</v>
      </c>
      <c r="P1410" s="8">
        <f t="shared" si="4556"/>
        <v>0</v>
      </c>
      <c r="Q1410" s="8">
        <f t="shared" si="4556"/>
        <v>0</v>
      </c>
      <c r="R1410" s="8">
        <f t="shared" si="4556"/>
        <v>0</v>
      </c>
      <c r="S1410" s="8">
        <f t="shared" si="4556"/>
        <v>750</v>
      </c>
      <c r="T1410" s="8">
        <f t="shared" si="4556"/>
        <v>0</v>
      </c>
      <c r="U1410" s="8">
        <f t="shared" si="4557"/>
        <v>0</v>
      </c>
      <c r="V1410" s="8">
        <f t="shared" si="4557"/>
        <v>0</v>
      </c>
      <c r="W1410" s="8">
        <f t="shared" si="4557"/>
        <v>0</v>
      </c>
      <c r="X1410" s="8">
        <f t="shared" si="4557"/>
        <v>0</v>
      </c>
      <c r="Y1410" s="8">
        <f t="shared" si="4557"/>
        <v>750</v>
      </c>
      <c r="Z1410" s="8">
        <f t="shared" si="4557"/>
        <v>0</v>
      </c>
      <c r="AA1410" s="8">
        <f t="shared" si="4557"/>
        <v>0</v>
      </c>
      <c r="AB1410" s="8">
        <f t="shared" si="4557"/>
        <v>0</v>
      </c>
      <c r="AC1410" s="8">
        <f t="shared" si="4557"/>
        <v>0</v>
      </c>
      <c r="AD1410" s="8">
        <f t="shared" si="4557"/>
        <v>0</v>
      </c>
      <c r="AE1410" s="8">
        <f t="shared" si="4557"/>
        <v>750</v>
      </c>
      <c r="AF1410" s="8">
        <f t="shared" si="4557"/>
        <v>0</v>
      </c>
      <c r="AG1410" s="8">
        <f t="shared" si="4558"/>
        <v>0</v>
      </c>
      <c r="AH1410" s="8">
        <f t="shared" si="4558"/>
        <v>0</v>
      </c>
      <c r="AI1410" s="8">
        <f t="shared" si="4558"/>
        <v>0</v>
      </c>
      <c r="AJ1410" s="8">
        <f t="shared" si="4558"/>
        <v>0</v>
      </c>
      <c r="AK1410" s="85">
        <f t="shared" si="4558"/>
        <v>750</v>
      </c>
      <c r="AL1410" s="85">
        <f t="shared" si="4558"/>
        <v>0</v>
      </c>
      <c r="AM1410" s="8">
        <f t="shared" si="4558"/>
        <v>0</v>
      </c>
      <c r="AN1410" s="8">
        <f t="shared" si="4558"/>
        <v>0</v>
      </c>
      <c r="AO1410" s="8">
        <f t="shared" si="4558"/>
        <v>0</v>
      </c>
      <c r="AP1410" s="8">
        <f t="shared" si="4558"/>
        <v>0</v>
      </c>
      <c r="AQ1410" s="8">
        <f t="shared" si="4558"/>
        <v>750</v>
      </c>
      <c r="AR1410" s="8">
        <f t="shared" si="4558"/>
        <v>0</v>
      </c>
    </row>
    <row r="1411" spans="1:44" ht="21.75" hidden="1" customHeight="1">
      <c r="A1411" s="26" t="s">
        <v>66</v>
      </c>
      <c r="B1411" s="27" t="s">
        <v>559</v>
      </c>
      <c r="C1411" s="27" t="s">
        <v>22</v>
      </c>
      <c r="D1411" s="27" t="s">
        <v>60</v>
      </c>
      <c r="E1411" s="27" t="s">
        <v>65</v>
      </c>
      <c r="F1411" s="27" t="s">
        <v>67</v>
      </c>
      <c r="G1411" s="9">
        <f t="shared" si="4556"/>
        <v>750</v>
      </c>
      <c r="H1411" s="9">
        <f t="shared" si="4556"/>
        <v>0</v>
      </c>
      <c r="I1411" s="9">
        <f t="shared" si="4556"/>
        <v>0</v>
      </c>
      <c r="J1411" s="9">
        <f t="shared" si="4556"/>
        <v>0</v>
      </c>
      <c r="K1411" s="9">
        <f t="shared" si="4556"/>
        <v>0</v>
      </c>
      <c r="L1411" s="9">
        <f t="shared" si="4556"/>
        <v>0</v>
      </c>
      <c r="M1411" s="9">
        <f t="shared" si="4556"/>
        <v>750</v>
      </c>
      <c r="N1411" s="9">
        <f t="shared" si="4556"/>
        <v>0</v>
      </c>
      <c r="O1411" s="9">
        <f t="shared" si="4556"/>
        <v>0</v>
      </c>
      <c r="P1411" s="9">
        <f t="shared" si="4556"/>
        <v>0</v>
      </c>
      <c r="Q1411" s="9">
        <f t="shared" si="4556"/>
        <v>0</v>
      </c>
      <c r="R1411" s="9">
        <f t="shared" si="4556"/>
        <v>0</v>
      </c>
      <c r="S1411" s="9">
        <f t="shared" si="4556"/>
        <v>750</v>
      </c>
      <c r="T1411" s="9">
        <f t="shared" si="4556"/>
        <v>0</v>
      </c>
      <c r="U1411" s="9">
        <f t="shared" si="4557"/>
        <v>0</v>
      </c>
      <c r="V1411" s="9">
        <f t="shared" si="4557"/>
        <v>0</v>
      </c>
      <c r="W1411" s="9">
        <f t="shared" si="4557"/>
        <v>0</v>
      </c>
      <c r="X1411" s="9">
        <f t="shared" si="4557"/>
        <v>0</v>
      </c>
      <c r="Y1411" s="9">
        <f t="shared" si="4557"/>
        <v>750</v>
      </c>
      <c r="Z1411" s="9">
        <f t="shared" si="4557"/>
        <v>0</v>
      </c>
      <c r="AA1411" s="9">
        <f t="shared" si="4557"/>
        <v>0</v>
      </c>
      <c r="AB1411" s="9">
        <f t="shared" si="4557"/>
        <v>0</v>
      </c>
      <c r="AC1411" s="9">
        <f t="shared" si="4557"/>
        <v>0</v>
      </c>
      <c r="AD1411" s="9">
        <f t="shared" si="4557"/>
        <v>0</v>
      </c>
      <c r="AE1411" s="9">
        <f t="shared" si="4557"/>
        <v>750</v>
      </c>
      <c r="AF1411" s="9">
        <f t="shared" si="4557"/>
        <v>0</v>
      </c>
      <c r="AG1411" s="9">
        <f t="shared" si="4558"/>
        <v>0</v>
      </c>
      <c r="AH1411" s="9">
        <f t="shared" si="4558"/>
        <v>0</v>
      </c>
      <c r="AI1411" s="9">
        <f t="shared" si="4558"/>
        <v>0</v>
      </c>
      <c r="AJ1411" s="9">
        <f t="shared" si="4558"/>
        <v>0</v>
      </c>
      <c r="AK1411" s="86">
        <f t="shared" si="4558"/>
        <v>750</v>
      </c>
      <c r="AL1411" s="86">
        <f t="shared" si="4558"/>
        <v>0</v>
      </c>
      <c r="AM1411" s="9">
        <f t="shared" si="4558"/>
        <v>0</v>
      </c>
      <c r="AN1411" s="9">
        <f t="shared" si="4558"/>
        <v>0</v>
      </c>
      <c r="AO1411" s="9">
        <f t="shared" si="4558"/>
        <v>0</v>
      </c>
      <c r="AP1411" s="9">
        <f t="shared" si="4558"/>
        <v>0</v>
      </c>
      <c r="AQ1411" s="9">
        <f t="shared" si="4558"/>
        <v>750</v>
      </c>
      <c r="AR1411" s="9">
        <f t="shared" si="4558"/>
        <v>0</v>
      </c>
    </row>
    <row r="1412" spans="1:44" ht="20.25" hidden="1" customHeight="1">
      <c r="A1412" s="26" t="s">
        <v>68</v>
      </c>
      <c r="B1412" s="27" t="s">
        <v>559</v>
      </c>
      <c r="C1412" s="27" t="s">
        <v>22</v>
      </c>
      <c r="D1412" s="27" t="s">
        <v>60</v>
      </c>
      <c r="E1412" s="27" t="s">
        <v>65</v>
      </c>
      <c r="F1412" s="27" t="s">
        <v>69</v>
      </c>
      <c r="G1412" s="9">
        <v>750</v>
      </c>
      <c r="H1412" s="9"/>
      <c r="I1412" s="9"/>
      <c r="J1412" s="9"/>
      <c r="K1412" s="9"/>
      <c r="L1412" s="9"/>
      <c r="M1412" s="9">
        <f t="shared" ref="M1412" si="4559">G1412+I1412+J1412+K1412+L1412</f>
        <v>750</v>
      </c>
      <c r="N1412" s="9">
        <f t="shared" ref="N1412" si="4560">H1412+L1412</f>
        <v>0</v>
      </c>
      <c r="O1412" s="9"/>
      <c r="P1412" s="9"/>
      <c r="Q1412" s="9"/>
      <c r="R1412" s="9"/>
      <c r="S1412" s="9">
        <f t="shared" ref="S1412" si="4561">M1412+O1412+P1412+Q1412+R1412</f>
        <v>750</v>
      </c>
      <c r="T1412" s="9">
        <f t="shared" ref="T1412" si="4562">N1412+R1412</f>
        <v>0</v>
      </c>
      <c r="U1412" s="9"/>
      <c r="V1412" s="9"/>
      <c r="W1412" s="9"/>
      <c r="X1412" s="9"/>
      <c r="Y1412" s="9">
        <f t="shared" ref="Y1412" si="4563">S1412+U1412+V1412+W1412+X1412</f>
        <v>750</v>
      </c>
      <c r="Z1412" s="9">
        <f t="shared" ref="Z1412" si="4564">T1412+X1412</f>
        <v>0</v>
      </c>
      <c r="AA1412" s="9"/>
      <c r="AB1412" s="9"/>
      <c r="AC1412" s="9"/>
      <c r="AD1412" s="9"/>
      <c r="AE1412" s="9">
        <f t="shared" ref="AE1412" si="4565">Y1412+AA1412+AB1412+AC1412+AD1412</f>
        <v>750</v>
      </c>
      <c r="AF1412" s="9">
        <f t="shared" ref="AF1412" si="4566">Z1412+AD1412</f>
        <v>0</v>
      </c>
      <c r="AG1412" s="9"/>
      <c r="AH1412" s="9"/>
      <c r="AI1412" s="9"/>
      <c r="AJ1412" s="9"/>
      <c r="AK1412" s="86">
        <f t="shared" ref="AK1412" si="4567">AE1412+AG1412+AH1412+AI1412+AJ1412</f>
        <v>750</v>
      </c>
      <c r="AL1412" s="86">
        <f t="shared" ref="AL1412" si="4568">AF1412+AJ1412</f>
        <v>0</v>
      </c>
      <c r="AM1412" s="9"/>
      <c r="AN1412" s="9"/>
      <c r="AO1412" s="9"/>
      <c r="AP1412" s="9"/>
      <c r="AQ1412" s="9">
        <f t="shared" ref="AQ1412" si="4569">AK1412+AM1412+AN1412+AO1412+AP1412</f>
        <v>750</v>
      </c>
      <c r="AR1412" s="9">
        <f t="shared" ref="AR1412" si="4570">AL1412+AP1412</f>
        <v>0</v>
      </c>
    </row>
    <row r="1413" spans="1:44" ht="19.5" hidden="1" customHeight="1">
      <c r="A1413" s="26"/>
      <c r="B1413" s="27"/>
      <c r="C1413" s="27"/>
      <c r="D1413" s="27"/>
      <c r="E1413" s="27"/>
      <c r="F1413" s="27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9"/>
      <c r="AK1413" s="86"/>
      <c r="AL1413" s="86"/>
      <c r="AM1413" s="9"/>
      <c r="AN1413" s="9"/>
      <c r="AO1413" s="9"/>
      <c r="AP1413" s="9"/>
      <c r="AQ1413" s="9"/>
      <c r="AR1413" s="9"/>
    </row>
    <row r="1414" spans="1:44" ht="20.399999999999999" hidden="1">
      <c r="A1414" s="21" t="s">
        <v>407</v>
      </c>
      <c r="B1414" s="30"/>
      <c r="C1414" s="73"/>
      <c r="D1414" s="73"/>
      <c r="E1414" s="30"/>
      <c r="F1414" s="73"/>
      <c r="G1414" s="12">
        <f t="shared" ref="G1414:AR1414" si="4571">G13+G66+G118+G162+G1400+G233+G291+G300+G388+G442+G565+G728+G804+G848+G919+G928+G1096+G1243+G1362</f>
        <v>7161956</v>
      </c>
      <c r="H1414" s="12">
        <f t="shared" si="4571"/>
        <v>408211</v>
      </c>
      <c r="I1414" s="12">
        <f t="shared" si="4571"/>
        <v>0</v>
      </c>
      <c r="J1414" s="12">
        <f t="shared" si="4571"/>
        <v>71785</v>
      </c>
      <c r="K1414" s="12">
        <f t="shared" si="4571"/>
        <v>0</v>
      </c>
      <c r="L1414" s="12">
        <f t="shared" si="4571"/>
        <v>71571</v>
      </c>
      <c r="M1414" s="12">
        <f t="shared" si="4571"/>
        <v>7305312</v>
      </c>
      <c r="N1414" s="12">
        <f t="shared" si="4571"/>
        <v>479782</v>
      </c>
      <c r="O1414" s="12">
        <f t="shared" si="4571"/>
        <v>-8455</v>
      </c>
      <c r="P1414" s="12">
        <f t="shared" si="4571"/>
        <v>47745</v>
      </c>
      <c r="Q1414" s="12">
        <f t="shared" si="4571"/>
        <v>0</v>
      </c>
      <c r="R1414" s="12">
        <f t="shared" si="4571"/>
        <v>1596688</v>
      </c>
      <c r="S1414" s="12">
        <f t="shared" si="4571"/>
        <v>8941290</v>
      </c>
      <c r="T1414" s="12">
        <f t="shared" si="4571"/>
        <v>2076470</v>
      </c>
      <c r="U1414" s="12">
        <f t="shared" si="4571"/>
        <v>0</v>
      </c>
      <c r="V1414" s="12">
        <f t="shared" si="4571"/>
        <v>54462</v>
      </c>
      <c r="W1414" s="12">
        <f t="shared" si="4571"/>
        <v>0</v>
      </c>
      <c r="X1414" s="12">
        <f t="shared" si="4571"/>
        <v>92390</v>
      </c>
      <c r="Y1414" s="12">
        <f t="shared" si="4571"/>
        <v>9088142</v>
      </c>
      <c r="Z1414" s="12">
        <f t="shared" si="4571"/>
        <v>2168860</v>
      </c>
      <c r="AA1414" s="12">
        <f t="shared" si="4571"/>
        <v>-9140</v>
      </c>
      <c r="AB1414" s="12">
        <f t="shared" si="4571"/>
        <v>71036</v>
      </c>
      <c r="AC1414" s="12">
        <f t="shared" si="4571"/>
        <v>0</v>
      </c>
      <c r="AD1414" s="12">
        <f t="shared" si="4571"/>
        <v>3467172</v>
      </c>
      <c r="AE1414" s="12">
        <f t="shared" si="4571"/>
        <v>12617210</v>
      </c>
      <c r="AF1414" s="12">
        <f t="shared" si="4571"/>
        <v>5636032</v>
      </c>
      <c r="AG1414" s="12">
        <f t="shared" si="4571"/>
        <v>0</v>
      </c>
      <c r="AH1414" s="12">
        <f t="shared" si="4571"/>
        <v>7505</v>
      </c>
      <c r="AI1414" s="12">
        <f t="shared" si="4571"/>
        <v>0</v>
      </c>
      <c r="AJ1414" s="12">
        <f t="shared" si="4571"/>
        <v>135089</v>
      </c>
      <c r="AK1414" s="89">
        <f t="shared" si="4571"/>
        <v>12759804</v>
      </c>
      <c r="AL1414" s="89">
        <f t="shared" si="4571"/>
        <v>5771121</v>
      </c>
      <c r="AM1414" s="12">
        <f t="shared" si="4571"/>
        <v>-35255</v>
      </c>
      <c r="AN1414" s="12">
        <f t="shared" si="4571"/>
        <v>88782</v>
      </c>
      <c r="AO1414" s="12">
        <f t="shared" si="4571"/>
        <v>-8095</v>
      </c>
      <c r="AP1414" s="12">
        <f t="shared" si="4571"/>
        <v>154853</v>
      </c>
      <c r="AQ1414" s="12">
        <f t="shared" si="4571"/>
        <v>12960089</v>
      </c>
      <c r="AR1414" s="12">
        <f t="shared" si="4571"/>
        <v>5925974</v>
      </c>
    </row>
    <row r="1415" spans="1:44" hidden="1">
      <c r="H1415" s="2"/>
    </row>
    <row r="1416" spans="1:44" hidden="1">
      <c r="E1416" s="5"/>
      <c r="G1416" s="2"/>
      <c r="J1416" s="74"/>
      <c r="K1416" s="2"/>
    </row>
    <row r="1417" spans="1:44">
      <c r="G1417" s="2"/>
    </row>
    <row r="1418" spans="1:44">
      <c r="G1418" s="2">
        <f>G1416-G1417</f>
        <v>0</v>
      </c>
    </row>
    <row r="1420" spans="1:44">
      <c r="G1420" s="2"/>
    </row>
  </sheetData>
  <autoFilter ref="A10:F1416">
    <filterColumn colId="1">
      <filters>
        <filter val="923"/>
      </filters>
    </filterColumn>
  </autoFilter>
  <mergeCells count="59">
    <mergeCell ref="A9:AR9"/>
    <mergeCell ref="A7:AR7"/>
    <mergeCell ref="AG10:AG12"/>
    <mergeCell ref="AH10:AH12"/>
    <mergeCell ref="AI10:AI12"/>
    <mergeCell ref="AJ10:AJ12"/>
    <mergeCell ref="AK10:AL10"/>
    <mergeCell ref="AK11:AK12"/>
    <mergeCell ref="AL11:AL12"/>
    <mergeCell ref="AA10:AA12"/>
    <mergeCell ref="AB10:AB12"/>
    <mergeCell ref="AC10:AC12"/>
    <mergeCell ref="AD10:AD12"/>
    <mergeCell ref="AE10:AF10"/>
    <mergeCell ref="AE11:AE12"/>
    <mergeCell ref="AF11:AF12"/>
    <mergeCell ref="X10:X12"/>
    <mergeCell ref="Y10:Z10"/>
    <mergeCell ref="Y11:Y12"/>
    <mergeCell ref="Z11:Z12"/>
    <mergeCell ref="U10:U12"/>
    <mergeCell ref="A10:A12"/>
    <mergeCell ref="G10:H10"/>
    <mergeCell ref="G11:G12"/>
    <mergeCell ref="H11:H12"/>
    <mergeCell ref="B10:B12"/>
    <mergeCell ref="C10:C12"/>
    <mergeCell ref="D10:D12"/>
    <mergeCell ref="E10:E12"/>
    <mergeCell ref="F10:F12"/>
    <mergeCell ref="I10:I12"/>
    <mergeCell ref="J10:J12"/>
    <mergeCell ref="K10:K12"/>
    <mergeCell ref="V10:V12"/>
    <mergeCell ref="W10:W12"/>
    <mergeCell ref="O10:O12"/>
    <mergeCell ref="P10:P12"/>
    <mergeCell ref="Q10:Q12"/>
    <mergeCell ref="L10:L12"/>
    <mergeCell ref="M10:N10"/>
    <mergeCell ref="M11:M12"/>
    <mergeCell ref="N11:N12"/>
    <mergeCell ref="R10:R12"/>
    <mergeCell ref="S11:S12"/>
    <mergeCell ref="T11:T12"/>
    <mergeCell ref="S10:T10"/>
    <mergeCell ref="AM10:AM12"/>
    <mergeCell ref="AN10:AN12"/>
    <mergeCell ref="AO10:AO12"/>
    <mergeCell ref="AP10:AP12"/>
    <mergeCell ref="AQ10:AR10"/>
    <mergeCell ref="AQ11:AQ12"/>
    <mergeCell ref="AR11:AR12"/>
    <mergeCell ref="A1:AR1"/>
    <mergeCell ref="A2:AR2"/>
    <mergeCell ref="A3:AR3"/>
    <mergeCell ref="A5:AR5"/>
    <mergeCell ref="A6:AR6"/>
    <mergeCell ref="A4:N4"/>
  </mergeCells>
  <phoneticPr fontId="4" type="noConversion"/>
  <pageMargins left="0.39370078740157483" right="0.15748031496062992" top="0.35433070866141736" bottom="0.31496062992125984" header="0.19685039370078741" footer="0"/>
  <pageSetup paperSize="9" scale="70" fitToHeight="0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kuzyaeva.aa</cp:lastModifiedBy>
  <cp:lastPrinted>2018-04-27T04:57:19Z</cp:lastPrinted>
  <dcterms:created xsi:type="dcterms:W3CDTF">2015-05-28T09:44:52Z</dcterms:created>
  <dcterms:modified xsi:type="dcterms:W3CDTF">2018-05-23T09:20:13Z</dcterms:modified>
</cp:coreProperties>
</file>