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'2019'!$A$10:$H$215</definedName>
    <definedName name="_xlnm.Print_Titles" localSheetId="0">'2019'!$10:$12</definedName>
    <definedName name="_xlnm.Print_Area" localSheetId="0">'2019'!$A$1:$AF$215</definedName>
  </definedNames>
  <calcPr calcId="124519"/>
</workbook>
</file>

<file path=xl/calcChain.xml><?xml version="1.0" encoding="utf-8"?>
<calcChain xmlns="http://schemas.openxmlformats.org/spreadsheetml/2006/main">
  <c r="AF142" i="1"/>
  <c r="AF141" s="1"/>
  <c r="AF140" s="1"/>
  <c r="AE142"/>
  <c r="AE141" s="1"/>
  <c r="AE140" s="1"/>
  <c r="AB141"/>
  <c r="AB140" s="1"/>
  <c r="AC141"/>
  <c r="AC140" s="1"/>
  <c r="AD141"/>
  <c r="AD140" s="1"/>
  <c r="AA141"/>
  <c r="AA140" s="1"/>
  <c r="AB21"/>
  <c r="AC21"/>
  <c r="AD21"/>
  <c r="AF23"/>
  <c r="AE23"/>
  <c r="AA21"/>
  <c r="AB157"/>
  <c r="AC157"/>
  <c r="AD157"/>
  <c r="AF160"/>
  <c r="AF159" s="1"/>
  <c r="AE160"/>
  <c r="AE159" s="1"/>
  <c r="AF158"/>
  <c r="AF157" s="1"/>
  <c r="AE158"/>
  <c r="AE157" s="1"/>
  <c r="AB159"/>
  <c r="AC159"/>
  <c r="AD159"/>
  <c r="AA159"/>
  <c r="AA157"/>
  <c r="AC156" l="1"/>
  <c r="AA156"/>
  <c r="AB156"/>
  <c r="AF156"/>
  <c r="AD156"/>
  <c r="AE156"/>
  <c r="AD213" l="1"/>
  <c r="AC213"/>
  <c r="AB213"/>
  <c r="AB212" s="1"/>
  <c r="AB211" s="1"/>
  <c r="AB210" s="1"/>
  <c r="AB209" s="1"/>
  <c r="AA213"/>
  <c r="AA212" s="1"/>
  <c r="AA211" s="1"/>
  <c r="AA210" s="1"/>
  <c r="AA209" s="1"/>
  <c r="AD212"/>
  <c r="AD211" s="1"/>
  <c r="AD210" s="1"/>
  <c r="AD209" s="1"/>
  <c r="AC212"/>
  <c r="AC211" s="1"/>
  <c r="AC210" s="1"/>
  <c r="AC209" s="1"/>
  <c r="AD206"/>
  <c r="AC206"/>
  <c r="AC205" s="1"/>
  <c r="AC204" s="1"/>
  <c r="AC203" s="1"/>
  <c r="AC202" s="1"/>
  <c r="AB206"/>
  <c r="AB205" s="1"/>
  <c r="AB204" s="1"/>
  <c r="AB203" s="1"/>
  <c r="AB202" s="1"/>
  <c r="AA206"/>
  <c r="AD205"/>
  <c r="AD204" s="1"/>
  <c r="AD203" s="1"/>
  <c r="AD202" s="1"/>
  <c r="AA205"/>
  <c r="AA204" s="1"/>
  <c r="AA203" s="1"/>
  <c r="AA202" s="1"/>
  <c r="AD199"/>
  <c r="AC199"/>
  <c r="AB199"/>
  <c r="AB198" s="1"/>
  <c r="AB197" s="1"/>
  <c r="AB196" s="1"/>
  <c r="AA199"/>
  <c r="AA198" s="1"/>
  <c r="AA197" s="1"/>
  <c r="AA196" s="1"/>
  <c r="AD198"/>
  <c r="AD197" s="1"/>
  <c r="AD196" s="1"/>
  <c r="AC198"/>
  <c r="AC197" s="1"/>
  <c r="AC196" s="1"/>
  <c r="AD194"/>
  <c r="AD193" s="1"/>
  <c r="AD192" s="1"/>
  <c r="AD191" s="1"/>
  <c r="AC194"/>
  <c r="AC193" s="1"/>
  <c r="AC192" s="1"/>
  <c r="AC191" s="1"/>
  <c r="AB194"/>
  <c r="AA194"/>
  <c r="AA193" s="1"/>
  <c r="AA192" s="1"/>
  <c r="AA191" s="1"/>
  <c r="AB193"/>
  <c r="AB192" s="1"/>
  <c r="AB191" s="1"/>
  <c r="AD189"/>
  <c r="AC189"/>
  <c r="AB189"/>
  <c r="AB188" s="1"/>
  <c r="AB187" s="1"/>
  <c r="AA189"/>
  <c r="AA188" s="1"/>
  <c r="AA187" s="1"/>
  <c r="AD188"/>
  <c r="AD187" s="1"/>
  <c r="AC188"/>
  <c r="AC187" s="1"/>
  <c r="AD185"/>
  <c r="AC185"/>
  <c r="AC184" s="1"/>
  <c r="AC183" s="1"/>
  <c r="AB185"/>
  <c r="AB184" s="1"/>
  <c r="AB183" s="1"/>
  <c r="AA185"/>
  <c r="AA184" s="1"/>
  <c r="AA183" s="1"/>
  <c r="AD184"/>
  <c r="AD183" s="1"/>
  <c r="AD176"/>
  <c r="AD175" s="1"/>
  <c r="AD174" s="1"/>
  <c r="AD173" s="1"/>
  <c r="AC176"/>
  <c r="AC175" s="1"/>
  <c r="AC174" s="1"/>
  <c r="AC173" s="1"/>
  <c r="AB176"/>
  <c r="AB175" s="1"/>
  <c r="AB174" s="1"/>
  <c r="AB173" s="1"/>
  <c r="AA176"/>
  <c r="AA175" s="1"/>
  <c r="AA174" s="1"/>
  <c r="AA173" s="1"/>
  <c r="AF172"/>
  <c r="AF171" s="1"/>
  <c r="AF170" s="1"/>
  <c r="AF169" s="1"/>
  <c r="AF168" s="1"/>
  <c r="AE172"/>
  <c r="AE171" s="1"/>
  <c r="AE170" s="1"/>
  <c r="AE169" s="1"/>
  <c r="AE168" s="1"/>
  <c r="AD172"/>
  <c r="AD171" s="1"/>
  <c r="AD170" s="1"/>
  <c r="AD169" s="1"/>
  <c r="AD168" s="1"/>
  <c r="AC172"/>
  <c r="AC171" s="1"/>
  <c r="AC170" s="1"/>
  <c r="AC169" s="1"/>
  <c r="AC168" s="1"/>
  <c r="AB172"/>
  <c r="AB171" s="1"/>
  <c r="AB170" s="1"/>
  <c r="AB169" s="1"/>
  <c r="AB168" s="1"/>
  <c r="AA172"/>
  <c r="AA171" s="1"/>
  <c r="AA170" s="1"/>
  <c r="AA169" s="1"/>
  <c r="AA168" s="1"/>
  <c r="AD164"/>
  <c r="AC164"/>
  <c r="AC163" s="1"/>
  <c r="AC162" s="1"/>
  <c r="AC161" s="1"/>
  <c r="AB164"/>
  <c r="AB163" s="1"/>
  <c r="AB162" s="1"/>
  <c r="AB161" s="1"/>
  <c r="AA164"/>
  <c r="AA163" s="1"/>
  <c r="AA162" s="1"/>
  <c r="AA161" s="1"/>
  <c r="AD163"/>
  <c r="AD162" s="1"/>
  <c r="AD161" s="1"/>
  <c r="AD154"/>
  <c r="AD153" s="1"/>
  <c r="AC154"/>
  <c r="AC153" s="1"/>
  <c r="AB154"/>
  <c r="AB153" s="1"/>
  <c r="AA154"/>
  <c r="AA153" s="1"/>
  <c r="AD151"/>
  <c r="AC151"/>
  <c r="AB151"/>
  <c r="AA151"/>
  <c r="AD149"/>
  <c r="AC149"/>
  <c r="AC148" s="1"/>
  <c r="AB149"/>
  <c r="AB148" s="1"/>
  <c r="AA149"/>
  <c r="AA148" s="1"/>
  <c r="AF146"/>
  <c r="AF145" s="1"/>
  <c r="AF144" s="1"/>
  <c r="AE146"/>
  <c r="AE145" s="1"/>
  <c r="AE144" s="1"/>
  <c r="AD146"/>
  <c r="AD145" s="1"/>
  <c r="AD144" s="1"/>
  <c r="AC146"/>
  <c r="AC145" s="1"/>
  <c r="AC144" s="1"/>
  <c r="AC143" s="1"/>
  <c r="AB146"/>
  <c r="AB145" s="1"/>
  <c r="AB144" s="1"/>
  <c r="AA146"/>
  <c r="AA145" s="1"/>
  <c r="AA144" s="1"/>
  <c r="AA143" s="1"/>
  <c r="AD130"/>
  <c r="AC130"/>
  <c r="AB130"/>
  <c r="AA130"/>
  <c r="AD128"/>
  <c r="AC128"/>
  <c r="AC127" s="1"/>
  <c r="AC126" s="1"/>
  <c r="AC125" s="1"/>
  <c r="AB128"/>
  <c r="AB127" s="1"/>
  <c r="AB126" s="1"/>
  <c r="AB125" s="1"/>
  <c r="AA128"/>
  <c r="AA127" s="1"/>
  <c r="AA126" s="1"/>
  <c r="AA125" s="1"/>
  <c r="AD123"/>
  <c r="AC123"/>
  <c r="AB123"/>
  <c r="AB122" s="1"/>
  <c r="AB121" s="1"/>
  <c r="AB120" s="1"/>
  <c r="AA123"/>
  <c r="AA122" s="1"/>
  <c r="AA121" s="1"/>
  <c r="AA120" s="1"/>
  <c r="AD122"/>
  <c r="AD121" s="1"/>
  <c r="AD120" s="1"/>
  <c r="AC122"/>
  <c r="AC121" s="1"/>
  <c r="AC120" s="1"/>
  <c r="AD118"/>
  <c r="AD117" s="1"/>
  <c r="AD116" s="1"/>
  <c r="AD115" s="1"/>
  <c r="AC118"/>
  <c r="AC117" s="1"/>
  <c r="AC116" s="1"/>
  <c r="AC115" s="1"/>
  <c r="AB118"/>
  <c r="AB117" s="1"/>
  <c r="AB116" s="1"/>
  <c r="AB115" s="1"/>
  <c r="AA118"/>
  <c r="AA117" s="1"/>
  <c r="AA116" s="1"/>
  <c r="AA115" s="1"/>
  <c r="AD113"/>
  <c r="AC113"/>
  <c r="AB113"/>
  <c r="AB112" s="1"/>
  <c r="AB111" s="1"/>
  <c r="AB110" s="1"/>
  <c r="AA113"/>
  <c r="AA112" s="1"/>
  <c r="AA111" s="1"/>
  <c r="AA110" s="1"/>
  <c r="AD112"/>
  <c r="AD111" s="1"/>
  <c r="AD110" s="1"/>
  <c r="AC112"/>
  <c r="AC111" s="1"/>
  <c r="AC110" s="1"/>
  <c r="AD106"/>
  <c r="AC106"/>
  <c r="AB106"/>
  <c r="AB105" s="1"/>
  <c r="AB104" s="1"/>
  <c r="AB103" s="1"/>
  <c r="AA106"/>
  <c r="AA105" s="1"/>
  <c r="AA104" s="1"/>
  <c r="AA103" s="1"/>
  <c r="AD105"/>
  <c r="AD104" s="1"/>
  <c r="AD103" s="1"/>
  <c r="AC105"/>
  <c r="AC104" s="1"/>
  <c r="AC103" s="1"/>
  <c r="AD101"/>
  <c r="AD100" s="1"/>
  <c r="AD99" s="1"/>
  <c r="AD98" s="1"/>
  <c r="AC101"/>
  <c r="AC100" s="1"/>
  <c r="AC99" s="1"/>
  <c r="AC98" s="1"/>
  <c r="AB101"/>
  <c r="AB100" s="1"/>
  <c r="AB99" s="1"/>
  <c r="AB98" s="1"/>
  <c r="AA101"/>
  <c r="AA100" s="1"/>
  <c r="AA99" s="1"/>
  <c r="AA98" s="1"/>
  <c r="AD96"/>
  <c r="AC96"/>
  <c r="AB96"/>
  <c r="AB95" s="1"/>
  <c r="AB94" s="1"/>
  <c r="AB93" s="1"/>
  <c r="AA96"/>
  <c r="AA95" s="1"/>
  <c r="AA94" s="1"/>
  <c r="AA93" s="1"/>
  <c r="AD95"/>
  <c r="AD94" s="1"/>
  <c r="AD93" s="1"/>
  <c r="AC95"/>
  <c r="AC94"/>
  <c r="AC93" s="1"/>
  <c r="AD91"/>
  <c r="AD90" s="1"/>
  <c r="AD89" s="1"/>
  <c r="AD88" s="1"/>
  <c r="AC91"/>
  <c r="AC90" s="1"/>
  <c r="AC89" s="1"/>
  <c r="AC88" s="1"/>
  <c r="AB91"/>
  <c r="AB90" s="1"/>
  <c r="AB89" s="1"/>
  <c r="AB88" s="1"/>
  <c r="AA91"/>
  <c r="AA90" s="1"/>
  <c r="AA89" s="1"/>
  <c r="AA88" s="1"/>
  <c r="AD84"/>
  <c r="AC84"/>
  <c r="AC83" s="1"/>
  <c r="AC82" s="1"/>
  <c r="AC81" s="1"/>
  <c r="AB84"/>
  <c r="AB83" s="1"/>
  <c r="AB82" s="1"/>
  <c r="AB81" s="1"/>
  <c r="AA84"/>
  <c r="AA83" s="1"/>
  <c r="AA82" s="1"/>
  <c r="AA81" s="1"/>
  <c r="AD83"/>
  <c r="AD82" s="1"/>
  <c r="AD81" s="1"/>
  <c r="AD79"/>
  <c r="AD78" s="1"/>
  <c r="AD77" s="1"/>
  <c r="AD76" s="1"/>
  <c r="AC79"/>
  <c r="AC78" s="1"/>
  <c r="AC77" s="1"/>
  <c r="AC76" s="1"/>
  <c r="AB79"/>
  <c r="AB78" s="1"/>
  <c r="AB77" s="1"/>
  <c r="AB76" s="1"/>
  <c r="AA79"/>
  <c r="AA78" s="1"/>
  <c r="AA77" s="1"/>
  <c r="AA76" s="1"/>
  <c r="AD74"/>
  <c r="AC74"/>
  <c r="AC73" s="1"/>
  <c r="AC72" s="1"/>
  <c r="AC71" s="1"/>
  <c r="AB74"/>
  <c r="AB73" s="1"/>
  <c r="AB72" s="1"/>
  <c r="AB71" s="1"/>
  <c r="AA74"/>
  <c r="AD73"/>
  <c r="AD72" s="1"/>
  <c r="AD71" s="1"/>
  <c r="AA73"/>
  <c r="AA72" s="1"/>
  <c r="AA71" s="1"/>
  <c r="AD69"/>
  <c r="AD68" s="1"/>
  <c r="AD67" s="1"/>
  <c r="AD66" s="1"/>
  <c r="AC69"/>
  <c r="AB69"/>
  <c r="AB68" s="1"/>
  <c r="AB67" s="1"/>
  <c r="AB66" s="1"/>
  <c r="AA69"/>
  <c r="AA68" s="1"/>
  <c r="AA67" s="1"/>
  <c r="AA66" s="1"/>
  <c r="AC68"/>
  <c r="AC67" s="1"/>
  <c r="AC66" s="1"/>
  <c r="AD52"/>
  <c r="AD51" s="1"/>
  <c r="AC52"/>
  <c r="AC51" s="1"/>
  <c r="AB52"/>
  <c r="AB51" s="1"/>
  <c r="AA52"/>
  <c r="AA51" s="1"/>
  <c r="AD49"/>
  <c r="AC49"/>
  <c r="AB49"/>
  <c r="AB48" s="1"/>
  <c r="AA49"/>
  <c r="AA48" s="1"/>
  <c r="AD48"/>
  <c r="AC48"/>
  <c r="AD46"/>
  <c r="AD45" s="1"/>
  <c r="AC46"/>
  <c r="AC45" s="1"/>
  <c r="AB46"/>
  <c r="AB45" s="1"/>
  <c r="AA46"/>
  <c r="AA45" s="1"/>
  <c r="AD43"/>
  <c r="AC43"/>
  <c r="AB43"/>
  <c r="AB42" s="1"/>
  <c r="AA43"/>
  <c r="AA42" s="1"/>
  <c r="AD42"/>
  <c r="AC42"/>
  <c r="AD40"/>
  <c r="AD39" s="1"/>
  <c r="AD38" s="1"/>
  <c r="AC40"/>
  <c r="AC39" s="1"/>
  <c r="AC38" s="1"/>
  <c r="AB40"/>
  <c r="AB39" s="1"/>
  <c r="AB38" s="1"/>
  <c r="AA40"/>
  <c r="AA39" s="1"/>
  <c r="AA38" s="1"/>
  <c r="AD36"/>
  <c r="AD35" s="1"/>
  <c r="AD34" s="1"/>
  <c r="AC36"/>
  <c r="AC35" s="1"/>
  <c r="AC34" s="1"/>
  <c r="AB36"/>
  <c r="AB35" s="1"/>
  <c r="AB34" s="1"/>
  <c r="AA36"/>
  <c r="AA35" s="1"/>
  <c r="AA34" s="1"/>
  <c r="AD29"/>
  <c r="AD28" s="1"/>
  <c r="AD27" s="1"/>
  <c r="AD26" s="1"/>
  <c r="AD25" s="1"/>
  <c r="AC29"/>
  <c r="AC28" s="1"/>
  <c r="AC27" s="1"/>
  <c r="AC26" s="1"/>
  <c r="AC25" s="1"/>
  <c r="AB29"/>
  <c r="AB28" s="1"/>
  <c r="AB27" s="1"/>
  <c r="AB26" s="1"/>
  <c r="AB25" s="1"/>
  <c r="AA29"/>
  <c r="AA28" s="1"/>
  <c r="AA27" s="1"/>
  <c r="AA26" s="1"/>
  <c r="AA25" s="1"/>
  <c r="AD19"/>
  <c r="AC19"/>
  <c r="AB19"/>
  <c r="AB18" s="1"/>
  <c r="AB17" s="1"/>
  <c r="AB16" s="1"/>
  <c r="AB15" s="1"/>
  <c r="AA19"/>
  <c r="AA18" s="1"/>
  <c r="AA17" s="1"/>
  <c r="AA16" s="1"/>
  <c r="AA15" s="1"/>
  <c r="AB143" l="1"/>
  <c r="AC33"/>
  <c r="AC32" s="1"/>
  <c r="AD33"/>
  <c r="AD32" s="1"/>
  <c r="AA33"/>
  <c r="AA32" s="1"/>
  <c r="AD148"/>
  <c r="AD143" s="1"/>
  <c r="AA65"/>
  <c r="AD18"/>
  <c r="AD17" s="1"/>
  <c r="AD16" s="1"/>
  <c r="AD15" s="1"/>
  <c r="AA87"/>
  <c r="AC87"/>
  <c r="AB182"/>
  <c r="AB167" s="1"/>
  <c r="AC18"/>
  <c r="AC17" s="1"/>
  <c r="AC16" s="1"/>
  <c r="AC15" s="1"/>
  <c r="AB65"/>
  <c r="AD65"/>
  <c r="AC65"/>
  <c r="AC182"/>
  <c r="AC167" s="1"/>
  <c r="AD127"/>
  <c r="AD126" s="1"/>
  <c r="AD125" s="1"/>
  <c r="AC109"/>
  <c r="AA109"/>
  <c r="AA182"/>
  <c r="AB33"/>
  <c r="AB32" s="1"/>
  <c r="AB87"/>
  <c r="AB109"/>
  <c r="AD87"/>
  <c r="AD182"/>
  <c r="AD167" s="1"/>
  <c r="AA167"/>
  <c r="AD109" l="1"/>
  <c r="AD13" s="1"/>
  <c r="AA13"/>
  <c r="AC13"/>
  <c r="AB13"/>
  <c r="V19"/>
  <c r="W19"/>
  <c r="X19"/>
  <c r="Z22"/>
  <c r="Y22"/>
  <c r="AE22" s="1"/>
  <c r="AE21" s="1"/>
  <c r="V21"/>
  <c r="W21"/>
  <c r="X21"/>
  <c r="U21"/>
  <c r="X18" l="1"/>
  <c r="W18"/>
  <c r="Y21"/>
  <c r="Z21"/>
  <c r="AF22"/>
  <c r="AF21" s="1"/>
  <c r="V18"/>
  <c r="X213" l="1"/>
  <c r="W213"/>
  <c r="W212" s="1"/>
  <c r="W211" s="1"/>
  <c r="W210" s="1"/>
  <c r="W209" s="1"/>
  <c r="V213"/>
  <c r="V212" s="1"/>
  <c r="V211" s="1"/>
  <c r="V210" s="1"/>
  <c r="V209" s="1"/>
  <c r="U213"/>
  <c r="U212" s="1"/>
  <c r="U211" s="1"/>
  <c r="U210" s="1"/>
  <c r="U209" s="1"/>
  <c r="X212"/>
  <c r="X211" s="1"/>
  <c r="X210" s="1"/>
  <c r="X209" s="1"/>
  <c r="X206"/>
  <c r="W206"/>
  <c r="W205" s="1"/>
  <c r="W204" s="1"/>
  <c r="W203" s="1"/>
  <c r="W202" s="1"/>
  <c r="V206"/>
  <c r="V205" s="1"/>
  <c r="V204" s="1"/>
  <c r="V203" s="1"/>
  <c r="V202" s="1"/>
  <c r="U206"/>
  <c r="U205" s="1"/>
  <c r="U204" s="1"/>
  <c r="U203" s="1"/>
  <c r="U202" s="1"/>
  <c r="X205"/>
  <c r="X204" s="1"/>
  <c r="X203" s="1"/>
  <c r="X202" s="1"/>
  <c r="X199"/>
  <c r="W199"/>
  <c r="W198" s="1"/>
  <c r="W197" s="1"/>
  <c r="W196" s="1"/>
  <c r="V199"/>
  <c r="V198" s="1"/>
  <c r="V197" s="1"/>
  <c r="V196" s="1"/>
  <c r="U199"/>
  <c r="U198" s="1"/>
  <c r="U197" s="1"/>
  <c r="U196" s="1"/>
  <c r="X198"/>
  <c r="X197" s="1"/>
  <c r="X196" s="1"/>
  <c r="X194"/>
  <c r="X193" s="1"/>
  <c r="X192" s="1"/>
  <c r="X191" s="1"/>
  <c r="W194"/>
  <c r="W193" s="1"/>
  <c r="W192" s="1"/>
  <c r="W191" s="1"/>
  <c r="V194"/>
  <c r="V193" s="1"/>
  <c r="V192" s="1"/>
  <c r="V191" s="1"/>
  <c r="U194"/>
  <c r="U193" s="1"/>
  <c r="U192" s="1"/>
  <c r="U191" s="1"/>
  <c r="X189"/>
  <c r="W189"/>
  <c r="W188" s="1"/>
  <c r="W187" s="1"/>
  <c r="V189"/>
  <c r="V188" s="1"/>
  <c r="V187" s="1"/>
  <c r="U189"/>
  <c r="U188" s="1"/>
  <c r="U187" s="1"/>
  <c r="X188"/>
  <c r="X187" s="1"/>
  <c r="X185"/>
  <c r="W185"/>
  <c r="W184" s="1"/>
  <c r="W183" s="1"/>
  <c r="V185"/>
  <c r="V184" s="1"/>
  <c r="V183" s="1"/>
  <c r="U185"/>
  <c r="U184" s="1"/>
  <c r="U183" s="1"/>
  <c r="X184"/>
  <c r="X183" s="1"/>
  <c r="X176"/>
  <c r="X175" s="1"/>
  <c r="X174" s="1"/>
  <c r="X173" s="1"/>
  <c r="W176"/>
  <c r="W175" s="1"/>
  <c r="W174" s="1"/>
  <c r="W173" s="1"/>
  <c r="V176"/>
  <c r="V175" s="1"/>
  <c r="V174" s="1"/>
  <c r="V173" s="1"/>
  <c r="U176"/>
  <c r="U175" s="1"/>
  <c r="U174" s="1"/>
  <c r="U173" s="1"/>
  <c r="Z172"/>
  <c r="Z171" s="1"/>
  <c r="Z170" s="1"/>
  <c r="Z169" s="1"/>
  <c r="Z168" s="1"/>
  <c r="Y172"/>
  <c r="Y171" s="1"/>
  <c r="Y170" s="1"/>
  <c r="Y169" s="1"/>
  <c r="Y168" s="1"/>
  <c r="X172"/>
  <c r="X171" s="1"/>
  <c r="X170" s="1"/>
  <c r="X169" s="1"/>
  <c r="X168" s="1"/>
  <c r="W172"/>
  <c r="W171" s="1"/>
  <c r="W170" s="1"/>
  <c r="W169" s="1"/>
  <c r="W168" s="1"/>
  <c r="V172"/>
  <c r="V171" s="1"/>
  <c r="V170" s="1"/>
  <c r="V169" s="1"/>
  <c r="V168" s="1"/>
  <c r="U172"/>
  <c r="U171" s="1"/>
  <c r="U170" s="1"/>
  <c r="U169" s="1"/>
  <c r="U168" s="1"/>
  <c r="X164"/>
  <c r="W164"/>
  <c r="W163" s="1"/>
  <c r="W162" s="1"/>
  <c r="W161" s="1"/>
  <c r="V164"/>
  <c r="V163" s="1"/>
  <c r="V162" s="1"/>
  <c r="V161" s="1"/>
  <c r="U164"/>
  <c r="U163" s="1"/>
  <c r="U162" s="1"/>
  <c r="U161" s="1"/>
  <c r="X163"/>
  <c r="X162" s="1"/>
  <c r="X161" s="1"/>
  <c r="X154"/>
  <c r="X153" s="1"/>
  <c r="W154"/>
  <c r="W153" s="1"/>
  <c r="V154"/>
  <c r="V153" s="1"/>
  <c r="U154"/>
  <c r="U153" s="1"/>
  <c r="X151"/>
  <c r="W151"/>
  <c r="V151"/>
  <c r="U151"/>
  <c r="X149"/>
  <c r="W149"/>
  <c r="W148" s="1"/>
  <c r="V149"/>
  <c r="V148" s="1"/>
  <c r="U149"/>
  <c r="U148" s="1"/>
  <c r="X148"/>
  <c r="Z146"/>
  <c r="Z145" s="1"/>
  <c r="Z144" s="1"/>
  <c r="Y146"/>
  <c r="Y145" s="1"/>
  <c r="Y144" s="1"/>
  <c r="X146"/>
  <c r="W146"/>
  <c r="W145" s="1"/>
  <c r="W144" s="1"/>
  <c r="V146"/>
  <c r="V145" s="1"/>
  <c r="V144" s="1"/>
  <c r="U146"/>
  <c r="U145" s="1"/>
  <c r="U144" s="1"/>
  <c r="X145"/>
  <c r="X144" s="1"/>
  <c r="X130"/>
  <c r="W130"/>
  <c r="V130"/>
  <c r="U130"/>
  <c r="X128"/>
  <c r="W128"/>
  <c r="W127" s="1"/>
  <c r="W126" s="1"/>
  <c r="W125" s="1"/>
  <c r="V128"/>
  <c r="V127" s="1"/>
  <c r="V126" s="1"/>
  <c r="V125" s="1"/>
  <c r="U128"/>
  <c r="X123"/>
  <c r="W123"/>
  <c r="W122" s="1"/>
  <c r="W121" s="1"/>
  <c r="W120" s="1"/>
  <c r="V123"/>
  <c r="V122" s="1"/>
  <c r="V121" s="1"/>
  <c r="V120" s="1"/>
  <c r="U123"/>
  <c r="U122" s="1"/>
  <c r="U121" s="1"/>
  <c r="U120" s="1"/>
  <c r="X122"/>
  <c r="X121" s="1"/>
  <c r="X120" s="1"/>
  <c r="X118"/>
  <c r="X117" s="1"/>
  <c r="X116" s="1"/>
  <c r="X115" s="1"/>
  <c r="W118"/>
  <c r="W117" s="1"/>
  <c r="W116" s="1"/>
  <c r="W115" s="1"/>
  <c r="V118"/>
  <c r="V117" s="1"/>
  <c r="V116" s="1"/>
  <c r="V115" s="1"/>
  <c r="U118"/>
  <c r="U117" s="1"/>
  <c r="U116" s="1"/>
  <c r="U115" s="1"/>
  <c r="X113"/>
  <c r="W113"/>
  <c r="W112" s="1"/>
  <c r="W111" s="1"/>
  <c r="W110" s="1"/>
  <c r="V113"/>
  <c r="V112" s="1"/>
  <c r="V111" s="1"/>
  <c r="V110" s="1"/>
  <c r="U113"/>
  <c r="U112" s="1"/>
  <c r="U111" s="1"/>
  <c r="U110" s="1"/>
  <c r="X112"/>
  <c r="X111" s="1"/>
  <c r="X110" s="1"/>
  <c r="X106"/>
  <c r="W106"/>
  <c r="W105" s="1"/>
  <c r="W104" s="1"/>
  <c r="W103" s="1"/>
  <c r="V106"/>
  <c r="V105" s="1"/>
  <c r="V104" s="1"/>
  <c r="V103" s="1"/>
  <c r="U106"/>
  <c r="U105" s="1"/>
  <c r="U104" s="1"/>
  <c r="U103" s="1"/>
  <c r="X105"/>
  <c r="X104" s="1"/>
  <c r="X103" s="1"/>
  <c r="X101"/>
  <c r="X100" s="1"/>
  <c r="X99" s="1"/>
  <c r="X98" s="1"/>
  <c r="W101"/>
  <c r="W100" s="1"/>
  <c r="W99" s="1"/>
  <c r="W98" s="1"/>
  <c r="V101"/>
  <c r="V100" s="1"/>
  <c r="V99" s="1"/>
  <c r="V98" s="1"/>
  <c r="U101"/>
  <c r="U100" s="1"/>
  <c r="U99" s="1"/>
  <c r="U98" s="1"/>
  <c r="X96"/>
  <c r="W96"/>
  <c r="W95" s="1"/>
  <c r="W94" s="1"/>
  <c r="W93" s="1"/>
  <c r="V96"/>
  <c r="V95" s="1"/>
  <c r="V94" s="1"/>
  <c r="V93" s="1"/>
  <c r="U96"/>
  <c r="U95" s="1"/>
  <c r="U94" s="1"/>
  <c r="U93" s="1"/>
  <c r="X95"/>
  <c r="X94" s="1"/>
  <c r="X93" s="1"/>
  <c r="X91"/>
  <c r="X90" s="1"/>
  <c r="X89" s="1"/>
  <c r="X88" s="1"/>
  <c r="W91"/>
  <c r="W90" s="1"/>
  <c r="W89" s="1"/>
  <c r="W88" s="1"/>
  <c r="V91"/>
  <c r="V90" s="1"/>
  <c r="V89" s="1"/>
  <c r="V88" s="1"/>
  <c r="U91"/>
  <c r="U90" s="1"/>
  <c r="U89" s="1"/>
  <c r="U88" s="1"/>
  <c r="X84"/>
  <c r="X83" s="1"/>
  <c r="X82" s="1"/>
  <c r="X81" s="1"/>
  <c r="W84"/>
  <c r="W83" s="1"/>
  <c r="W82" s="1"/>
  <c r="W81" s="1"/>
  <c r="V84"/>
  <c r="V83" s="1"/>
  <c r="V82" s="1"/>
  <c r="V81" s="1"/>
  <c r="U84"/>
  <c r="U83" s="1"/>
  <c r="U82" s="1"/>
  <c r="U81" s="1"/>
  <c r="X79"/>
  <c r="W79"/>
  <c r="W78" s="1"/>
  <c r="W77" s="1"/>
  <c r="W76" s="1"/>
  <c r="V79"/>
  <c r="V78" s="1"/>
  <c r="V77" s="1"/>
  <c r="V76" s="1"/>
  <c r="U79"/>
  <c r="U78" s="1"/>
  <c r="U77" s="1"/>
  <c r="U76" s="1"/>
  <c r="X78"/>
  <c r="X77" s="1"/>
  <c r="X76" s="1"/>
  <c r="X74"/>
  <c r="X73" s="1"/>
  <c r="X72" s="1"/>
  <c r="X71" s="1"/>
  <c r="W74"/>
  <c r="W73" s="1"/>
  <c r="W72" s="1"/>
  <c r="W71" s="1"/>
  <c r="V74"/>
  <c r="V73" s="1"/>
  <c r="V72" s="1"/>
  <c r="V71" s="1"/>
  <c r="U74"/>
  <c r="U73" s="1"/>
  <c r="U72" s="1"/>
  <c r="U71" s="1"/>
  <c r="X69"/>
  <c r="W69"/>
  <c r="W68" s="1"/>
  <c r="W67" s="1"/>
  <c r="W66" s="1"/>
  <c r="V69"/>
  <c r="V68" s="1"/>
  <c r="V67" s="1"/>
  <c r="V66" s="1"/>
  <c r="U69"/>
  <c r="U68" s="1"/>
  <c r="U67" s="1"/>
  <c r="U66" s="1"/>
  <c r="X68"/>
  <c r="X67" s="1"/>
  <c r="X66" s="1"/>
  <c r="X52"/>
  <c r="W52"/>
  <c r="W51" s="1"/>
  <c r="V52"/>
  <c r="V51" s="1"/>
  <c r="U52"/>
  <c r="U51" s="1"/>
  <c r="X51"/>
  <c r="X49"/>
  <c r="X48" s="1"/>
  <c r="W49"/>
  <c r="W48" s="1"/>
  <c r="V49"/>
  <c r="V48" s="1"/>
  <c r="U49"/>
  <c r="U48" s="1"/>
  <c r="X46"/>
  <c r="W46"/>
  <c r="W45" s="1"/>
  <c r="V46"/>
  <c r="V45" s="1"/>
  <c r="U46"/>
  <c r="U45" s="1"/>
  <c r="X45"/>
  <c r="X43"/>
  <c r="X42" s="1"/>
  <c r="W43"/>
  <c r="W42" s="1"/>
  <c r="V43"/>
  <c r="V42" s="1"/>
  <c r="U43"/>
  <c r="U42" s="1"/>
  <c r="X40"/>
  <c r="W40"/>
  <c r="W39" s="1"/>
  <c r="W38" s="1"/>
  <c r="V40"/>
  <c r="V39" s="1"/>
  <c r="V38" s="1"/>
  <c r="U40"/>
  <c r="U39" s="1"/>
  <c r="U38" s="1"/>
  <c r="X39"/>
  <c r="X38" s="1"/>
  <c r="X36"/>
  <c r="W36"/>
  <c r="W35" s="1"/>
  <c r="V36"/>
  <c r="V35" s="1"/>
  <c r="V34" s="1"/>
  <c r="U36"/>
  <c r="U35" s="1"/>
  <c r="U34" s="1"/>
  <c r="X35"/>
  <c r="X34" s="1"/>
  <c r="W34"/>
  <c r="X29"/>
  <c r="X28" s="1"/>
  <c r="X27" s="1"/>
  <c r="X26" s="1"/>
  <c r="X25" s="1"/>
  <c r="W29"/>
  <c r="W28" s="1"/>
  <c r="W27" s="1"/>
  <c r="W26" s="1"/>
  <c r="W25" s="1"/>
  <c r="V29"/>
  <c r="V28" s="1"/>
  <c r="V27" s="1"/>
  <c r="V26" s="1"/>
  <c r="V25" s="1"/>
  <c r="U29"/>
  <c r="U28" s="1"/>
  <c r="U27" s="1"/>
  <c r="U26" s="1"/>
  <c r="U25" s="1"/>
  <c r="W17"/>
  <c r="W16" s="1"/>
  <c r="W15" s="1"/>
  <c r="V17"/>
  <c r="V16" s="1"/>
  <c r="V15" s="1"/>
  <c r="U19"/>
  <c r="U18" s="1"/>
  <c r="U17" s="1"/>
  <c r="U16" s="1"/>
  <c r="U15" s="1"/>
  <c r="X17"/>
  <c r="X16" s="1"/>
  <c r="X15" s="1"/>
  <c r="U143" l="1"/>
  <c r="V182"/>
  <c r="U33"/>
  <c r="U32" s="1"/>
  <c r="W143"/>
  <c r="V143"/>
  <c r="V109" s="1"/>
  <c r="X182"/>
  <c r="X127"/>
  <c r="X126" s="1"/>
  <c r="X125" s="1"/>
  <c r="V65"/>
  <c r="V33"/>
  <c r="V32" s="1"/>
  <c r="U127"/>
  <c r="U126" s="1"/>
  <c r="U125" s="1"/>
  <c r="X33"/>
  <c r="X32" s="1"/>
  <c r="U65"/>
  <c r="W65"/>
  <c r="V87"/>
  <c r="X143"/>
  <c r="X167"/>
  <c r="U182"/>
  <c r="U167" s="1"/>
  <c r="W182"/>
  <c r="W167" s="1"/>
  <c r="W33"/>
  <c r="W32" s="1"/>
  <c r="U87"/>
  <c r="U109"/>
  <c r="W109"/>
  <c r="V167"/>
  <c r="X65"/>
  <c r="W87"/>
  <c r="X87"/>
  <c r="T30"/>
  <c r="S30"/>
  <c r="P29"/>
  <c r="P28" s="1"/>
  <c r="P27" s="1"/>
  <c r="P26" s="1"/>
  <c r="P25" s="1"/>
  <c r="Q29"/>
  <c r="Q28" s="1"/>
  <c r="Q27" s="1"/>
  <c r="Q26" s="1"/>
  <c r="Q25" s="1"/>
  <c r="R29"/>
  <c r="R28" s="1"/>
  <c r="R27" s="1"/>
  <c r="R26" s="1"/>
  <c r="R25" s="1"/>
  <c r="O29"/>
  <c r="O28" s="1"/>
  <c r="O27" s="1"/>
  <c r="O26" s="1"/>
  <c r="O25" s="1"/>
  <c r="X109" l="1"/>
  <c r="X13" s="1"/>
  <c r="W13"/>
  <c r="T29"/>
  <c r="T28" s="1"/>
  <c r="T27" s="1"/>
  <c r="T26" s="1"/>
  <c r="T25" s="1"/>
  <c r="Z30"/>
  <c r="V13"/>
  <c r="S29"/>
  <c r="S28" s="1"/>
  <c r="S27" s="1"/>
  <c r="S26" s="1"/>
  <c r="S25" s="1"/>
  <c r="Y30"/>
  <c r="U13"/>
  <c r="Y29" l="1"/>
  <c r="Y28" s="1"/>
  <c r="Y27" s="1"/>
  <c r="Y26" s="1"/>
  <c r="Y25" s="1"/>
  <c r="AE30"/>
  <c r="AE29" s="1"/>
  <c r="AE28" s="1"/>
  <c r="AE27" s="1"/>
  <c r="AE26" s="1"/>
  <c r="AE25" s="1"/>
  <c r="Z29"/>
  <c r="Z28" s="1"/>
  <c r="Z27" s="1"/>
  <c r="Z26" s="1"/>
  <c r="Z25" s="1"/>
  <c r="AF30"/>
  <c r="AF29" s="1"/>
  <c r="AF28" s="1"/>
  <c r="AF27" s="1"/>
  <c r="AF26" s="1"/>
  <c r="AF25" s="1"/>
  <c r="R213" l="1"/>
  <c r="Q213"/>
  <c r="Q212" s="1"/>
  <c r="P213"/>
  <c r="P212" s="1"/>
  <c r="P211" s="1"/>
  <c r="P210" s="1"/>
  <c r="P209" s="1"/>
  <c r="O213"/>
  <c r="O212" s="1"/>
  <c r="O211" s="1"/>
  <c r="O210" s="1"/>
  <c r="O209" s="1"/>
  <c r="R212"/>
  <c r="R211" s="1"/>
  <c r="R210" s="1"/>
  <c r="R209" s="1"/>
  <c r="Q211"/>
  <c r="Q210" s="1"/>
  <c r="Q209" s="1"/>
  <c r="R206"/>
  <c r="Q206"/>
  <c r="Q205" s="1"/>
  <c r="Q204" s="1"/>
  <c r="Q203" s="1"/>
  <c r="Q202" s="1"/>
  <c r="P206"/>
  <c r="P205" s="1"/>
  <c r="P204" s="1"/>
  <c r="P203" s="1"/>
  <c r="P202" s="1"/>
  <c r="O206"/>
  <c r="O205" s="1"/>
  <c r="O204" s="1"/>
  <c r="O203" s="1"/>
  <c r="O202" s="1"/>
  <c r="R205"/>
  <c r="R204" s="1"/>
  <c r="R203" s="1"/>
  <c r="R202" s="1"/>
  <c r="R199"/>
  <c r="Q199"/>
  <c r="Q198" s="1"/>
  <c r="Q197" s="1"/>
  <c r="Q196" s="1"/>
  <c r="P199"/>
  <c r="P198" s="1"/>
  <c r="P197" s="1"/>
  <c r="P196" s="1"/>
  <c r="O199"/>
  <c r="O198" s="1"/>
  <c r="O197" s="1"/>
  <c r="O196" s="1"/>
  <c r="R198"/>
  <c r="R197" s="1"/>
  <c r="R196" s="1"/>
  <c r="R194"/>
  <c r="R193" s="1"/>
  <c r="R192" s="1"/>
  <c r="R191" s="1"/>
  <c r="Q194"/>
  <c r="Q193" s="1"/>
  <c r="Q192" s="1"/>
  <c r="Q191" s="1"/>
  <c r="P194"/>
  <c r="P193" s="1"/>
  <c r="P192" s="1"/>
  <c r="P191" s="1"/>
  <c r="O194"/>
  <c r="O193" s="1"/>
  <c r="O192" s="1"/>
  <c r="O191" s="1"/>
  <c r="R189"/>
  <c r="Q189"/>
  <c r="Q188" s="1"/>
  <c r="Q187" s="1"/>
  <c r="P189"/>
  <c r="P188" s="1"/>
  <c r="P187" s="1"/>
  <c r="O189"/>
  <c r="O188" s="1"/>
  <c r="O187" s="1"/>
  <c r="R188"/>
  <c r="R187" s="1"/>
  <c r="R185"/>
  <c r="Q185"/>
  <c r="Q184" s="1"/>
  <c r="Q183" s="1"/>
  <c r="P185"/>
  <c r="P184" s="1"/>
  <c r="P183" s="1"/>
  <c r="O185"/>
  <c r="O184" s="1"/>
  <c r="O183" s="1"/>
  <c r="R184"/>
  <c r="R183" s="1"/>
  <c r="R176"/>
  <c r="R175" s="1"/>
  <c r="R174" s="1"/>
  <c r="R173" s="1"/>
  <c r="Q176"/>
  <c r="Q175" s="1"/>
  <c r="Q174" s="1"/>
  <c r="Q173" s="1"/>
  <c r="P176"/>
  <c r="P175" s="1"/>
  <c r="P174" s="1"/>
  <c r="P173" s="1"/>
  <c r="O176"/>
  <c r="O175" s="1"/>
  <c r="O174" s="1"/>
  <c r="O173" s="1"/>
  <c r="T172"/>
  <c r="T171" s="1"/>
  <c r="T170" s="1"/>
  <c r="T169" s="1"/>
  <c r="T168" s="1"/>
  <c r="S172"/>
  <c r="S171" s="1"/>
  <c r="S170" s="1"/>
  <c r="S169" s="1"/>
  <c r="S168" s="1"/>
  <c r="R172"/>
  <c r="R171" s="1"/>
  <c r="R170" s="1"/>
  <c r="R169" s="1"/>
  <c r="R168" s="1"/>
  <c r="Q172"/>
  <c r="Q171" s="1"/>
  <c r="Q170" s="1"/>
  <c r="Q169" s="1"/>
  <c r="Q168" s="1"/>
  <c r="P172"/>
  <c r="P171" s="1"/>
  <c r="P170" s="1"/>
  <c r="P169" s="1"/>
  <c r="P168" s="1"/>
  <c r="O172"/>
  <c r="O171" s="1"/>
  <c r="O170" s="1"/>
  <c r="O169" s="1"/>
  <c r="O168" s="1"/>
  <c r="R164"/>
  <c r="Q164"/>
  <c r="Q163" s="1"/>
  <c r="Q162" s="1"/>
  <c r="Q161" s="1"/>
  <c r="P164"/>
  <c r="P163" s="1"/>
  <c r="P162" s="1"/>
  <c r="P161" s="1"/>
  <c r="O164"/>
  <c r="O163" s="1"/>
  <c r="O162" s="1"/>
  <c r="O161" s="1"/>
  <c r="R163"/>
  <c r="R162" s="1"/>
  <c r="R161" s="1"/>
  <c r="R154"/>
  <c r="R153" s="1"/>
  <c r="Q154"/>
  <c r="Q153" s="1"/>
  <c r="P154"/>
  <c r="P153" s="1"/>
  <c r="O154"/>
  <c r="O153" s="1"/>
  <c r="R151"/>
  <c r="Q151"/>
  <c r="P151"/>
  <c r="O151"/>
  <c r="R149"/>
  <c r="Q149"/>
  <c r="Q148" s="1"/>
  <c r="P149"/>
  <c r="O149"/>
  <c r="O148" s="1"/>
  <c r="R148"/>
  <c r="T146"/>
  <c r="T145" s="1"/>
  <c r="T144" s="1"/>
  <c r="S146"/>
  <c r="S145" s="1"/>
  <c r="S144" s="1"/>
  <c r="R146"/>
  <c r="R145" s="1"/>
  <c r="R144" s="1"/>
  <c r="Q146"/>
  <c r="Q145" s="1"/>
  <c r="Q144" s="1"/>
  <c r="P146"/>
  <c r="P145" s="1"/>
  <c r="P144" s="1"/>
  <c r="O146"/>
  <c r="O145" s="1"/>
  <c r="O144" s="1"/>
  <c r="R130"/>
  <c r="Q130"/>
  <c r="P130"/>
  <c r="O130"/>
  <c r="R128"/>
  <c r="R127" s="1"/>
  <c r="R126" s="1"/>
  <c r="R125" s="1"/>
  <c r="Q128"/>
  <c r="Q127" s="1"/>
  <c r="Q126" s="1"/>
  <c r="Q125" s="1"/>
  <c r="P128"/>
  <c r="P127" s="1"/>
  <c r="P126" s="1"/>
  <c r="P125" s="1"/>
  <c r="O128"/>
  <c r="O127" s="1"/>
  <c r="O126" s="1"/>
  <c r="O125" s="1"/>
  <c r="R123"/>
  <c r="Q123"/>
  <c r="Q122" s="1"/>
  <c r="Q121" s="1"/>
  <c r="Q120" s="1"/>
  <c r="P123"/>
  <c r="P122" s="1"/>
  <c r="P121" s="1"/>
  <c r="P120" s="1"/>
  <c r="O123"/>
  <c r="O122" s="1"/>
  <c r="O121" s="1"/>
  <c r="O120" s="1"/>
  <c r="R122"/>
  <c r="R121" s="1"/>
  <c r="R120" s="1"/>
  <c r="R118"/>
  <c r="R117" s="1"/>
  <c r="R116" s="1"/>
  <c r="R115" s="1"/>
  <c r="Q118"/>
  <c r="Q117" s="1"/>
  <c r="Q116" s="1"/>
  <c r="Q115" s="1"/>
  <c r="P118"/>
  <c r="P117" s="1"/>
  <c r="P116" s="1"/>
  <c r="P115" s="1"/>
  <c r="O118"/>
  <c r="O117" s="1"/>
  <c r="O116" s="1"/>
  <c r="O115" s="1"/>
  <c r="R113"/>
  <c r="Q113"/>
  <c r="Q112" s="1"/>
  <c r="Q111" s="1"/>
  <c r="Q110" s="1"/>
  <c r="P113"/>
  <c r="P112" s="1"/>
  <c r="P111" s="1"/>
  <c r="P110" s="1"/>
  <c r="O113"/>
  <c r="O112" s="1"/>
  <c r="O111" s="1"/>
  <c r="O110" s="1"/>
  <c r="R112"/>
  <c r="R111" s="1"/>
  <c r="R110" s="1"/>
  <c r="R106"/>
  <c r="Q106"/>
  <c r="Q105" s="1"/>
  <c r="Q104" s="1"/>
  <c r="Q103" s="1"/>
  <c r="P106"/>
  <c r="P105" s="1"/>
  <c r="P104" s="1"/>
  <c r="P103" s="1"/>
  <c r="O106"/>
  <c r="O105" s="1"/>
  <c r="O104" s="1"/>
  <c r="O103" s="1"/>
  <c r="R105"/>
  <c r="R104" s="1"/>
  <c r="R103" s="1"/>
  <c r="R101"/>
  <c r="R100" s="1"/>
  <c r="R99" s="1"/>
  <c r="R98" s="1"/>
  <c r="Q101"/>
  <c r="Q100" s="1"/>
  <c r="Q99" s="1"/>
  <c r="Q98" s="1"/>
  <c r="P101"/>
  <c r="P100" s="1"/>
  <c r="P99" s="1"/>
  <c r="P98" s="1"/>
  <c r="O101"/>
  <c r="O100" s="1"/>
  <c r="O99" s="1"/>
  <c r="O98" s="1"/>
  <c r="R96"/>
  <c r="Q96"/>
  <c r="Q95" s="1"/>
  <c r="Q94" s="1"/>
  <c r="Q93" s="1"/>
  <c r="P96"/>
  <c r="P95" s="1"/>
  <c r="P94" s="1"/>
  <c r="P93" s="1"/>
  <c r="O96"/>
  <c r="O95" s="1"/>
  <c r="O94" s="1"/>
  <c r="O93" s="1"/>
  <c r="R95"/>
  <c r="R94" s="1"/>
  <c r="R93" s="1"/>
  <c r="R91"/>
  <c r="R90" s="1"/>
  <c r="R89" s="1"/>
  <c r="R88" s="1"/>
  <c r="Q91"/>
  <c r="Q90" s="1"/>
  <c r="Q89" s="1"/>
  <c r="Q88" s="1"/>
  <c r="P91"/>
  <c r="P90" s="1"/>
  <c r="P89" s="1"/>
  <c r="P88" s="1"/>
  <c r="O91"/>
  <c r="O90" s="1"/>
  <c r="O89" s="1"/>
  <c r="O88" s="1"/>
  <c r="R84"/>
  <c r="R83" s="1"/>
  <c r="R82" s="1"/>
  <c r="R81" s="1"/>
  <c r="Q84"/>
  <c r="Q83" s="1"/>
  <c r="Q82" s="1"/>
  <c r="Q81" s="1"/>
  <c r="P84"/>
  <c r="P83" s="1"/>
  <c r="P82" s="1"/>
  <c r="P81" s="1"/>
  <c r="O84"/>
  <c r="O83" s="1"/>
  <c r="O82" s="1"/>
  <c r="O81" s="1"/>
  <c r="R79"/>
  <c r="Q79"/>
  <c r="Q78" s="1"/>
  <c r="Q77" s="1"/>
  <c r="Q76" s="1"/>
  <c r="P79"/>
  <c r="P78" s="1"/>
  <c r="P77" s="1"/>
  <c r="P76" s="1"/>
  <c r="O79"/>
  <c r="O78" s="1"/>
  <c r="O77" s="1"/>
  <c r="O76" s="1"/>
  <c r="R78"/>
  <c r="R77" s="1"/>
  <c r="R76" s="1"/>
  <c r="R74"/>
  <c r="R73" s="1"/>
  <c r="R72" s="1"/>
  <c r="R71" s="1"/>
  <c r="Q74"/>
  <c r="Q73" s="1"/>
  <c r="Q72" s="1"/>
  <c r="Q71" s="1"/>
  <c r="P74"/>
  <c r="P73" s="1"/>
  <c r="P72" s="1"/>
  <c r="P71" s="1"/>
  <c r="O74"/>
  <c r="O73" s="1"/>
  <c r="O72" s="1"/>
  <c r="O71" s="1"/>
  <c r="R69"/>
  <c r="Q69"/>
  <c r="Q68" s="1"/>
  <c r="Q67" s="1"/>
  <c r="Q66" s="1"/>
  <c r="P69"/>
  <c r="P68" s="1"/>
  <c r="P67" s="1"/>
  <c r="P66" s="1"/>
  <c r="O69"/>
  <c r="O68" s="1"/>
  <c r="O67" s="1"/>
  <c r="O66" s="1"/>
  <c r="R68"/>
  <c r="R67" s="1"/>
  <c r="R66" s="1"/>
  <c r="R52"/>
  <c r="Q52"/>
  <c r="Q51" s="1"/>
  <c r="P52"/>
  <c r="P51" s="1"/>
  <c r="O52"/>
  <c r="O51" s="1"/>
  <c r="R51"/>
  <c r="R49"/>
  <c r="R48" s="1"/>
  <c r="Q49"/>
  <c r="Q48" s="1"/>
  <c r="P49"/>
  <c r="P48" s="1"/>
  <c r="O49"/>
  <c r="O48" s="1"/>
  <c r="R46"/>
  <c r="Q46"/>
  <c r="Q45" s="1"/>
  <c r="P46"/>
  <c r="P45" s="1"/>
  <c r="O46"/>
  <c r="O45" s="1"/>
  <c r="R45"/>
  <c r="R43"/>
  <c r="R42" s="1"/>
  <c r="Q43"/>
  <c r="Q42" s="1"/>
  <c r="P43"/>
  <c r="P42" s="1"/>
  <c r="O43"/>
  <c r="O42" s="1"/>
  <c r="R40"/>
  <c r="Q40"/>
  <c r="Q39" s="1"/>
  <c r="Q38" s="1"/>
  <c r="P40"/>
  <c r="P39" s="1"/>
  <c r="P38" s="1"/>
  <c r="O40"/>
  <c r="O39" s="1"/>
  <c r="O38" s="1"/>
  <c r="R39"/>
  <c r="R38" s="1"/>
  <c r="R36"/>
  <c r="Q36"/>
  <c r="Q35" s="1"/>
  <c r="Q34" s="1"/>
  <c r="P36"/>
  <c r="P35" s="1"/>
  <c r="P34" s="1"/>
  <c r="O36"/>
  <c r="O35" s="1"/>
  <c r="O34" s="1"/>
  <c r="R35"/>
  <c r="R34" s="1"/>
  <c r="R19"/>
  <c r="Q19"/>
  <c r="Q18" s="1"/>
  <c r="Q17" s="1"/>
  <c r="Q16" s="1"/>
  <c r="Q15" s="1"/>
  <c r="P19"/>
  <c r="P18" s="1"/>
  <c r="P17" s="1"/>
  <c r="P16" s="1"/>
  <c r="P15" s="1"/>
  <c r="O19"/>
  <c r="O18" s="1"/>
  <c r="O17" s="1"/>
  <c r="O16" s="1"/>
  <c r="O15" s="1"/>
  <c r="R18"/>
  <c r="R17" s="1"/>
  <c r="R16" s="1"/>
  <c r="R15" s="1"/>
  <c r="N214"/>
  <c r="T214" s="1"/>
  <c r="N207"/>
  <c r="T207" s="1"/>
  <c r="M207"/>
  <c r="S207" s="1"/>
  <c r="N200"/>
  <c r="T200" s="1"/>
  <c r="M200"/>
  <c r="S200" s="1"/>
  <c r="N195"/>
  <c r="T195" s="1"/>
  <c r="M195"/>
  <c r="S195" s="1"/>
  <c r="N190"/>
  <c r="T190" s="1"/>
  <c r="M190"/>
  <c r="S190" s="1"/>
  <c r="N186"/>
  <c r="T186" s="1"/>
  <c r="N177"/>
  <c r="T177" s="1"/>
  <c r="M177"/>
  <c r="S177" s="1"/>
  <c r="N165"/>
  <c r="T165" s="1"/>
  <c r="M165"/>
  <c r="S165" s="1"/>
  <c r="N155"/>
  <c r="T155" s="1"/>
  <c r="M155"/>
  <c r="S155" s="1"/>
  <c r="N152"/>
  <c r="T152" s="1"/>
  <c r="M152"/>
  <c r="S152" s="1"/>
  <c r="N150"/>
  <c r="T150" s="1"/>
  <c r="M150"/>
  <c r="S150" s="1"/>
  <c r="N131"/>
  <c r="T131" s="1"/>
  <c r="M131"/>
  <c r="S131" s="1"/>
  <c r="N129"/>
  <c r="T129" s="1"/>
  <c r="N124"/>
  <c r="T124" s="1"/>
  <c r="M124"/>
  <c r="S124" s="1"/>
  <c r="N119"/>
  <c r="T119" s="1"/>
  <c r="M119"/>
  <c r="S119" s="1"/>
  <c r="N114"/>
  <c r="T114" s="1"/>
  <c r="N107"/>
  <c r="T107" s="1"/>
  <c r="M107"/>
  <c r="S107" s="1"/>
  <c r="N102"/>
  <c r="T102" s="1"/>
  <c r="M102"/>
  <c r="S102" s="1"/>
  <c r="N97"/>
  <c r="T97" s="1"/>
  <c r="M97"/>
  <c r="S97" s="1"/>
  <c r="N92"/>
  <c r="T92" s="1"/>
  <c r="N85"/>
  <c r="T85" s="1"/>
  <c r="M85"/>
  <c r="S85" s="1"/>
  <c r="N80"/>
  <c r="T80" s="1"/>
  <c r="M80"/>
  <c r="S80" s="1"/>
  <c r="N75"/>
  <c r="T75" s="1"/>
  <c r="N70"/>
  <c r="T70" s="1"/>
  <c r="M70"/>
  <c r="S70" s="1"/>
  <c r="N53"/>
  <c r="T53" s="1"/>
  <c r="M53"/>
  <c r="S53" s="1"/>
  <c r="N50"/>
  <c r="T50" s="1"/>
  <c r="M50"/>
  <c r="S50" s="1"/>
  <c r="N47"/>
  <c r="T47" s="1"/>
  <c r="M47"/>
  <c r="S47" s="1"/>
  <c r="N44"/>
  <c r="T44" s="1"/>
  <c r="M44"/>
  <c r="S44" s="1"/>
  <c r="N41"/>
  <c r="T41" s="1"/>
  <c r="M41"/>
  <c r="S41" s="1"/>
  <c r="N37"/>
  <c r="T37" s="1"/>
  <c r="N20"/>
  <c r="T20" s="1"/>
  <c r="M20"/>
  <c r="S20" s="1"/>
  <c r="H213"/>
  <c r="H212" s="1"/>
  <c r="H211" s="1"/>
  <c r="H210" s="1"/>
  <c r="H209" s="1"/>
  <c r="I213"/>
  <c r="I212" s="1"/>
  <c r="I211" s="1"/>
  <c r="I210" s="1"/>
  <c r="I209" s="1"/>
  <c r="J213"/>
  <c r="J212" s="1"/>
  <c r="J211" s="1"/>
  <c r="J210" s="1"/>
  <c r="J209" s="1"/>
  <c r="K213"/>
  <c r="K212" s="1"/>
  <c r="K211" s="1"/>
  <c r="K210" s="1"/>
  <c r="K209" s="1"/>
  <c r="L213"/>
  <c r="L212" s="1"/>
  <c r="L211" s="1"/>
  <c r="L210" s="1"/>
  <c r="L209" s="1"/>
  <c r="N213"/>
  <c r="N212" s="1"/>
  <c r="N211" s="1"/>
  <c r="N210" s="1"/>
  <c r="N209" s="1"/>
  <c r="H206"/>
  <c r="H205" s="1"/>
  <c r="H204" s="1"/>
  <c r="H203" s="1"/>
  <c r="H202" s="1"/>
  <c r="I206"/>
  <c r="I205" s="1"/>
  <c r="I204" s="1"/>
  <c r="I203" s="1"/>
  <c r="I202" s="1"/>
  <c r="J206"/>
  <c r="J205" s="1"/>
  <c r="J204" s="1"/>
  <c r="J203" s="1"/>
  <c r="J202" s="1"/>
  <c r="K206"/>
  <c r="K205" s="1"/>
  <c r="K204" s="1"/>
  <c r="K203" s="1"/>
  <c r="K202" s="1"/>
  <c r="L206"/>
  <c r="L205" s="1"/>
  <c r="L204" s="1"/>
  <c r="L203" s="1"/>
  <c r="L202" s="1"/>
  <c r="H199"/>
  <c r="H198" s="1"/>
  <c r="H197" s="1"/>
  <c r="H196" s="1"/>
  <c r="I199"/>
  <c r="I198" s="1"/>
  <c r="I197" s="1"/>
  <c r="I196" s="1"/>
  <c r="J199"/>
  <c r="J198" s="1"/>
  <c r="J197" s="1"/>
  <c r="J196" s="1"/>
  <c r="K199"/>
  <c r="K198" s="1"/>
  <c r="K197" s="1"/>
  <c r="K196" s="1"/>
  <c r="L199"/>
  <c r="L198" s="1"/>
  <c r="L197" s="1"/>
  <c r="L196" s="1"/>
  <c r="N199"/>
  <c r="N198" s="1"/>
  <c r="N197" s="1"/>
  <c r="N196" s="1"/>
  <c r="H194"/>
  <c r="H193" s="1"/>
  <c r="H192" s="1"/>
  <c r="H191" s="1"/>
  <c r="I194"/>
  <c r="I193" s="1"/>
  <c r="I192" s="1"/>
  <c r="I191" s="1"/>
  <c r="J194"/>
  <c r="J193" s="1"/>
  <c r="J192" s="1"/>
  <c r="J191" s="1"/>
  <c r="K194"/>
  <c r="K193" s="1"/>
  <c r="K192" s="1"/>
  <c r="K191" s="1"/>
  <c r="L194"/>
  <c r="L193" s="1"/>
  <c r="L192" s="1"/>
  <c r="L191" s="1"/>
  <c r="H189"/>
  <c r="H188" s="1"/>
  <c r="H187" s="1"/>
  <c r="I189"/>
  <c r="I188" s="1"/>
  <c r="I187" s="1"/>
  <c r="J189"/>
  <c r="J188" s="1"/>
  <c r="J187" s="1"/>
  <c r="K189"/>
  <c r="K188" s="1"/>
  <c r="K187" s="1"/>
  <c r="L189"/>
  <c r="L188" s="1"/>
  <c r="L187" s="1"/>
  <c r="N189"/>
  <c r="N188" s="1"/>
  <c r="N187" s="1"/>
  <c r="H185"/>
  <c r="H184" s="1"/>
  <c r="H183" s="1"/>
  <c r="I185"/>
  <c r="I184" s="1"/>
  <c r="I183" s="1"/>
  <c r="J185"/>
  <c r="J184" s="1"/>
  <c r="J183" s="1"/>
  <c r="K185"/>
  <c r="K184" s="1"/>
  <c r="K183" s="1"/>
  <c r="L185"/>
  <c r="L184" s="1"/>
  <c r="L183" s="1"/>
  <c r="H172"/>
  <c r="H171" s="1"/>
  <c r="H170" s="1"/>
  <c r="H169" s="1"/>
  <c r="H168" s="1"/>
  <c r="I172"/>
  <c r="I171" s="1"/>
  <c r="I170" s="1"/>
  <c r="I169" s="1"/>
  <c r="I168" s="1"/>
  <c r="J172"/>
  <c r="J171" s="1"/>
  <c r="J170" s="1"/>
  <c r="J169" s="1"/>
  <c r="J168" s="1"/>
  <c r="K172"/>
  <c r="K171" s="1"/>
  <c r="K170" s="1"/>
  <c r="K169" s="1"/>
  <c r="K168" s="1"/>
  <c r="L172"/>
  <c r="L171" s="1"/>
  <c r="L170" s="1"/>
  <c r="L169" s="1"/>
  <c r="L168" s="1"/>
  <c r="M172"/>
  <c r="M171" s="1"/>
  <c r="M170" s="1"/>
  <c r="M169" s="1"/>
  <c r="M168" s="1"/>
  <c r="N172"/>
  <c r="N171" s="1"/>
  <c r="N170" s="1"/>
  <c r="N169" s="1"/>
  <c r="N168" s="1"/>
  <c r="H176"/>
  <c r="H175" s="1"/>
  <c r="H174" s="1"/>
  <c r="I176"/>
  <c r="I175" s="1"/>
  <c r="I174" s="1"/>
  <c r="I173" s="1"/>
  <c r="J176"/>
  <c r="J175" s="1"/>
  <c r="J174" s="1"/>
  <c r="J173" s="1"/>
  <c r="K176"/>
  <c r="K175" s="1"/>
  <c r="K174" s="1"/>
  <c r="K173" s="1"/>
  <c r="L176"/>
  <c r="L175" s="1"/>
  <c r="L174" s="1"/>
  <c r="L173" s="1"/>
  <c r="M176"/>
  <c r="M175" s="1"/>
  <c r="M174" s="1"/>
  <c r="M173" s="1"/>
  <c r="H164"/>
  <c r="H163" s="1"/>
  <c r="H162" s="1"/>
  <c r="H161" s="1"/>
  <c r="I164"/>
  <c r="I163" s="1"/>
  <c r="I162" s="1"/>
  <c r="I161" s="1"/>
  <c r="J164"/>
  <c r="J163" s="1"/>
  <c r="J162" s="1"/>
  <c r="J161" s="1"/>
  <c r="K164"/>
  <c r="K163" s="1"/>
  <c r="K162" s="1"/>
  <c r="K161" s="1"/>
  <c r="L164"/>
  <c r="L163" s="1"/>
  <c r="L162" s="1"/>
  <c r="L161" s="1"/>
  <c r="H154"/>
  <c r="H153" s="1"/>
  <c r="I154"/>
  <c r="I153" s="1"/>
  <c r="J154"/>
  <c r="J153" s="1"/>
  <c r="K154"/>
  <c r="K153" s="1"/>
  <c r="L154"/>
  <c r="L153" s="1"/>
  <c r="M154"/>
  <c r="M153" s="1"/>
  <c r="H151"/>
  <c r="I151"/>
  <c r="J151"/>
  <c r="K151"/>
  <c r="L151"/>
  <c r="H146"/>
  <c r="H145" s="1"/>
  <c r="H144" s="1"/>
  <c r="I146"/>
  <c r="I145" s="1"/>
  <c r="I144" s="1"/>
  <c r="J146"/>
  <c r="J145" s="1"/>
  <c r="J144" s="1"/>
  <c r="K146"/>
  <c r="K145" s="1"/>
  <c r="K144" s="1"/>
  <c r="L146"/>
  <c r="L145" s="1"/>
  <c r="L144" s="1"/>
  <c r="M146"/>
  <c r="M145" s="1"/>
  <c r="M144" s="1"/>
  <c r="N146"/>
  <c r="N145" s="1"/>
  <c r="N144" s="1"/>
  <c r="H149"/>
  <c r="I149"/>
  <c r="J149"/>
  <c r="K149"/>
  <c r="L149"/>
  <c r="M149"/>
  <c r="H130"/>
  <c r="I130"/>
  <c r="J130"/>
  <c r="K130"/>
  <c r="L130"/>
  <c r="H128"/>
  <c r="I128"/>
  <c r="J128"/>
  <c r="K128"/>
  <c r="L128"/>
  <c r="H123"/>
  <c r="H122" s="1"/>
  <c r="H121" s="1"/>
  <c r="H120" s="1"/>
  <c r="I123"/>
  <c r="I122" s="1"/>
  <c r="I121" s="1"/>
  <c r="I120" s="1"/>
  <c r="J123"/>
  <c r="J122" s="1"/>
  <c r="J121" s="1"/>
  <c r="J120" s="1"/>
  <c r="K123"/>
  <c r="K122" s="1"/>
  <c r="K121" s="1"/>
  <c r="K120" s="1"/>
  <c r="L123"/>
  <c r="L122" s="1"/>
  <c r="L121" s="1"/>
  <c r="L120" s="1"/>
  <c r="N123"/>
  <c r="N122" s="1"/>
  <c r="N121" s="1"/>
  <c r="N120" s="1"/>
  <c r="H118"/>
  <c r="H117" s="1"/>
  <c r="H116" s="1"/>
  <c r="H115" s="1"/>
  <c r="I118"/>
  <c r="I117" s="1"/>
  <c r="I116" s="1"/>
  <c r="I115" s="1"/>
  <c r="J118"/>
  <c r="J117" s="1"/>
  <c r="J116" s="1"/>
  <c r="J115" s="1"/>
  <c r="K118"/>
  <c r="K117" s="1"/>
  <c r="K116" s="1"/>
  <c r="K115" s="1"/>
  <c r="L118"/>
  <c r="L117" s="1"/>
  <c r="L116" s="1"/>
  <c r="L115" s="1"/>
  <c r="H113"/>
  <c r="H112" s="1"/>
  <c r="H111" s="1"/>
  <c r="H110" s="1"/>
  <c r="I113"/>
  <c r="I112" s="1"/>
  <c r="I111" s="1"/>
  <c r="I110" s="1"/>
  <c r="J113"/>
  <c r="J112" s="1"/>
  <c r="J111" s="1"/>
  <c r="J110" s="1"/>
  <c r="K113"/>
  <c r="K112" s="1"/>
  <c r="K111" s="1"/>
  <c r="K110" s="1"/>
  <c r="L113"/>
  <c r="L112" s="1"/>
  <c r="L111" s="1"/>
  <c r="L110" s="1"/>
  <c r="N113"/>
  <c r="N112" s="1"/>
  <c r="N111" s="1"/>
  <c r="N110" s="1"/>
  <c r="H106"/>
  <c r="H105" s="1"/>
  <c r="H104" s="1"/>
  <c r="H103" s="1"/>
  <c r="I106"/>
  <c r="I105" s="1"/>
  <c r="I104" s="1"/>
  <c r="I103" s="1"/>
  <c r="J106"/>
  <c r="J105" s="1"/>
  <c r="J104" s="1"/>
  <c r="J103" s="1"/>
  <c r="K106"/>
  <c r="K105" s="1"/>
  <c r="K104" s="1"/>
  <c r="K103" s="1"/>
  <c r="L106"/>
  <c r="L105" s="1"/>
  <c r="L104" s="1"/>
  <c r="L103" s="1"/>
  <c r="N106"/>
  <c r="N105" s="1"/>
  <c r="N104" s="1"/>
  <c r="N103" s="1"/>
  <c r="H101"/>
  <c r="H100" s="1"/>
  <c r="H99" s="1"/>
  <c r="H98" s="1"/>
  <c r="I101"/>
  <c r="I100" s="1"/>
  <c r="I99" s="1"/>
  <c r="I98" s="1"/>
  <c r="J101"/>
  <c r="J100" s="1"/>
  <c r="J99" s="1"/>
  <c r="J98" s="1"/>
  <c r="K101"/>
  <c r="K100" s="1"/>
  <c r="K99" s="1"/>
  <c r="K98" s="1"/>
  <c r="L101"/>
  <c r="L100" s="1"/>
  <c r="L99" s="1"/>
  <c r="L98" s="1"/>
  <c r="M101"/>
  <c r="M100" s="1"/>
  <c r="M99" s="1"/>
  <c r="M98" s="1"/>
  <c r="N101"/>
  <c r="N100" s="1"/>
  <c r="N99" s="1"/>
  <c r="N98" s="1"/>
  <c r="H96"/>
  <c r="H95" s="1"/>
  <c r="H94" s="1"/>
  <c r="H93" s="1"/>
  <c r="I96"/>
  <c r="I95" s="1"/>
  <c r="I94" s="1"/>
  <c r="I93" s="1"/>
  <c r="J96"/>
  <c r="J95" s="1"/>
  <c r="J94" s="1"/>
  <c r="J93" s="1"/>
  <c r="K96"/>
  <c r="K95" s="1"/>
  <c r="K94" s="1"/>
  <c r="K93" s="1"/>
  <c r="L96"/>
  <c r="L95" s="1"/>
  <c r="L94" s="1"/>
  <c r="L93" s="1"/>
  <c r="H91"/>
  <c r="H90" s="1"/>
  <c r="H89" s="1"/>
  <c r="H88" s="1"/>
  <c r="I91"/>
  <c r="I90" s="1"/>
  <c r="I89" s="1"/>
  <c r="I88" s="1"/>
  <c r="J91"/>
  <c r="J90" s="1"/>
  <c r="J89" s="1"/>
  <c r="J88" s="1"/>
  <c r="K91"/>
  <c r="K90" s="1"/>
  <c r="K89" s="1"/>
  <c r="K88" s="1"/>
  <c r="L91"/>
  <c r="L90" s="1"/>
  <c r="L89" s="1"/>
  <c r="L88" s="1"/>
  <c r="H84"/>
  <c r="H83" s="1"/>
  <c r="H82" s="1"/>
  <c r="H81" s="1"/>
  <c r="I84"/>
  <c r="I83" s="1"/>
  <c r="I82" s="1"/>
  <c r="I81" s="1"/>
  <c r="J84"/>
  <c r="J83" s="1"/>
  <c r="J82" s="1"/>
  <c r="J81" s="1"/>
  <c r="K84"/>
  <c r="K83" s="1"/>
  <c r="K82" s="1"/>
  <c r="K81" s="1"/>
  <c r="L84"/>
  <c r="L83" s="1"/>
  <c r="L82" s="1"/>
  <c r="L81" s="1"/>
  <c r="N84"/>
  <c r="N83" s="1"/>
  <c r="N82" s="1"/>
  <c r="N81" s="1"/>
  <c r="H79"/>
  <c r="H78" s="1"/>
  <c r="H77" s="1"/>
  <c r="H76" s="1"/>
  <c r="I79"/>
  <c r="I78" s="1"/>
  <c r="I77" s="1"/>
  <c r="I76" s="1"/>
  <c r="J79"/>
  <c r="J78" s="1"/>
  <c r="J77" s="1"/>
  <c r="J76" s="1"/>
  <c r="K79"/>
  <c r="K78" s="1"/>
  <c r="K77" s="1"/>
  <c r="K76" s="1"/>
  <c r="L79"/>
  <c r="L78" s="1"/>
  <c r="L77" s="1"/>
  <c r="L76" s="1"/>
  <c r="H74"/>
  <c r="H73" s="1"/>
  <c r="H72" s="1"/>
  <c r="H71" s="1"/>
  <c r="I74"/>
  <c r="I73" s="1"/>
  <c r="I72" s="1"/>
  <c r="I71" s="1"/>
  <c r="J74"/>
  <c r="J73" s="1"/>
  <c r="J72" s="1"/>
  <c r="J71" s="1"/>
  <c r="K74"/>
  <c r="K73" s="1"/>
  <c r="K72" s="1"/>
  <c r="K71" s="1"/>
  <c r="L74"/>
  <c r="L73" s="1"/>
  <c r="L72" s="1"/>
  <c r="L71" s="1"/>
  <c r="N74"/>
  <c r="N73" s="1"/>
  <c r="N72" s="1"/>
  <c r="N71" s="1"/>
  <c r="H69"/>
  <c r="H68" s="1"/>
  <c r="H67" s="1"/>
  <c r="H66" s="1"/>
  <c r="I69"/>
  <c r="I68" s="1"/>
  <c r="I67" s="1"/>
  <c r="I66" s="1"/>
  <c r="J69"/>
  <c r="J68" s="1"/>
  <c r="J67" s="1"/>
  <c r="J66" s="1"/>
  <c r="K69"/>
  <c r="K68" s="1"/>
  <c r="K67" s="1"/>
  <c r="K66" s="1"/>
  <c r="L69"/>
  <c r="L68" s="1"/>
  <c r="L67" s="1"/>
  <c r="L66" s="1"/>
  <c r="H52"/>
  <c r="H51" s="1"/>
  <c r="I52"/>
  <c r="I51" s="1"/>
  <c r="J52"/>
  <c r="J51" s="1"/>
  <c r="K52"/>
  <c r="K51" s="1"/>
  <c r="L52"/>
  <c r="L51" s="1"/>
  <c r="M52"/>
  <c r="M51" s="1"/>
  <c r="H49"/>
  <c r="H48" s="1"/>
  <c r="I49"/>
  <c r="I48" s="1"/>
  <c r="J49"/>
  <c r="J48" s="1"/>
  <c r="K49"/>
  <c r="K48" s="1"/>
  <c r="L49"/>
  <c r="L48" s="1"/>
  <c r="H46"/>
  <c r="H45" s="1"/>
  <c r="I46"/>
  <c r="I45" s="1"/>
  <c r="J46"/>
  <c r="J45" s="1"/>
  <c r="K46"/>
  <c r="K45" s="1"/>
  <c r="L46"/>
  <c r="L45" s="1"/>
  <c r="M46"/>
  <c r="M45" s="1"/>
  <c r="H43"/>
  <c r="H42" s="1"/>
  <c r="I43"/>
  <c r="I42" s="1"/>
  <c r="J43"/>
  <c r="J42" s="1"/>
  <c r="K43"/>
  <c r="K42" s="1"/>
  <c r="L43"/>
  <c r="L42" s="1"/>
  <c r="H40"/>
  <c r="H39" s="1"/>
  <c r="H38" s="1"/>
  <c r="I40"/>
  <c r="I39" s="1"/>
  <c r="I38" s="1"/>
  <c r="J40"/>
  <c r="J39" s="1"/>
  <c r="J38" s="1"/>
  <c r="K40"/>
  <c r="K39" s="1"/>
  <c r="K38" s="1"/>
  <c r="L40"/>
  <c r="L39" s="1"/>
  <c r="L38" s="1"/>
  <c r="M40"/>
  <c r="M39" s="1"/>
  <c r="M38" s="1"/>
  <c r="H36"/>
  <c r="H35" s="1"/>
  <c r="H34" s="1"/>
  <c r="I36"/>
  <c r="I35" s="1"/>
  <c r="I34" s="1"/>
  <c r="J36"/>
  <c r="J35" s="1"/>
  <c r="J34" s="1"/>
  <c r="K36"/>
  <c r="K35" s="1"/>
  <c r="K34" s="1"/>
  <c r="L36"/>
  <c r="L35" s="1"/>
  <c r="L34" s="1"/>
  <c r="H19"/>
  <c r="H18" s="1"/>
  <c r="H17" s="1"/>
  <c r="H16" s="1"/>
  <c r="H15" s="1"/>
  <c r="I19"/>
  <c r="I18" s="1"/>
  <c r="I17" s="1"/>
  <c r="I16" s="1"/>
  <c r="I15" s="1"/>
  <c r="J19"/>
  <c r="J18" s="1"/>
  <c r="J17" s="1"/>
  <c r="J16" s="1"/>
  <c r="J15" s="1"/>
  <c r="K19"/>
  <c r="K18" s="1"/>
  <c r="K17" s="1"/>
  <c r="K16" s="1"/>
  <c r="K15" s="1"/>
  <c r="L19"/>
  <c r="L18" s="1"/>
  <c r="L17" s="1"/>
  <c r="L16" s="1"/>
  <c r="L15" s="1"/>
  <c r="M19"/>
  <c r="M18" s="1"/>
  <c r="M17" s="1"/>
  <c r="M16" s="1"/>
  <c r="M15" s="1"/>
  <c r="M79" l="1"/>
  <c r="M78" s="1"/>
  <c r="M77" s="1"/>
  <c r="M76" s="1"/>
  <c r="N91"/>
  <c r="N90" s="1"/>
  <c r="N89" s="1"/>
  <c r="N88" s="1"/>
  <c r="N154"/>
  <c r="N153" s="1"/>
  <c r="N176"/>
  <c r="N175" s="1"/>
  <c r="N174" s="1"/>
  <c r="N173" s="1"/>
  <c r="N40"/>
  <c r="N39" s="1"/>
  <c r="N38" s="1"/>
  <c r="N46"/>
  <c r="N45" s="1"/>
  <c r="N52"/>
  <c r="N51" s="1"/>
  <c r="M118"/>
  <c r="M117" s="1"/>
  <c r="M116" s="1"/>
  <c r="M115" s="1"/>
  <c r="N128"/>
  <c r="N149"/>
  <c r="M194"/>
  <c r="M193" s="1"/>
  <c r="M192" s="1"/>
  <c r="M191" s="1"/>
  <c r="M206"/>
  <c r="M205" s="1"/>
  <c r="M204" s="1"/>
  <c r="M203" s="1"/>
  <c r="M202" s="1"/>
  <c r="N206"/>
  <c r="N205" s="1"/>
  <c r="N204" s="1"/>
  <c r="N203" s="1"/>
  <c r="N202" s="1"/>
  <c r="M43"/>
  <c r="M42" s="1"/>
  <c r="N19"/>
  <c r="N18" s="1"/>
  <c r="N17" s="1"/>
  <c r="N16" s="1"/>
  <c r="N15" s="1"/>
  <c r="M49"/>
  <c r="M48" s="1"/>
  <c r="M96"/>
  <c r="M95" s="1"/>
  <c r="M94" s="1"/>
  <c r="M93" s="1"/>
  <c r="M106"/>
  <c r="M105" s="1"/>
  <c r="M104" s="1"/>
  <c r="M103" s="1"/>
  <c r="N118"/>
  <c r="N117" s="1"/>
  <c r="N116" s="1"/>
  <c r="N115" s="1"/>
  <c r="M164"/>
  <c r="M163" s="1"/>
  <c r="M162" s="1"/>
  <c r="M161" s="1"/>
  <c r="N185"/>
  <c r="N184" s="1"/>
  <c r="N183" s="1"/>
  <c r="N194"/>
  <c r="N193" s="1"/>
  <c r="N192" s="1"/>
  <c r="N191" s="1"/>
  <c r="M69"/>
  <c r="M68" s="1"/>
  <c r="M67" s="1"/>
  <c r="M66" s="1"/>
  <c r="N79"/>
  <c r="N78" s="1"/>
  <c r="N77" s="1"/>
  <c r="N76" s="1"/>
  <c r="M130"/>
  <c r="M151"/>
  <c r="M148" s="1"/>
  <c r="M143" s="1"/>
  <c r="T36"/>
  <c r="T35" s="1"/>
  <c r="T34" s="1"/>
  <c r="Z37"/>
  <c r="T43"/>
  <c r="T42" s="1"/>
  <c r="Z44"/>
  <c r="T49"/>
  <c r="T48" s="1"/>
  <c r="Z50"/>
  <c r="T69"/>
  <c r="T68" s="1"/>
  <c r="T67" s="1"/>
  <c r="T66" s="1"/>
  <c r="Z70"/>
  <c r="S84"/>
  <c r="S83" s="1"/>
  <c r="S82" s="1"/>
  <c r="S81" s="1"/>
  <c r="Y85"/>
  <c r="T96"/>
  <c r="T95" s="1"/>
  <c r="T94" s="1"/>
  <c r="T93" s="1"/>
  <c r="Z97"/>
  <c r="T106"/>
  <c r="T105" s="1"/>
  <c r="T104" s="1"/>
  <c r="T103" s="1"/>
  <c r="Z107"/>
  <c r="S123"/>
  <c r="S122" s="1"/>
  <c r="S121" s="1"/>
  <c r="S120" s="1"/>
  <c r="Y124"/>
  <c r="T130"/>
  <c r="Z131"/>
  <c r="T151"/>
  <c r="Z152"/>
  <c r="T164"/>
  <c r="T163" s="1"/>
  <c r="T162" s="1"/>
  <c r="T161" s="1"/>
  <c r="Z165"/>
  <c r="S189"/>
  <c r="S188" s="1"/>
  <c r="S187" s="1"/>
  <c r="Y190"/>
  <c r="S199"/>
  <c r="S198" s="1"/>
  <c r="S197" s="1"/>
  <c r="S196" s="1"/>
  <c r="Y200"/>
  <c r="T213"/>
  <c r="T212" s="1"/>
  <c r="T211" s="1"/>
  <c r="T210" s="1"/>
  <c r="T209" s="1"/>
  <c r="Z214"/>
  <c r="T19"/>
  <c r="T18" s="1"/>
  <c r="T17" s="1"/>
  <c r="T16" s="1"/>
  <c r="T15" s="1"/>
  <c r="Z20"/>
  <c r="AF20" s="1"/>
  <c r="AF19" s="1"/>
  <c r="AF18" s="1"/>
  <c r="AF17" s="1"/>
  <c r="AF16" s="1"/>
  <c r="AF15" s="1"/>
  <c r="S43"/>
  <c r="S42" s="1"/>
  <c r="Y44"/>
  <c r="S49"/>
  <c r="S48" s="1"/>
  <c r="Y50"/>
  <c r="S69"/>
  <c r="S68" s="1"/>
  <c r="S67" s="1"/>
  <c r="S66" s="1"/>
  <c r="Y70"/>
  <c r="T79"/>
  <c r="T78" s="1"/>
  <c r="T77" s="1"/>
  <c r="T76" s="1"/>
  <c r="Z80"/>
  <c r="S96"/>
  <c r="S95" s="1"/>
  <c r="S94" s="1"/>
  <c r="S93" s="1"/>
  <c r="Y97"/>
  <c r="S106"/>
  <c r="S105" s="1"/>
  <c r="S104" s="1"/>
  <c r="S103" s="1"/>
  <c r="Y107"/>
  <c r="T118"/>
  <c r="T117" s="1"/>
  <c r="T116" s="1"/>
  <c r="T115" s="1"/>
  <c r="Z119"/>
  <c r="S130"/>
  <c r="Y131"/>
  <c r="S151"/>
  <c r="Y152"/>
  <c r="S164"/>
  <c r="S163" s="1"/>
  <c r="S162" s="1"/>
  <c r="S161" s="1"/>
  <c r="Y165"/>
  <c r="T185"/>
  <c r="T184" s="1"/>
  <c r="T183" s="1"/>
  <c r="Z186"/>
  <c r="T194"/>
  <c r="T193" s="1"/>
  <c r="T192" s="1"/>
  <c r="T191" s="1"/>
  <c r="Z195"/>
  <c r="T206"/>
  <c r="T205" s="1"/>
  <c r="T204" s="1"/>
  <c r="T203" s="1"/>
  <c r="T202" s="1"/>
  <c r="Z207"/>
  <c r="S19"/>
  <c r="S18" s="1"/>
  <c r="S17" s="1"/>
  <c r="S16" s="1"/>
  <c r="S15" s="1"/>
  <c r="Y20"/>
  <c r="AE20" s="1"/>
  <c r="AE19" s="1"/>
  <c r="AE18" s="1"/>
  <c r="AE17" s="1"/>
  <c r="AE16" s="1"/>
  <c r="AE15" s="1"/>
  <c r="T40"/>
  <c r="T39" s="1"/>
  <c r="T38" s="1"/>
  <c r="Z41"/>
  <c r="T46"/>
  <c r="T45" s="1"/>
  <c r="Z47"/>
  <c r="T52"/>
  <c r="T51" s="1"/>
  <c r="Z53"/>
  <c r="S79"/>
  <c r="S78" s="1"/>
  <c r="S77" s="1"/>
  <c r="S76" s="1"/>
  <c r="Y80"/>
  <c r="T91"/>
  <c r="T90" s="1"/>
  <c r="T89" s="1"/>
  <c r="T88" s="1"/>
  <c r="Z92"/>
  <c r="T101"/>
  <c r="T100" s="1"/>
  <c r="T99" s="1"/>
  <c r="T98" s="1"/>
  <c r="Z102"/>
  <c r="S118"/>
  <c r="S117" s="1"/>
  <c r="S116" s="1"/>
  <c r="S115" s="1"/>
  <c r="Y119"/>
  <c r="T128"/>
  <c r="T127" s="1"/>
  <c r="T126" s="1"/>
  <c r="T125" s="1"/>
  <c r="Z129"/>
  <c r="T149"/>
  <c r="Z150"/>
  <c r="T154"/>
  <c r="T153" s="1"/>
  <c r="Z155"/>
  <c r="T176"/>
  <c r="T175" s="1"/>
  <c r="T174" s="1"/>
  <c r="T173" s="1"/>
  <c r="Z177"/>
  <c r="S194"/>
  <c r="S193" s="1"/>
  <c r="S192" s="1"/>
  <c r="S191" s="1"/>
  <c r="Y195"/>
  <c r="S206"/>
  <c r="S205" s="1"/>
  <c r="S204" s="1"/>
  <c r="S203" s="1"/>
  <c r="S202" s="1"/>
  <c r="Y207"/>
  <c r="S40"/>
  <c r="S39" s="1"/>
  <c r="S38" s="1"/>
  <c r="Y41"/>
  <c r="S46"/>
  <c r="S45" s="1"/>
  <c r="Y47"/>
  <c r="S52"/>
  <c r="S51" s="1"/>
  <c r="Y53"/>
  <c r="T74"/>
  <c r="T73" s="1"/>
  <c r="T72" s="1"/>
  <c r="T71" s="1"/>
  <c r="Z75"/>
  <c r="T84"/>
  <c r="T83" s="1"/>
  <c r="T82" s="1"/>
  <c r="T81" s="1"/>
  <c r="Z85"/>
  <c r="S101"/>
  <c r="S100" s="1"/>
  <c r="S99" s="1"/>
  <c r="S98" s="1"/>
  <c r="Y102"/>
  <c r="T113"/>
  <c r="T112" s="1"/>
  <c r="T111" s="1"/>
  <c r="T110" s="1"/>
  <c r="Z114"/>
  <c r="T123"/>
  <c r="T122" s="1"/>
  <c r="T121" s="1"/>
  <c r="T120" s="1"/>
  <c r="Z124"/>
  <c r="S149"/>
  <c r="Y150"/>
  <c r="S154"/>
  <c r="S153" s="1"/>
  <c r="Y155"/>
  <c r="S176"/>
  <c r="S175" s="1"/>
  <c r="S174" s="1"/>
  <c r="S173" s="1"/>
  <c r="Y177"/>
  <c r="T189"/>
  <c r="T188" s="1"/>
  <c r="T187" s="1"/>
  <c r="Z190"/>
  <c r="T199"/>
  <c r="T198" s="1"/>
  <c r="T197" s="1"/>
  <c r="T196" s="1"/>
  <c r="Z200"/>
  <c r="J127"/>
  <c r="J126" s="1"/>
  <c r="J125" s="1"/>
  <c r="K148"/>
  <c r="K143" s="1"/>
  <c r="L127"/>
  <c r="L126" s="1"/>
  <c r="L125" s="1"/>
  <c r="H127"/>
  <c r="H126" s="1"/>
  <c r="R87"/>
  <c r="N43"/>
  <c r="N42" s="1"/>
  <c r="N69"/>
  <c r="N68" s="1"/>
  <c r="N67" s="1"/>
  <c r="N66" s="1"/>
  <c r="N65" s="1"/>
  <c r="N151"/>
  <c r="N148" s="1"/>
  <c r="N143" s="1"/>
  <c r="M199"/>
  <c r="M198" s="1"/>
  <c r="M197" s="1"/>
  <c r="M196" s="1"/>
  <c r="R143"/>
  <c r="Q143"/>
  <c r="Q109" s="1"/>
  <c r="N36"/>
  <c r="N35" s="1"/>
  <c r="N34" s="1"/>
  <c r="N96"/>
  <c r="N95" s="1"/>
  <c r="N94" s="1"/>
  <c r="N93" s="1"/>
  <c r="N130"/>
  <c r="N127" s="1"/>
  <c r="N126" s="1"/>
  <c r="N125" s="1"/>
  <c r="N49"/>
  <c r="N48" s="1"/>
  <c r="M84"/>
  <c r="M83" s="1"/>
  <c r="M82" s="1"/>
  <c r="M81" s="1"/>
  <c r="M123"/>
  <c r="M122" s="1"/>
  <c r="M121" s="1"/>
  <c r="M120" s="1"/>
  <c r="N164"/>
  <c r="N163" s="1"/>
  <c r="N162" s="1"/>
  <c r="N161" s="1"/>
  <c r="M189"/>
  <c r="M188" s="1"/>
  <c r="M187" s="1"/>
  <c r="K127"/>
  <c r="K126" s="1"/>
  <c r="K125" s="1"/>
  <c r="O143"/>
  <c r="P182"/>
  <c r="P167" s="1"/>
  <c r="R65"/>
  <c r="I148"/>
  <c r="I143" s="1"/>
  <c r="O182"/>
  <c r="O167" s="1"/>
  <c r="L148"/>
  <c r="H148"/>
  <c r="H143" s="1"/>
  <c r="T148"/>
  <c r="P148"/>
  <c r="P143" s="1"/>
  <c r="P109" s="1"/>
  <c r="R182"/>
  <c r="R167" s="1"/>
  <c r="P33"/>
  <c r="P32" s="1"/>
  <c r="Q87"/>
  <c r="O65"/>
  <c r="Q65"/>
  <c r="P87"/>
  <c r="O33"/>
  <c r="O32" s="1"/>
  <c r="Q33"/>
  <c r="Q32" s="1"/>
  <c r="O87"/>
  <c r="O109"/>
  <c r="Q182"/>
  <c r="Q167" s="1"/>
  <c r="R33"/>
  <c r="R32" s="1"/>
  <c r="P65"/>
  <c r="R109"/>
  <c r="N182"/>
  <c r="N167" s="1"/>
  <c r="J182"/>
  <c r="J167" s="1"/>
  <c r="K182"/>
  <c r="L182"/>
  <c r="L167" s="1"/>
  <c r="H182"/>
  <c r="I182"/>
  <c r="I167" s="1"/>
  <c r="K167"/>
  <c r="J148"/>
  <c r="J143" s="1"/>
  <c r="L143"/>
  <c r="I127"/>
  <c r="I126" s="1"/>
  <c r="I125" s="1"/>
  <c r="N87"/>
  <c r="J87"/>
  <c r="H87"/>
  <c r="K87"/>
  <c r="L87"/>
  <c r="I87"/>
  <c r="J65"/>
  <c r="H65"/>
  <c r="K65"/>
  <c r="L65"/>
  <c r="I65"/>
  <c r="I33"/>
  <c r="I32" s="1"/>
  <c r="J33"/>
  <c r="J32" s="1"/>
  <c r="H33"/>
  <c r="H32" s="1"/>
  <c r="K33"/>
  <c r="K32" s="1"/>
  <c r="L33"/>
  <c r="L32" s="1"/>
  <c r="K109" l="1"/>
  <c r="S148"/>
  <c r="S143" s="1"/>
  <c r="J109"/>
  <c r="T182"/>
  <c r="T167" s="1"/>
  <c r="T65"/>
  <c r="T87"/>
  <c r="N33"/>
  <c r="N32" s="1"/>
  <c r="Z194"/>
  <c r="Z193" s="1"/>
  <c r="Z192" s="1"/>
  <c r="Z191" s="1"/>
  <c r="AF195"/>
  <c r="AF194" s="1"/>
  <c r="AF193" s="1"/>
  <c r="AF192" s="1"/>
  <c r="AF191" s="1"/>
  <c r="Y164"/>
  <c r="Y163" s="1"/>
  <c r="Y162" s="1"/>
  <c r="Y161" s="1"/>
  <c r="AE165"/>
  <c r="AE164" s="1"/>
  <c r="AE163" s="1"/>
  <c r="AE162" s="1"/>
  <c r="AE161" s="1"/>
  <c r="Y130"/>
  <c r="AE131"/>
  <c r="AE130" s="1"/>
  <c r="Y106"/>
  <c r="Y105" s="1"/>
  <c r="Y104" s="1"/>
  <c r="Y103" s="1"/>
  <c r="AE107"/>
  <c r="AE106" s="1"/>
  <c r="AE105" s="1"/>
  <c r="AE104" s="1"/>
  <c r="AE103" s="1"/>
  <c r="Z79"/>
  <c r="Z78" s="1"/>
  <c r="Z77" s="1"/>
  <c r="Z76" s="1"/>
  <c r="AF80"/>
  <c r="AF79" s="1"/>
  <c r="AF78" s="1"/>
  <c r="AF77" s="1"/>
  <c r="AF76" s="1"/>
  <c r="Y49"/>
  <c r="Y48" s="1"/>
  <c r="AE50"/>
  <c r="AE49" s="1"/>
  <c r="AE48" s="1"/>
  <c r="T33"/>
  <c r="T32" s="1"/>
  <c r="Z189"/>
  <c r="Z188" s="1"/>
  <c r="Z187" s="1"/>
  <c r="AF190"/>
  <c r="AF189" s="1"/>
  <c r="AF188" s="1"/>
  <c r="AF187" s="1"/>
  <c r="Y154"/>
  <c r="Y153" s="1"/>
  <c r="AE155"/>
  <c r="AE154" s="1"/>
  <c r="AE153" s="1"/>
  <c r="Z123"/>
  <c r="Z122" s="1"/>
  <c r="Z121" s="1"/>
  <c r="Z120" s="1"/>
  <c r="AF124"/>
  <c r="AF123" s="1"/>
  <c r="AF122" s="1"/>
  <c r="AF121" s="1"/>
  <c r="AF120" s="1"/>
  <c r="Y101"/>
  <c r="Y100" s="1"/>
  <c r="Y99" s="1"/>
  <c r="Y98" s="1"/>
  <c r="AE102"/>
  <c r="AE101" s="1"/>
  <c r="AE100" s="1"/>
  <c r="AE99" s="1"/>
  <c r="AE98" s="1"/>
  <c r="Z74"/>
  <c r="Z73" s="1"/>
  <c r="Z72" s="1"/>
  <c r="Z71" s="1"/>
  <c r="AF75"/>
  <c r="AF74" s="1"/>
  <c r="AF73" s="1"/>
  <c r="AF72" s="1"/>
  <c r="AF71" s="1"/>
  <c r="Y46"/>
  <c r="Y45" s="1"/>
  <c r="AE47"/>
  <c r="AE46" s="1"/>
  <c r="AE45" s="1"/>
  <c r="Y194"/>
  <c r="Y193" s="1"/>
  <c r="Y192" s="1"/>
  <c r="Y191" s="1"/>
  <c r="AE195"/>
  <c r="AE194" s="1"/>
  <c r="AE193" s="1"/>
  <c r="AE192" s="1"/>
  <c r="AE191" s="1"/>
  <c r="Z154"/>
  <c r="Z153" s="1"/>
  <c r="AF155"/>
  <c r="AF154" s="1"/>
  <c r="AF153" s="1"/>
  <c r="Z128"/>
  <c r="AF129"/>
  <c r="AF128" s="1"/>
  <c r="Z101"/>
  <c r="Z100" s="1"/>
  <c r="Z99" s="1"/>
  <c r="Z98" s="1"/>
  <c r="AF102"/>
  <c r="AF101" s="1"/>
  <c r="AF100" s="1"/>
  <c r="AF99" s="1"/>
  <c r="AF98" s="1"/>
  <c r="Y79"/>
  <c r="Y78" s="1"/>
  <c r="Y77" s="1"/>
  <c r="Y76" s="1"/>
  <c r="AE80"/>
  <c r="AE79" s="1"/>
  <c r="AE78" s="1"/>
  <c r="AE77" s="1"/>
  <c r="AE76" s="1"/>
  <c r="Z46"/>
  <c r="Z45" s="1"/>
  <c r="AF47"/>
  <c r="AF46" s="1"/>
  <c r="AF45" s="1"/>
  <c r="Y199"/>
  <c r="Y198" s="1"/>
  <c r="Y197" s="1"/>
  <c r="Y196" s="1"/>
  <c r="AE200"/>
  <c r="AE199" s="1"/>
  <c r="AE198" s="1"/>
  <c r="AE197" s="1"/>
  <c r="AE196" s="1"/>
  <c r="Z164"/>
  <c r="Z163" s="1"/>
  <c r="Z162" s="1"/>
  <c r="Z161" s="1"/>
  <c r="AF165"/>
  <c r="AF164" s="1"/>
  <c r="AF163" s="1"/>
  <c r="AF162" s="1"/>
  <c r="AF161" s="1"/>
  <c r="Z130"/>
  <c r="AF131"/>
  <c r="AF130" s="1"/>
  <c r="Z106"/>
  <c r="Z105" s="1"/>
  <c r="Z104" s="1"/>
  <c r="Z103" s="1"/>
  <c r="AF107"/>
  <c r="AF106" s="1"/>
  <c r="AF105" s="1"/>
  <c r="AF104" s="1"/>
  <c r="AF103" s="1"/>
  <c r="Y84"/>
  <c r="Y83" s="1"/>
  <c r="Y82" s="1"/>
  <c r="Y81" s="1"/>
  <c r="AE85"/>
  <c r="AE84" s="1"/>
  <c r="AE83" s="1"/>
  <c r="AE82" s="1"/>
  <c r="AE81" s="1"/>
  <c r="Z49"/>
  <c r="Z48" s="1"/>
  <c r="AF50"/>
  <c r="AF49" s="1"/>
  <c r="AF48" s="1"/>
  <c r="Z36"/>
  <c r="Z35" s="1"/>
  <c r="Z34" s="1"/>
  <c r="AF37"/>
  <c r="AF36" s="1"/>
  <c r="AF35" s="1"/>
  <c r="AF34" s="1"/>
  <c r="Z206"/>
  <c r="Z205" s="1"/>
  <c r="Z204" s="1"/>
  <c r="Z203" s="1"/>
  <c r="Z202" s="1"/>
  <c r="AF207"/>
  <c r="AF206" s="1"/>
  <c r="AF205" s="1"/>
  <c r="AF204" s="1"/>
  <c r="AF203" s="1"/>
  <c r="AF202" s="1"/>
  <c r="Z185"/>
  <c r="Z184" s="1"/>
  <c r="Z183" s="1"/>
  <c r="AF186"/>
  <c r="AF185" s="1"/>
  <c r="AF184" s="1"/>
  <c r="AF183" s="1"/>
  <c r="Y151"/>
  <c r="AE152"/>
  <c r="AE151" s="1"/>
  <c r="Z118"/>
  <c r="Z117" s="1"/>
  <c r="Z116" s="1"/>
  <c r="Z115" s="1"/>
  <c r="AF119"/>
  <c r="AF118" s="1"/>
  <c r="AF117" s="1"/>
  <c r="AF116" s="1"/>
  <c r="AF115" s="1"/>
  <c r="Y96"/>
  <c r="Y95" s="1"/>
  <c r="Y94" s="1"/>
  <c r="Y93" s="1"/>
  <c r="AE97"/>
  <c r="AE96" s="1"/>
  <c r="AE95" s="1"/>
  <c r="AE94" s="1"/>
  <c r="AE93" s="1"/>
  <c r="Y69"/>
  <c r="Y68" s="1"/>
  <c r="Y67" s="1"/>
  <c r="Y66" s="1"/>
  <c r="AE70"/>
  <c r="AE69" s="1"/>
  <c r="AE68" s="1"/>
  <c r="AE67" s="1"/>
  <c r="AE66" s="1"/>
  <c r="Y43"/>
  <c r="Y42" s="1"/>
  <c r="AE44"/>
  <c r="AE43" s="1"/>
  <c r="AE42" s="1"/>
  <c r="Z199"/>
  <c r="Z198" s="1"/>
  <c r="Z197" s="1"/>
  <c r="Z196" s="1"/>
  <c r="AF200"/>
  <c r="AF199" s="1"/>
  <c r="AF198" s="1"/>
  <c r="AF197" s="1"/>
  <c r="AF196" s="1"/>
  <c r="Y176"/>
  <c r="Y175" s="1"/>
  <c r="Y174" s="1"/>
  <c r="Y173" s="1"/>
  <c r="AE177"/>
  <c r="AE176" s="1"/>
  <c r="AE175" s="1"/>
  <c r="AE174" s="1"/>
  <c r="AE173" s="1"/>
  <c r="Y149"/>
  <c r="Y148" s="1"/>
  <c r="AE150"/>
  <c r="AE149" s="1"/>
  <c r="Z113"/>
  <c r="Z112" s="1"/>
  <c r="Z111" s="1"/>
  <c r="Z110" s="1"/>
  <c r="AF114"/>
  <c r="AF113" s="1"/>
  <c r="AF112" s="1"/>
  <c r="AF111" s="1"/>
  <c r="AF110" s="1"/>
  <c r="Z84"/>
  <c r="Z83" s="1"/>
  <c r="Z82" s="1"/>
  <c r="Z81" s="1"/>
  <c r="AF85"/>
  <c r="AF84" s="1"/>
  <c r="AF83" s="1"/>
  <c r="AF82" s="1"/>
  <c r="AF81" s="1"/>
  <c r="Y52"/>
  <c r="Y51" s="1"/>
  <c r="AE53"/>
  <c r="AE52" s="1"/>
  <c r="AE51" s="1"/>
  <c r="Y40"/>
  <c r="Y39" s="1"/>
  <c r="Y38" s="1"/>
  <c r="AE41"/>
  <c r="AE40" s="1"/>
  <c r="AE39" s="1"/>
  <c r="AE38" s="1"/>
  <c r="Y206"/>
  <c r="Y205" s="1"/>
  <c r="Y204" s="1"/>
  <c r="Y203" s="1"/>
  <c r="Y202" s="1"/>
  <c r="AE207"/>
  <c r="AE206" s="1"/>
  <c r="AE205" s="1"/>
  <c r="AE204" s="1"/>
  <c r="AE203" s="1"/>
  <c r="AE202" s="1"/>
  <c r="Z176"/>
  <c r="Z175" s="1"/>
  <c r="Z174" s="1"/>
  <c r="Z173" s="1"/>
  <c r="AF177"/>
  <c r="AF176" s="1"/>
  <c r="AF175" s="1"/>
  <c r="AF174" s="1"/>
  <c r="AF173" s="1"/>
  <c r="Z149"/>
  <c r="AF150"/>
  <c r="AF149" s="1"/>
  <c r="Y118"/>
  <c r="Y117" s="1"/>
  <c r="Y116" s="1"/>
  <c r="Y115" s="1"/>
  <c r="AE119"/>
  <c r="AE118" s="1"/>
  <c r="AE117" s="1"/>
  <c r="AE116" s="1"/>
  <c r="AE115" s="1"/>
  <c r="Z91"/>
  <c r="Z90" s="1"/>
  <c r="Z89" s="1"/>
  <c r="Z88" s="1"/>
  <c r="AF92"/>
  <c r="AF91" s="1"/>
  <c r="AF90" s="1"/>
  <c r="AF89" s="1"/>
  <c r="AF88" s="1"/>
  <c r="Z52"/>
  <c r="Z51" s="1"/>
  <c r="AF53"/>
  <c r="AF52" s="1"/>
  <c r="AF51" s="1"/>
  <c r="Z40"/>
  <c r="Z39" s="1"/>
  <c r="Z38" s="1"/>
  <c r="AF41"/>
  <c r="AF40" s="1"/>
  <c r="AF39" s="1"/>
  <c r="AF38" s="1"/>
  <c r="Z213"/>
  <c r="Z212" s="1"/>
  <c r="Z211" s="1"/>
  <c r="Z210" s="1"/>
  <c r="Z209" s="1"/>
  <c r="AF214"/>
  <c r="AF213" s="1"/>
  <c r="AF212" s="1"/>
  <c r="AF211" s="1"/>
  <c r="AF210" s="1"/>
  <c r="AF209" s="1"/>
  <c r="Y189"/>
  <c r="Y188" s="1"/>
  <c r="Y187" s="1"/>
  <c r="AE190"/>
  <c r="AE189" s="1"/>
  <c r="AE188" s="1"/>
  <c r="AE187" s="1"/>
  <c r="Z151"/>
  <c r="AF152"/>
  <c r="AF151" s="1"/>
  <c r="Y123"/>
  <c r="Y122" s="1"/>
  <c r="Y121" s="1"/>
  <c r="Y120" s="1"/>
  <c r="AE124"/>
  <c r="AE123" s="1"/>
  <c r="AE122" s="1"/>
  <c r="AE121" s="1"/>
  <c r="AE120" s="1"/>
  <c r="Z96"/>
  <c r="Z95" s="1"/>
  <c r="Z94" s="1"/>
  <c r="Z93" s="1"/>
  <c r="AF97"/>
  <c r="AF96" s="1"/>
  <c r="AF95" s="1"/>
  <c r="AF94" s="1"/>
  <c r="AF93" s="1"/>
  <c r="Z69"/>
  <c r="Z68" s="1"/>
  <c r="Z67" s="1"/>
  <c r="Z66" s="1"/>
  <c r="AF70"/>
  <c r="AF69" s="1"/>
  <c r="AF68" s="1"/>
  <c r="AF67" s="1"/>
  <c r="AF66" s="1"/>
  <c r="Z43"/>
  <c r="Z42" s="1"/>
  <c r="AF44"/>
  <c r="AF43" s="1"/>
  <c r="AF42" s="1"/>
  <c r="Z19"/>
  <c r="Z18" s="1"/>
  <c r="Z17" s="1"/>
  <c r="Z16" s="1"/>
  <c r="Z15" s="1"/>
  <c r="T143"/>
  <c r="T109" s="1"/>
  <c r="Y19"/>
  <c r="Y18" s="1"/>
  <c r="Y17" s="1"/>
  <c r="Y16" s="1"/>
  <c r="Y15" s="1"/>
  <c r="L109"/>
  <c r="L13" s="1"/>
  <c r="Z182"/>
  <c r="Q13"/>
  <c r="N109"/>
  <c r="N13" s="1"/>
  <c r="P13"/>
  <c r="R13"/>
  <c r="O13"/>
  <c r="I109"/>
  <c r="I13" s="1"/>
  <c r="J13"/>
  <c r="K13"/>
  <c r="Z65" l="1"/>
  <c r="AF65"/>
  <c r="AF182"/>
  <c r="Z33"/>
  <c r="Z32" s="1"/>
  <c r="Z87"/>
  <c r="Y143"/>
  <c r="Z167"/>
  <c r="AE148"/>
  <c r="AE143" s="1"/>
  <c r="T13"/>
  <c r="AF87"/>
  <c r="AF148"/>
  <c r="AF127"/>
  <c r="AF126" s="1"/>
  <c r="AF125" s="1"/>
  <c r="AF167"/>
  <c r="AF33"/>
  <c r="AF32" s="1"/>
  <c r="Z148"/>
  <c r="Z143" s="1"/>
  <c r="Z127"/>
  <c r="Z126" s="1"/>
  <c r="Z125" s="1"/>
  <c r="AF143" l="1"/>
  <c r="AF109" s="1"/>
  <c r="AF13" s="1"/>
  <c r="Z109"/>
  <c r="Z13" s="1"/>
  <c r="G214" l="1"/>
  <c r="M214" s="1"/>
  <c r="G186"/>
  <c r="M186" s="1"/>
  <c r="G172"/>
  <c r="G129"/>
  <c r="M129" s="1"/>
  <c r="G114"/>
  <c r="M114" s="1"/>
  <c r="G92"/>
  <c r="M92" s="1"/>
  <c r="G75"/>
  <c r="M75" s="1"/>
  <c r="G37"/>
  <c r="M37" s="1"/>
  <c r="S92" l="1"/>
  <c r="M91"/>
  <c r="M90" s="1"/>
  <c r="M89" s="1"/>
  <c r="M88" s="1"/>
  <c r="M87" s="1"/>
  <c r="S186"/>
  <c r="M185"/>
  <c r="M184" s="1"/>
  <c r="M183" s="1"/>
  <c r="M182" s="1"/>
  <c r="M167" s="1"/>
  <c r="S75"/>
  <c r="M74"/>
  <c r="M73" s="1"/>
  <c r="M72" s="1"/>
  <c r="M71" s="1"/>
  <c r="M65" s="1"/>
  <c r="S37"/>
  <c r="M36"/>
  <c r="M35" s="1"/>
  <c r="M34" s="1"/>
  <c r="M33" s="1"/>
  <c r="M32" s="1"/>
  <c r="S129"/>
  <c r="M128"/>
  <c r="M127" s="1"/>
  <c r="M126" s="1"/>
  <c r="M125" s="1"/>
  <c r="S114"/>
  <c r="M113"/>
  <c r="M112" s="1"/>
  <c r="M111" s="1"/>
  <c r="M110" s="1"/>
  <c r="S214"/>
  <c r="M213"/>
  <c r="M212" s="1"/>
  <c r="M211" s="1"/>
  <c r="M210" s="1"/>
  <c r="M209" s="1"/>
  <c r="S213" l="1"/>
  <c r="S212" s="1"/>
  <c r="S211" s="1"/>
  <c r="S210" s="1"/>
  <c r="S209" s="1"/>
  <c r="Y214"/>
  <c r="S128"/>
  <c r="S127" s="1"/>
  <c r="S126" s="1"/>
  <c r="S125" s="1"/>
  <c r="Y129"/>
  <c r="S185"/>
  <c r="S184" s="1"/>
  <c r="S183" s="1"/>
  <c r="S182" s="1"/>
  <c r="S167" s="1"/>
  <c r="Y186"/>
  <c r="S113"/>
  <c r="S112" s="1"/>
  <c r="S111" s="1"/>
  <c r="S110" s="1"/>
  <c r="Y114"/>
  <c r="S36"/>
  <c r="S35" s="1"/>
  <c r="S34" s="1"/>
  <c r="S33" s="1"/>
  <c r="S32" s="1"/>
  <c r="Y37"/>
  <c r="S74"/>
  <c r="S73" s="1"/>
  <c r="S72" s="1"/>
  <c r="S71" s="1"/>
  <c r="S65" s="1"/>
  <c r="Y75"/>
  <c r="S91"/>
  <c r="S90" s="1"/>
  <c r="S89" s="1"/>
  <c r="S88" s="1"/>
  <c r="S87" s="1"/>
  <c r="Y92"/>
  <c r="M109"/>
  <c r="M13" s="1"/>
  <c r="S109" l="1"/>
  <c r="S13" s="1"/>
  <c r="Y185"/>
  <c r="Y184" s="1"/>
  <c r="Y183" s="1"/>
  <c r="Y182" s="1"/>
  <c r="Y167" s="1"/>
  <c r="AE186"/>
  <c r="AE185" s="1"/>
  <c r="AE184" s="1"/>
  <c r="AE183" s="1"/>
  <c r="AE182" s="1"/>
  <c r="AE167" s="1"/>
  <c r="Y213"/>
  <c r="Y212" s="1"/>
  <c r="Y211" s="1"/>
  <c r="Y210" s="1"/>
  <c r="Y209" s="1"/>
  <c r="AE214"/>
  <c r="AE213" s="1"/>
  <c r="AE212" s="1"/>
  <c r="AE211" s="1"/>
  <c r="AE210" s="1"/>
  <c r="AE209" s="1"/>
  <c r="Y91"/>
  <c r="Y90" s="1"/>
  <c r="Y89" s="1"/>
  <c r="Y88" s="1"/>
  <c r="Y87" s="1"/>
  <c r="AE92"/>
  <c r="AE91" s="1"/>
  <c r="AE90" s="1"/>
  <c r="AE89" s="1"/>
  <c r="AE88" s="1"/>
  <c r="AE87" s="1"/>
  <c r="Y74"/>
  <c r="Y73" s="1"/>
  <c r="Y72" s="1"/>
  <c r="Y71" s="1"/>
  <c r="Y65" s="1"/>
  <c r="AE75"/>
  <c r="AE74" s="1"/>
  <c r="AE73" s="1"/>
  <c r="AE72" s="1"/>
  <c r="AE71" s="1"/>
  <c r="AE65" s="1"/>
  <c r="Y128"/>
  <c r="Y127" s="1"/>
  <c r="Y126" s="1"/>
  <c r="Y125" s="1"/>
  <c r="AE129"/>
  <c r="AE128" s="1"/>
  <c r="AE127" s="1"/>
  <c r="AE126" s="1"/>
  <c r="AE125" s="1"/>
  <c r="Y36"/>
  <c r="Y35" s="1"/>
  <c r="Y34" s="1"/>
  <c r="Y33" s="1"/>
  <c r="Y32" s="1"/>
  <c r="AE37"/>
  <c r="AE36" s="1"/>
  <c r="AE35" s="1"/>
  <c r="AE34" s="1"/>
  <c r="AE33" s="1"/>
  <c r="AE32" s="1"/>
  <c r="Y113"/>
  <c r="Y112" s="1"/>
  <c r="Y111" s="1"/>
  <c r="Y110" s="1"/>
  <c r="Y109" s="1"/>
  <c r="AE114"/>
  <c r="AE113" s="1"/>
  <c r="AE112" s="1"/>
  <c r="AE111" s="1"/>
  <c r="AE110" s="1"/>
  <c r="AE109" l="1"/>
  <c r="AE13" s="1"/>
  <c r="Y13"/>
  <c r="G171" l="1"/>
  <c r="G170" s="1"/>
  <c r="G169" s="1"/>
  <c r="G168" s="1"/>
  <c r="G46"/>
  <c r="G45" s="1"/>
  <c r="G40" l="1"/>
  <c r="G39" s="1"/>
  <c r="G38" s="1"/>
  <c r="G180" l="1"/>
  <c r="G179" s="1"/>
  <c r="G178" s="1"/>
  <c r="G151"/>
  <c r="G213"/>
  <c r="G212" s="1"/>
  <c r="G211" s="1"/>
  <c r="G210" s="1"/>
  <c r="G209" s="1"/>
  <c r="G106"/>
  <c r="G105" s="1"/>
  <c r="G104" s="1"/>
  <c r="G103" s="1"/>
  <c r="G141"/>
  <c r="G140" s="1"/>
  <c r="G96"/>
  <c r="G95" s="1"/>
  <c r="G94" s="1"/>
  <c r="G93" s="1"/>
  <c r="G91"/>
  <c r="G90" s="1"/>
  <c r="G89" s="1"/>
  <c r="G88" s="1"/>
  <c r="G19"/>
  <c r="G18" s="1"/>
  <c r="G17" s="1"/>
  <c r="G16" s="1"/>
  <c r="G15" s="1"/>
  <c r="G206"/>
  <c r="G205" s="1"/>
  <c r="G204" s="1"/>
  <c r="G203" s="1"/>
  <c r="G202" s="1"/>
  <c r="G74"/>
  <c r="G73" s="1"/>
  <c r="G72" s="1"/>
  <c r="G71" s="1"/>
  <c r="H141"/>
  <c r="H140" s="1"/>
  <c r="G194" l="1"/>
  <c r="G193" s="1"/>
  <c r="G192" s="1"/>
  <c r="G191" s="1"/>
  <c r="G36"/>
  <c r="G35" s="1"/>
  <c r="G34" s="1"/>
  <c r="G118"/>
  <c r="G117" s="1"/>
  <c r="G116" s="1"/>
  <c r="G115" s="1"/>
  <c r="H180"/>
  <c r="H179" s="1"/>
  <c r="H178" s="1"/>
  <c r="H173" s="1"/>
  <c r="H167" s="1"/>
  <c r="G128"/>
  <c r="H59"/>
  <c r="H58" s="1"/>
  <c r="H57" s="1"/>
  <c r="G59" l="1"/>
  <c r="G58" s="1"/>
  <c r="G57" s="1"/>
  <c r="G101" l="1"/>
  <c r="G100" s="1"/>
  <c r="G99" s="1"/>
  <c r="G98" s="1"/>
  <c r="G87" s="1"/>
  <c r="G176"/>
  <c r="G175" s="1"/>
  <c r="G174" s="1"/>
  <c r="G173" s="1"/>
  <c r="G79"/>
  <c r="G78" s="1"/>
  <c r="G77" s="1"/>
  <c r="G76" s="1"/>
  <c r="G185" l="1"/>
  <c r="G184" s="1"/>
  <c r="G183" s="1"/>
  <c r="G154"/>
  <c r="G153" s="1"/>
  <c r="G149"/>
  <c r="G148" s="1"/>
  <c r="G123"/>
  <c r="G122" s="1"/>
  <c r="G121" s="1"/>
  <c r="G120" s="1"/>
  <c r="G52"/>
  <c r="G51" s="1"/>
  <c r="G164"/>
  <c r="G163" s="1"/>
  <c r="G162" s="1"/>
  <c r="G161" s="1"/>
  <c r="G69" l="1"/>
  <c r="G68" s="1"/>
  <c r="G67" s="1"/>
  <c r="G66" s="1"/>
  <c r="G62"/>
  <c r="G61" s="1"/>
  <c r="G56" s="1"/>
  <c r="G55" s="1"/>
  <c r="G199"/>
  <c r="G198" s="1"/>
  <c r="G197" s="1"/>
  <c r="G196" s="1"/>
  <c r="H62"/>
  <c r="H61" s="1"/>
  <c r="H56" s="1"/>
  <c r="H55" s="1"/>
  <c r="G189"/>
  <c r="G188" s="1"/>
  <c r="G187" s="1"/>
  <c r="G182" s="1"/>
  <c r="G135"/>
  <c r="G138"/>
  <c r="G137" s="1"/>
  <c r="G146"/>
  <c r="G145" s="1"/>
  <c r="G144" s="1"/>
  <c r="G143" s="1"/>
  <c r="G167" l="1"/>
  <c r="G84"/>
  <c r="G83" s="1"/>
  <c r="G82" s="1"/>
  <c r="G81" s="1"/>
  <c r="G65" s="1"/>
  <c r="G130"/>
  <c r="G127" s="1"/>
  <c r="G126" s="1"/>
  <c r="G113"/>
  <c r="G112" s="1"/>
  <c r="G111" s="1"/>
  <c r="G110" s="1"/>
  <c r="H138"/>
  <c r="H137" s="1"/>
  <c r="H133" l="1"/>
  <c r="H132" s="1"/>
  <c r="H125" s="1"/>
  <c r="H109" s="1"/>
  <c r="H13" s="1"/>
  <c r="G133"/>
  <c r="G132" s="1"/>
  <c r="G125" s="1"/>
  <c r="G109" s="1"/>
  <c r="G49" l="1"/>
  <c r="G48" s="1"/>
  <c r="G43"/>
  <c r="G42" s="1"/>
  <c r="G33" l="1"/>
  <c r="G32" s="1"/>
  <c r="G13" s="1"/>
</calcChain>
</file>

<file path=xl/sharedStrings.xml><?xml version="1.0" encoding="utf-8"?>
<sst xmlns="http://schemas.openxmlformats.org/spreadsheetml/2006/main" count="1081" uniqueCount="169">
  <si>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</si>
  <si>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</si>
  <si>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</si>
  <si>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</si>
  <si>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</si>
  <si>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</si>
  <si>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</si>
  <si>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</si>
  <si>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</si>
  <si>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</si>
  <si>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</si>
  <si>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</si>
  <si>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</si>
  <si>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</si>
  <si>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</si>
  <si>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</si>
  <si>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</si>
  <si>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</si>
  <si>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</si>
  <si>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</si>
  <si>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</si>
  <si>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</si>
  <si>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</si>
  <si>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</si>
  <si>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</si>
  <si>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</si>
  <si>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</si>
  <si>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</si>
  <si>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</si>
  <si>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</si>
  <si>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</si>
  <si>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</si>
  <si>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</si>
  <si>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</si>
  <si>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</si>
  <si>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</si>
  <si>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</si>
  <si>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</si>
  <si>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</si>
  <si>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</si>
  <si>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</si>
  <si>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</si>
  <si>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</si>
  <si>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</si>
  <si>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>05</t>
  </si>
  <si>
    <t>090 00 02000</t>
  </si>
  <si>
    <t>090 00 04000</t>
  </si>
  <si>
    <t>Исполнение судебных актов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</si>
  <si>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</si>
  <si>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</si>
  <si>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</si>
  <si>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</si>
  <si>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</si>
  <si>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</si>
  <si>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</si>
  <si>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</si>
  <si>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</si>
  <si>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Мероприятия в области лесного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</si>
  <si>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</si>
  <si>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</si>
  <si>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</si>
  <si>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</si>
  <si>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</si>
  <si>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</si>
  <si>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</si>
  <si>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</si>
  <si>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</si>
  <si>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</si>
  <si>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</si>
  <si>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</si>
  <si>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</si>
  <si>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</si>
  <si>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</si>
  <si>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</si>
  <si>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</si>
  <si>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</si>
  <si>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</si>
  <si>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</si>
  <si>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</si>
  <si>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</si>
  <si>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</si>
  <si>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</si>
  <si>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</si>
  <si>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</si>
  <si>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</si>
  <si>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</si>
  <si>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</si>
  <si>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</si>
  <si>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</si>
  <si>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</si>
  <si>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</si>
  <si>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</si>
  <si>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</si>
  <si>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</si>
  <si>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</si>
  <si>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</si>
  <si>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</si>
  <si>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</si>
  <si>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</si>
  <si>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</si>
  <si>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</si>
  <si>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</si>
  <si>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</si>
  <si>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</si>
  <si>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</si>
  <si>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</si>
  <si>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</si>
  <si>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 xml:space="preserve">к  решению Думы 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</si>
  <si>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</si>
  <si>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</si>
  <si>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060 00 00000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</si>
  <si>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</si>
  <si>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</si>
  <si>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</si>
  <si>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</si>
  <si>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</si>
  <si>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</si>
  <si>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</si>
  <si>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</si>
  <si>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</si>
  <si>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</si>
  <si>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</si>
  <si>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</si>
  <si>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</si>
  <si>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</si>
  <si>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</si>
  <si>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</si>
  <si>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</si>
  <si>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</si>
  <si>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>110 00 S3550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</si>
  <si>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</si>
  <si>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</si>
  <si>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 xml:space="preserve">340 00 00000 </t>
  </si>
  <si>
    <t xml:space="preserve">340 00 L5550  </t>
  </si>
  <si>
    <t>830</t>
  </si>
  <si>
    <t>Поддержка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</si>
  <si>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</si>
  <si>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</si>
  <si>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</si>
  <si>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090 00 04430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</si>
  <si>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</si>
  <si>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</si>
  <si>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</si>
  <si>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</si>
  <si>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</si>
  <si>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</si>
  <si>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</si>
  <si>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</si>
  <si>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</si>
  <si>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</si>
  <si>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340 00 S5550</t>
  </si>
  <si>
    <t>от 11.12.2018 № 88</t>
  </si>
  <si>
    <t>перемещение, сокращение</t>
  </si>
  <si>
    <t>доп. потребность</t>
  </si>
  <si>
    <t>экономия</t>
  </si>
  <si>
    <t>обл. и федер.</t>
  </si>
  <si>
    <t>Приложение 4</t>
  </si>
  <si>
    <t>Осуществление деятельности по отлову и содержанию безнадзорных животных</t>
  </si>
  <si>
    <t>Сельское хозяйство и рыболовство</t>
  </si>
  <si>
    <t>130 00 75000</t>
  </si>
  <si>
    <t>130 00 75290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</si>
  <si>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</si>
  <si>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</si>
  <si>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</si>
  <si>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</si>
  <si>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</si>
  <si>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</si>
  <si>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</si>
  <si>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>от 02.04.2019 № 208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</si>
</sst>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0" fontId="12" fillId="0" borderId="0" xfId="0" applyFont="1" applyFill="1"/>
    <xf numFmtId="49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4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0" fillId="2" borderId="1" xfId="0" applyFont="1" applyFill="1" applyBorder="1"/>
    <xf numFmtId="3" fontId="1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16" fillId="0" borderId="0" xfId="0" applyFont="1" applyFill="1"/>
    <xf numFmtId="0" fontId="15" fillId="0" borderId="0" xfId="0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8"/>
  <sheetViews>
    <sheetView showZeros="0" tabSelected="1" view="pageLayout" zoomScaleNormal="80" zoomScaleSheetLayoutView="100" workbookViewId="0">
      <selection activeCell="A216" sqref="A216:XFD552"/>
    </sheetView>
  </sheetViews>
  <sheetFormatPr defaultRowHeight="16.5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1.42578125" style="1" hidden="1" customWidth="1"/>
    <col min="28" max="28" width="12" style="1" hidden="1" customWidth="1"/>
    <col min="29" max="29" width="0" style="1" hidden="1" customWidth="1"/>
    <col min="30" max="30" width="13.5703125" style="1" hidden="1" customWidth="1"/>
    <col min="31" max="31" width="15.42578125" style="1" customWidth="1"/>
    <col min="32" max="32" width="17.7109375" style="1" customWidth="1"/>
    <col min="33" max="16384" width="9.140625" style="1"/>
  </cols>
  <sheetData>
    <row r="1" spans="1:32" s="40" customFormat="1" ht="20.25">
      <c r="A1" s="46" t="s">
        <v>156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s="40" customFormat="1" ht="20.25">
      <c r="A2" s="46" t="s">
        <v>107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 s="40" customFormat="1" ht="20.25">
      <c r="A3" s="46" t="s">
        <v>168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s="40" customFormat="1" ht="15" customHeight="1">
      <c r="A4" s="41"/>
      <c r="B4" s="42"/>
      <c r="C4" s="43"/>
      <c r="D4" s="43"/>
      <c r="E4" s="42"/>
      <c r="F4" s="43"/>
    </row>
    <row r="5" spans="1:32" s="40" customFormat="1" ht="20.25">
      <c r="A5" s="46" t="s">
        <v>114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s="40" customFormat="1" ht="20.25">
      <c r="A6" s="46" t="s">
        <v>107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s="40" customFormat="1" ht="20.25">
      <c r="A7" s="46" t="s">
        <v>151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ht="35.25" customHeight="1">
      <c r="A8" s="48"/>
      <c r="B8" s="48"/>
      <c r="C8" s="48"/>
      <c r="D8" s="48"/>
      <c r="E8" s="48"/>
      <c r="F8" s="48"/>
    </row>
    <row r="9" spans="1:32" ht="194.25" customHeight="1">
      <c r="A9" s="51" t="s">
        <v>140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ht="41.25" customHeight="1">
      <c r="A10" s="49" t="s">
        <v>0</v>
      </c>
      <c r="B10" s="50" t="s">
        <v>1</v>
      </c>
      <c r="C10" s="47" t="s">
        <v>2</v>
      </c>
      <c r="D10" s="47" t="s">
        <v>3</v>
      </c>
      <c r="E10" s="47" t="s">
        <v>4</v>
      </c>
      <c r="F10" s="47" t="s">
        <v>5</v>
      </c>
      <c r="G10" s="45" t="s">
        <v>106</v>
      </c>
      <c r="H10" s="45"/>
      <c r="I10" s="44" t="s">
        <v>152</v>
      </c>
      <c r="J10" s="44" t="s">
        <v>153</v>
      </c>
      <c r="K10" s="44" t="s">
        <v>154</v>
      </c>
      <c r="L10" s="44" t="s">
        <v>155</v>
      </c>
      <c r="M10" s="45" t="s">
        <v>106</v>
      </c>
      <c r="N10" s="45"/>
      <c r="O10" s="44" t="s">
        <v>152</v>
      </c>
      <c r="P10" s="44" t="s">
        <v>153</v>
      </c>
      <c r="Q10" s="44" t="s">
        <v>154</v>
      </c>
      <c r="R10" s="44" t="s">
        <v>155</v>
      </c>
      <c r="S10" s="45" t="s">
        <v>106</v>
      </c>
      <c r="T10" s="45"/>
      <c r="U10" s="44" t="s">
        <v>152</v>
      </c>
      <c r="V10" s="44" t="s">
        <v>153</v>
      </c>
      <c r="W10" s="44" t="s">
        <v>154</v>
      </c>
      <c r="X10" s="44" t="s">
        <v>155</v>
      </c>
      <c r="Y10" s="45" t="s">
        <v>106</v>
      </c>
      <c r="Z10" s="45"/>
      <c r="AA10" s="44" t="s">
        <v>152</v>
      </c>
      <c r="AB10" s="44" t="s">
        <v>153</v>
      </c>
      <c r="AC10" s="44" t="s">
        <v>154</v>
      </c>
      <c r="AD10" s="44" t="s">
        <v>155</v>
      </c>
      <c r="AE10" s="45" t="s">
        <v>106</v>
      </c>
      <c r="AF10" s="45"/>
    </row>
    <row r="11" spans="1:32" ht="56.25" customHeight="1">
      <c r="A11" s="49"/>
      <c r="B11" s="50"/>
      <c r="C11" s="47"/>
      <c r="D11" s="47"/>
      <c r="E11" s="47"/>
      <c r="F11" s="47"/>
      <c r="G11" s="45" t="s">
        <v>23</v>
      </c>
      <c r="H11" s="45" t="s">
        <v>112</v>
      </c>
      <c r="I11" s="44"/>
      <c r="J11" s="44"/>
      <c r="K11" s="44"/>
      <c r="L11" s="44"/>
      <c r="M11" s="45" t="s">
        <v>23</v>
      </c>
      <c r="N11" s="45" t="s">
        <v>112</v>
      </c>
      <c r="O11" s="44"/>
      <c r="P11" s="44"/>
      <c r="Q11" s="44"/>
      <c r="R11" s="44"/>
      <c r="S11" s="45" t="s">
        <v>23</v>
      </c>
      <c r="T11" s="45" t="s">
        <v>112</v>
      </c>
      <c r="U11" s="44"/>
      <c r="V11" s="44"/>
      <c r="W11" s="44"/>
      <c r="X11" s="44"/>
      <c r="Y11" s="45" t="s">
        <v>23</v>
      </c>
      <c r="Z11" s="45" t="s">
        <v>112</v>
      </c>
      <c r="AA11" s="44"/>
      <c r="AB11" s="44"/>
      <c r="AC11" s="44"/>
      <c r="AD11" s="44"/>
      <c r="AE11" s="45" t="s">
        <v>23</v>
      </c>
      <c r="AF11" s="45" t="s">
        <v>112</v>
      </c>
    </row>
    <row r="12" spans="1:32" ht="48" customHeight="1">
      <c r="A12" s="49"/>
      <c r="B12" s="50"/>
      <c r="C12" s="47"/>
      <c r="D12" s="47"/>
      <c r="E12" s="47"/>
      <c r="F12" s="47"/>
      <c r="G12" s="45"/>
      <c r="H12" s="45"/>
      <c r="I12" s="44"/>
      <c r="J12" s="44"/>
      <c r="K12" s="44"/>
      <c r="L12" s="44"/>
      <c r="M12" s="45"/>
      <c r="N12" s="45"/>
      <c r="O12" s="44"/>
      <c r="P12" s="44"/>
      <c r="Q12" s="44"/>
      <c r="R12" s="44"/>
      <c r="S12" s="45"/>
      <c r="T12" s="45"/>
      <c r="U12" s="44"/>
      <c r="V12" s="44"/>
      <c r="W12" s="44"/>
      <c r="X12" s="44"/>
      <c r="Y12" s="45"/>
      <c r="Z12" s="45"/>
      <c r="AA12" s="44"/>
      <c r="AB12" s="44"/>
      <c r="AC12" s="44"/>
      <c r="AD12" s="44"/>
      <c r="AE12" s="45"/>
      <c r="AF12" s="45"/>
    </row>
    <row r="13" spans="1:32" ht="40.5">
      <c r="A13" s="19" t="s">
        <v>113</v>
      </c>
      <c r="B13" s="12" t="s">
        <v>55</v>
      </c>
      <c r="C13" s="12"/>
      <c r="D13" s="12"/>
      <c r="E13" s="12"/>
      <c r="F13" s="12"/>
      <c r="G13" s="6">
        <f t="shared" ref="G13:N13" si="0">G15+G32+G55+G65+G87+G109+G167+G202+G209</f>
        <v>914281</v>
      </c>
      <c r="H13" s="6">
        <f t="shared" si="0"/>
        <v>66588</v>
      </c>
      <c r="I13" s="6">
        <f t="shared" si="0"/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914281</v>
      </c>
      <c r="N13" s="6">
        <f t="shared" si="0"/>
        <v>66588</v>
      </c>
      <c r="O13" s="6">
        <f t="shared" ref="O13:AF13" si="1">O15+O32+O55+O65+O87+O109+O167+O202+O209+O25</f>
        <v>-85</v>
      </c>
      <c r="P13" s="6">
        <f t="shared" si="1"/>
        <v>2339</v>
      </c>
      <c r="Q13" s="6">
        <f t="shared" si="1"/>
        <v>0</v>
      </c>
      <c r="R13" s="6">
        <f t="shared" si="1"/>
        <v>1682</v>
      </c>
      <c r="S13" s="6">
        <f t="shared" si="1"/>
        <v>918217</v>
      </c>
      <c r="T13" s="6">
        <f t="shared" si="1"/>
        <v>68270</v>
      </c>
      <c r="U13" s="6">
        <f t="shared" si="1"/>
        <v>0</v>
      </c>
      <c r="V13" s="6">
        <f t="shared" si="1"/>
        <v>709</v>
      </c>
      <c r="W13" s="6">
        <f t="shared" si="1"/>
        <v>0</v>
      </c>
      <c r="X13" s="6">
        <f t="shared" si="1"/>
        <v>3478</v>
      </c>
      <c r="Y13" s="6">
        <f t="shared" si="1"/>
        <v>922404</v>
      </c>
      <c r="Z13" s="6">
        <f t="shared" si="1"/>
        <v>71748</v>
      </c>
      <c r="AA13" s="6">
        <f t="shared" si="1"/>
        <v>-23939</v>
      </c>
      <c r="AB13" s="6">
        <f t="shared" si="1"/>
        <v>20128</v>
      </c>
      <c r="AC13" s="6">
        <f t="shared" si="1"/>
        <v>0</v>
      </c>
      <c r="AD13" s="6">
        <f t="shared" si="1"/>
        <v>152890</v>
      </c>
      <c r="AE13" s="6">
        <f t="shared" si="1"/>
        <v>1071483</v>
      </c>
      <c r="AF13" s="6">
        <f t="shared" si="1"/>
        <v>224638</v>
      </c>
    </row>
    <row r="14" spans="1:32" s="28" customFormat="1">
      <c r="A14" s="27"/>
      <c r="B14" s="17"/>
      <c r="C14" s="17"/>
      <c r="D14" s="17"/>
      <c r="E14" s="17"/>
      <c r="F14" s="1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8.75">
      <c r="A15" s="13" t="s">
        <v>24</v>
      </c>
      <c r="B15" s="14" t="s">
        <v>55</v>
      </c>
      <c r="C15" s="14" t="s">
        <v>13</v>
      </c>
      <c r="D15" s="14" t="s">
        <v>25</v>
      </c>
      <c r="E15" s="14"/>
      <c r="F15" s="14"/>
      <c r="G15" s="10">
        <f t="shared" ref="G15:V19" si="2">G16</f>
        <v>5095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  <c r="M15" s="10">
        <f t="shared" si="2"/>
        <v>5095</v>
      </c>
      <c r="N15" s="10">
        <f t="shared" si="2"/>
        <v>0</v>
      </c>
      <c r="O15" s="10">
        <f t="shared" si="2"/>
        <v>0</v>
      </c>
      <c r="P15" s="10">
        <f t="shared" si="2"/>
        <v>0</v>
      </c>
      <c r="Q15" s="10">
        <f t="shared" si="2"/>
        <v>0</v>
      </c>
      <c r="R15" s="10">
        <f t="shared" si="2"/>
        <v>0</v>
      </c>
      <c r="S15" s="10">
        <f t="shared" si="2"/>
        <v>5095</v>
      </c>
      <c r="T15" s="10">
        <f t="shared" si="2"/>
        <v>0</v>
      </c>
      <c r="U15" s="10">
        <f t="shared" si="2"/>
        <v>0</v>
      </c>
      <c r="V15" s="10">
        <f t="shared" si="2"/>
        <v>30</v>
      </c>
      <c r="W15" s="10">
        <f t="shared" ref="U15:AF19" si="3">W16</f>
        <v>0</v>
      </c>
      <c r="X15" s="10">
        <f t="shared" si="3"/>
        <v>0</v>
      </c>
      <c r="Y15" s="10">
        <f t="shared" si="3"/>
        <v>5125</v>
      </c>
      <c r="Z15" s="10">
        <f t="shared" si="3"/>
        <v>0</v>
      </c>
      <c r="AA15" s="10">
        <f t="shared" si="3"/>
        <v>0</v>
      </c>
      <c r="AB15" s="10">
        <f t="shared" si="3"/>
        <v>2284</v>
      </c>
      <c r="AC15" s="10">
        <f t="shared" si="3"/>
        <v>0</v>
      </c>
      <c r="AD15" s="10">
        <f t="shared" si="3"/>
        <v>0</v>
      </c>
      <c r="AE15" s="10">
        <f t="shared" si="3"/>
        <v>7409</v>
      </c>
      <c r="AF15" s="10">
        <f t="shared" si="3"/>
        <v>0</v>
      </c>
    </row>
    <row r="16" spans="1:32" ht="20.100000000000001" customHeight="1">
      <c r="A16" s="21" t="s">
        <v>27</v>
      </c>
      <c r="B16" s="24" t="s">
        <v>55</v>
      </c>
      <c r="C16" s="24" t="s">
        <v>13</v>
      </c>
      <c r="D16" s="24" t="s">
        <v>25</v>
      </c>
      <c r="E16" s="24" t="s">
        <v>95</v>
      </c>
      <c r="F16" s="24"/>
      <c r="G16" s="11">
        <f t="shared" si="2"/>
        <v>5095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5095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  <c r="R16" s="11">
        <f t="shared" si="2"/>
        <v>0</v>
      </c>
      <c r="S16" s="11">
        <f t="shared" si="2"/>
        <v>5095</v>
      </c>
      <c r="T16" s="11">
        <f t="shared" si="2"/>
        <v>0</v>
      </c>
      <c r="U16" s="11">
        <f t="shared" si="3"/>
        <v>0</v>
      </c>
      <c r="V16" s="11">
        <f t="shared" si="3"/>
        <v>30</v>
      </c>
      <c r="W16" s="11">
        <f t="shared" si="3"/>
        <v>0</v>
      </c>
      <c r="X16" s="11">
        <f t="shared" si="3"/>
        <v>0</v>
      </c>
      <c r="Y16" s="11">
        <f t="shared" si="3"/>
        <v>5125</v>
      </c>
      <c r="Z16" s="11">
        <f t="shared" si="3"/>
        <v>0</v>
      </c>
      <c r="AA16" s="11">
        <f t="shared" si="3"/>
        <v>0</v>
      </c>
      <c r="AB16" s="11">
        <f t="shared" si="3"/>
        <v>2284</v>
      </c>
      <c r="AC16" s="11">
        <f t="shared" si="3"/>
        <v>0</v>
      </c>
      <c r="AD16" s="11">
        <f t="shared" si="3"/>
        <v>0</v>
      </c>
      <c r="AE16" s="11">
        <f t="shared" si="3"/>
        <v>7409</v>
      </c>
      <c r="AF16" s="11">
        <f t="shared" si="3"/>
        <v>0</v>
      </c>
    </row>
    <row r="17" spans="1:32" ht="20.100000000000001" customHeight="1">
      <c r="A17" s="21" t="s">
        <v>11</v>
      </c>
      <c r="B17" s="24" t="s">
        <v>55</v>
      </c>
      <c r="C17" s="24" t="s">
        <v>13</v>
      </c>
      <c r="D17" s="24" t="s">
        <v>25</v>
      </c>
      <c r="E17" s="24" t="s">
        <v>29</v>
      </c>
      <c r="F17" s="24"/>
      <c r="G17" s="11">
        <f t="shared" si="2"/>
        <v>5095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5095</v>
      </c>
      <c r="N17" s="11">
        <f t="shared" si="2"/>
        <v>0</v>
      </c>
      <c r="O17" s="11">
        <f t="shared" si="2"/>
        <v>0</v>
      </c>
      <c r="P17" s="11">
        <f t="shared" si="2"/>
        <v>0</v>
      </c>
      <c r="Q17" s="11">
        <f t="shared" si="2"/>
        <v>0</v>
      </c>
      <c r="R17" s="11">
        <f t="shared" si="2"/>
        <v>0</v>
      </c>
      <c r="S17" s="11">
        <f t="shared" si="2"/>
        <v>5095</v>
      </c>
      <c r="T17" s="11">
        <f t="shared" si="2"/>
        <v>0</v>
      </c>
      <c r="U17" s="11">
        <f t="shared" si="3"/>
        <v>0</v>
      </c>
      <c r="V17" s="11">
        <f t="shared" si="3"/>
        <v>30</v>
      </c>
      <c r="W17" s="11">
        <f t="shared" si="3"/>
        <v>0</v>
      </c>
      <c r="X17" s="11">
        <f t="shared" si="3"/>
        <v>0</v>
      </c>
      <c r="Y17" s="11">
        <f t="shared" si="3"/>
        <v>5125</v>
      </c>
      <c r="Z17" s="11">
        <f t="shared" si="3"/>
        <v>0</v>
      </c>
      <c r="AA17" s="11">
        <f t="shared" si="3"/>
        <v>0</v>
      </c>
      <c r="AB17" s="11">
        <f t="shared" si="3"/>
        <v>2284</v>
      </c>
      <c r="AC17" s="11">
        <f t="shared" si="3"/>
        <v>0</v>
      </c>
      <c r="AD17" s="11">
        <f t="shared" si="3"/>
        <v>0</v>
      </c>
      <c r="AE17" s="11">
        <f t="shared" si="3"/>
        <v>7409</v>
      </c>
      <c r="AF17" s="11">
        <f t="shared" si="3"/>
        <v>0</v>
      </c>
    </row>
    <row r="18" spans="1:32" ht="20.100000000000001" customHeight="1">
      <c r="A18" s="21" t="s">
        <v>26</v>
      </c>
      <c r="B18" s="24" t="s">
        <v>55</v>
      </c>
      <c r="C18" s="24" t="s">
        <v>13</v>
      </c>
      <c r="D18" s="24" t="s">
        <v>25</v>
      </c>
      <c r="E18" s="24" t="s">
        <v>30</v>
      </c>
      <c r="F18" s="24"/>
      <c r="G18" s="11">
        <f t="shared" si="2"/>
        <v>5095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5095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5095</v>
      </c>
      <c r="T18" s="11">
        <f t="shared" si="2"/>
        <v>0</v>
      </c>
      <c r="U18" s="11">
        <f>U19+U21</f>
        <v>0</v>
      </c>
      <c r="V18" s="11">
        <f t="shared" ref="V18:Z18" si="4">V19+V21</f>
        <v>30</v>
      </c>
      <c r="W18" s="11">
        <f t="shared" si="4"/>
        <v>0</v>
      </c>
      <c r="X18" s="11">
        <f t="shared" si="4"/>
        <v>0</v>
      </c>
      <c r="Y18" s="11">
        <f t="shared" si="4"/>
        <v>5125</v>
      </c>
      <c r="Z18" s="11">
        <f t="shared" si="4"/>
        <v>0</v>
      </c>
      <c r="AA18" s="11">
        <f>AA19+AA21</f>
        <v>0</v>
      </c>
      <c r="AB18" s="11">
        <f t="shared" ref="AB18:AF18" si="5">AB19+AB21</f>
        <v>2284</v>
      </c>
      <c r="AC18" s="11">
        <f t="shared" si="5"/>
        <v>0</v>
      </c>
      <c r="AD18" s="11">
        <f t="shared" si="5"/>
        <v>0</v>
      </c>
      <c r="AE18" s="11">
        <f t="shared" si="5"/>
        <v>7409</v>
      </c>
      <c r="AF18" s="11">
        <f t="shared" si="5"/>
        <v>0</v>
      </c>
    </row>
    <row r="19" spans="1:32" ht="33">
      <c r="A19" s="15" t="s">
        <v>52</v>
      </c>
      <c r="B19" s="16" t="s">
        <v>55</v>
      </c>
      <c r="C19" s="16" t="s">
        <v>13</v>
      </c>
      <c r="D19" s="16" t="s">
        <v>25</v>
      </c>
      <c r="E19" s="16" t="s">
        <v>30</v>
      </c>
      <c r="F19" s="7">
        <v>200</v>
      </c>
      <c r="G19" s="7">
        <f t="shared" si="2"/>
        <v>5095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5095</v>
      </c>
      <c r="N19" s="7">
        <f t="shared" si="2"/>
        <v>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5095</v>
      </c>
      <c r="T19" s="7">
        <f t="shared" si="2"/>
        <v>0</v>
      </c>
      <c r="U19" s="7">
        <f t="shared" si="3"/>
        <v>0</v>
      </c>
      <c r="V19" s="7">
        <f t="shared" si="3"/>
        <v>0</v>
      </c>
      <c r="W19" s="7">
        <f t="shared" si="3"/>
        <v>0</v>
      </c>
      <c r="X19" s="7">
        <f t="shared" si="3"/>
        <v>0</v>
      </c>
      <c r="Y19" s="7">
        <f t="shared" si="3"/>
        <v>5095</v>
      </c>
      <c r="Z19" s="7">
        <f t="shared" si="3"/>
        <v>0</v>
      </c>
      <c r="AA19" s="7">
        <f t="shared" si="3"/>
        <v>0</v>
      </c>
      <c r="AB19" s="7">
        <f t="shared" si="3"/>
        <v>1318</v>
      </c>
      <c r="AC19" s="7">
        <f t="shared" si="3"/>
        <v>0</v>
      </c>
      <c r="AD19" s="7">
        <f t="shared" si="3"/>
        <v>0</v>
      </c>
      <c r="AE19" s="7">
        <f t="shared" si="3"/>
        <v>6413</v>
      </c>
      <c r="AF19" s="7">
        <f t="shared" si="3"/>
        <v>0</v>
      </c>
    </row>
    <row r="20" spans="1:32" ht="33">
      <c r="A20" s="15" t="s">
        <v>19</v>
      </c>
      <c r="B20" s="16" t="s">
        <v>55</v>
      </c>
      <c r="C20" s="16" t="s">
        <v>13</v>
      </c>
      <c r="D20" s="16" t="s">
        <v>25</v>
      </c>
      <c r="E20" s="16" t="s">
        <v>30</v>
      </c>
      <c r="F20" s="16" t="s">
        <v>20</v>
      </c>
      <c r="G20" s="7">
        <v>5095</v>
      </c>
      <c r="H20" s="7"/>
      <c r="I20" s="32"/>
      <c r="J20" s="32"/>
      <c r="K20" s="32"/>
      <c r="L20" s="32"/>
      <c r="M20" s="7">
        <f>G20+I20+J20+K20+L20</f>
        <v>5095</v>
      </c>
      <c r="N20" s="7">
        <f>H20+L20</f>
        <v>0</v>
      </c>
      <c r="O20" s="33"/>
      <c r="P20" s="33"/>
      <c r="Q20" s="33"/>
      <c r="R20" s="33"/>
      <c r="S20" s="7">
        <f>M20+O20+P20+Q20+R20</f>
        <v>5095</v>
      </c>
      <c r="T20" s="7">
        <f>N20+R20</f>
        <v>0</v>
      </c>
      <c r="U20" s="33"/>
      <c r="V20" s="33"/>
      <c r="W20" s="33"/>
      <c r="X20" s="33"/>
      <c r="Y20" s="7">
        <f>S20+U20+V20+W20+X20</f>
        <v>5095</v>
      </c>
      <c r="Z20" s="7">
        <f>T20+X20</f>
        <v>0</v>
      </c>
      <c r="AA20" s="33"/>
      <c r="AB20" s="7">
        <v>1318</v>
      </c>
      <c r="AC20" s="33"/>
      <c r="AD20" s="33"/>
      <c r="AE20" s="7">
        <f>Y20+AA20+AB20+AC20+AD20</f>
        <v>6413</v>
      </c>
      <c r="AF20" s="7">
        <f>Z20+AD20</f>
        <v>0</v>
      </c>
    </row>
    <row r="21" spans="1:32" ht="21" customHeight="1">
      <c r="A21" s="15" t="s">
        <v>31</v>
      </c>
      <c r="B21" s="16" t="s">
        <v>55</v>
      </c>
      <c r="C21" s="16" t="s">
        <v>13</v>
      </c>
      <c r="D21" s="16" t="s">
        <v>25</v>
      </c>
      <c r="E21" s="16" t="s">
        <v>30</v>
      </c>
      <c r="F21" s="16" t="s">
        <v>32</v>
      </c>
      <c r="G21" s="7"/>
      <c r="H21" s="7"/>
      <c r="I21" s="32"/>
      <c r="J21" s="32"/>
      <c r="K21" s="32"/>
      <c r="L21" s="32"/>
      <c r="M21" s="7"/>
      <c r="N21" s="7"/>
      <c r="O21" s="33"/>
      <c r="P21" s="33"/>
      <c r="Q21" s="33"/>
      <c r="R21" s="33"/>
      <c r="S21" s="7"/>
      <c r="T21" s="7"/>
      <c r="U21" s="33">
        <f>U22</f>
        <v>0</v>
      </c>
      <c r="V21" s="11">
        <f t="shared" ref="V21:Z21" si="6">V22</f>
        <v>30</v>
      </c>
      <c r="W21" s="11">
        <f t="shared" si="6"/>
        <v>0</v>
      </c>
      <c r="X21" s="11">
        <f t="shared" si="6"/>
        <v>0</v>
      </c>
      <c r="Y21" s="11">
        <f t="shared" si="6"/>
        <v>30</v>
      </c>
      <c r="Z21" s="11">
        <f t="shared" si="6"/>
        <v>0</v>
      </c>
      <c r="AA21" s="11">
        <f>AA22+AA23</f>
        <v>0</v>
      </c>
      <c r="AB21" s="11">
        <f t="shared" ref="AB21:AF21" si="7">AB22+AB23</f>
        <v>966</v>
      </c>
      <c r="AC21" s="11">
        <f t="shared" si="7"/>
        <v>0</v>
      </c>
      <c r="AD21" s="11">
        <f t="shared" si="7"/>
        <v>0</v>
      </c>
      <c r="AE21" s="11">
        <f t="shared" si="7"/>
        <v>996</v>
      </c>
      <c r="AF21" s="11">
        <f t="shared" si="7"/>
        <v>0</v>
      </c>
    </row>
    <row r="22" spans="1:32" ht="25.5" customHeight="1">
      <c r="A22" s="15" t="s">
        <v>47</v>
      </c>
      <c r="B22" s="16" t="s">
        <v>55</v>
      </c>
      <c r="C22" s="16" t="s">
        <v>13</v>
      </c>
      <c r="D22" s="16" t="s">
        <v>25</v>
      </c>
      <c r="E22" s="16" t="s">
        <v>30</v>
      </c>
      <c r="F22" s="16" t="s">
        <v>134</v>
      </c>
      <c r="G22" s="7"/>
      <c r="H22" s="7"/>
      <c r="I22" s="32"/>
      <c r="J22" s="32"/>
      <c r="K22" s="32"/>
      <c r="L22" s="32"/>
      <c r="M22" s="7"/>
      <c r="N22" s="7"/>
      <c r="O22" s="33"/>
      <c r="P22" s="33"/>
      <c r="Q22" s="33"/>
      <c r="R22" s="33"/>
      <c r="S22" s="7"/>
      <c r="T22" s="7"/>
      <c r="U22" s="33"/>
      <c r="V22" s="11">
        <v>30</v>
      </c>
      <c r="W22" s="11"/>
      <c r="X22" s="11"/>
      <c r="Y22" s="11">
        <f>S22+U22+V22+W22+X22</f>
        <v>30</v>
      </c>
      <c r="Z22" s="11">
        <f>T22+X22</f>
        <v>0</v>
      </c>
      <c r="AA22" s="11">
        <v>-30</v>
      </c>
      <c r="AB22" s="11">
        <v>966</v>
      </c>
      <c r="AC22" s="11"/>
      <c r="AD22" s="11"/>
      <c r="AE22" s="11">
        <f>Y22+AA22+AB22+AC22+AD22</f>
        <v>966</v>
      </c>
      <c r="AF22" s="11">
        <f>Z22+AD22</f>
        <v>0</v>
      </c>
    </row>
    <row r="23" spans="1:32" ht="25.5" customHeight="1">
      <c r="A23" s="18" t="s">
        <v>33</v>
      </c>
      <c r="B23" s="16" t="s">
        <v>55</v>
      </c>
      <c r="C23" s="16" t="s">
        <v>13</v>
      </c>
      <c r="D23" s="16" t="s">
        <v>25</v>
      </c>
      <c r="E23" s="16" t="s">
        <v>30</v>
      </c>
      <c r="F23" s="16" t="s">
        <v>34</v>
      </c>
      <c r="G23" s="7"/>
      <c r="H23" s="7"/>
      <c r="I23" s="32"/>
      <c r="J23" s="32"/>
      <c r="K23" s="32"/>
      <c r="L23" s="32"/>
      <c r="M23" s="7"/>
      <c r="N23" s="7"/>
      <c r="O23" s="33"/>
      <c r="P23" s="33"/>
      <c r="Q23" s="33"/>
      <c r="R23" s="33"/>
      <c r="S23" s="7"/>
      <c r="T23" s="7"/>
      <c r="U23" s="33"/>
      <c r="V23" s="11"/>
      <c r="W23" s="11"/>
      <c r="X23" s="11"/>
      <c r="Y23" s="11"/>
      <c r="Z23" s="11"/>
      <c r="AA23" s="11">
        <v>30</v>
      </c>
      <c r="AB23" s="11"/>
      <c r="AC23" s="11"/>
      <c r="AD23" s="11"/>
      <c r="AE23" s="11">
        <f>Y23+AA23+AB23+AC23+AD23</f>
        <v>30</v>
      </c>
      <c r="AF23" s="11">
        <f>Z23+AD23</f>
        <v>0</v>
      </c>
    </row>
    <row r="24" spans="1:32">
      <c r="A24" s="15"/>
      <c r="B24" s="16"/>
      <c r="C24" s="16"/>
      <c r="D24" s="16"/>
      <c r="E24" s="16"/>
      <c r="F24" s="16"/>
      <c r="G24" s="7"/>
      <c r="H24" s="7"/>
      <c r="I24" s="32"/>
      <c r="J24" s="32"/>
      <c r="K24" s="32"/>
      <c r="L24" s="32"/>
      <c r="M24" s="7"/>
      <c r="N24" s="7"/>
      <c r="O24" s="33"/>
      <c r="P24" s="33"/>
      <c r="Q24" s="33"/>
      <c r="R24" s="33"/>
      <c r="S24" s="7"/>
      <c r="T24" s="7"/>
      <c r="U24" s="33"/>
      <c r="V24" s="33"/>
      <c r="W24" s="33"/>
      <c r="X24" s="33"/>
      <c r="Y24" s="7"/>
      <c r="Z24" s="7"/>
      <c r="AA24" s="33"/>
      <c r="AB24" s="33"/>
      <c r="AC24" s="33"/>
      <c r="AD24" s="33"/>
      <c r="AE24" s="7"/>
      <c r="AF24" s="7"/>
    </row>
    <row r="25" spans="1:32" ht="18.75">
      <c r="A25" s="13" t="s">
        <v>158</v>
      </c>
      <c r="B25" s="14" t="s">
        <v>55</v>
      </c>
      <c r="C25" s="14" t="s">
        <v>14</v>
      </c>
      <c r="D25" s="14" t="s">
        <v>44</v>
      </c>
      <c r="E25" s="16"/>
      <c r="F25" s="16"/>
      <c r="G25" s="7"/>
      <c r="H25" s="7"/>
      <c r="I25" s="32"/>
      <c r="J25" s="32"/>
      <c r="K25" s="32"/>
      <c r="L25" s="32"/>
      <c r="M25" s="7"/>
      <c r="N25" s="7"/>
      <c r="O25" s="33">
        <f>O26</f>
        <v>0</v>
      </c>
      <c r="P25" s="33">
        <f t="shared" ref="P25:AE29" si="8">P26</f>
        <v>0</v>
      </c>
      <c r="Q25" s="33">
        <f t="shared" si="8"/>
        <v>0</v>
      </c>
      <c r="R25" s="9">
        <f t="shared" si="8"/>
        <v>1682</v>
      </c>
      <c r="S25" s="9">
        <f t="shared" si="8"/>
        <v>1682</v>
      </c>
      <c r="T25" s="9">
        <f t="shared" si="8"/>
        <v>1682</v>
      </c>
      <c r="U25" s="33">
        <f>U26</f>
        <v>0</v>
      </c>
      <c r="V25" s="33">
        <f t="shared" si="8"/>
        <v>0</v>
      </c>
      <c r="W25" s="33">
        <f t="shared" si="8"/>
        <v>0</v>
      </c>
      <c r="X25" s="9">
        <f t="shared" si="8"/>
        <v>0</v>
      </c>
      <c r="Y25" s="9">
        <f t="shared" si="8"/>
        <v>1682</v>
      </c>
      <c r="Z25" s="9">
        <f t="shared" si="8"/>
        <v>1682</v>
      </c>
      <c r="AA25" s="33">
        <f>AA26</f>
        <v>0</v>
      </c>
      <c r="AB25" s="33">
        <f t="shared" si="8"/>
        <v>0</v>
      </c>
      <c r="AC25" s="33">
        <f t="shared" si="8"/>
        <v>0</v>
      </c>
      <c r="AD25" s="9">
        <f t="shared" si="8"/>
        <v>0</v>
      </c>
      <c r="AE25" s="9">
        <f t="shared" si="8"/>
        <v>1682</v>
      </c>
      <c r="AF25" s="9">
        <f t="shared" ref="AB25:AF29" si="9">AF26</f>
        <v>1682</v>
      </c>
    </row>
    <row r="26" spans="1:32" ht="33">
      <c r="A26" s="25" t="s">
        <v>115</v>
      </c>
      <c r="B26" s="16" t="s">
        <v>55</v>
      </c>
      <c r="C26" s="16" t="s">
        <v>14</v>
      </c>
      <c r="D26" s="16" t="s">
        <v>44</v>
      </c>
      <c r="E26" s="16" t="s">
        <v>80</v>
      </c>
      <c r="F26" s="16"/>
      <c r="G26" s="7"/>
      <c r="H26" s="7"/>
      <c r="I26" s="32"/>
      <c r="J26" s="32"/>
      <c r="K26" s="32"/>
      <c r="L26" s="32"/>
      <c r="M26" s="7"/>
      <c r="N26" s="7"/>
      <c r="O26" s="33">
        <f>O27</f>
        <v>0</v>
      </c>
      <c r="P26" s="33">
        <f t="shared" si="8"/>
        <v>0</v>
      </c>
      <c r="Q26" s="33">
        <f t="shared" si="8"/>
        <v>0</v>
      </c>
      <c r="R26" s="7">
        <f t="shared" si="8"/>
        <v>1682</v>
      </c>
      <c r="S26" s="7">
        <f t="shared" si="8"/>
        <v>1682</v>
      </c>
      <c r="T26" s="7">
        <f t="shared" si="8"/>
        <v>1682</v>
      </c>
      <c r="U26" s="33">
        <f>U27</f>
        <v>0</v>
      </c>
      <c r="V26" s="33">
        <f t="shared" si="8"/>
        <v>0</v>
      </c>
      <c r="W26" s="33">
        <f t="shared" si="8"/>
        <v>0</v>
      </c>
      <c r="X26" s="7">
        <f t="shared" si="8"/>
        <v>0</v>
      </c>
      <c r="Y26" s="7">
        <f t="shared" si="8"/>
        <v>1682</v>
      </c>
      <c r="Z26" s="7">
        <f t="shared" si="8"/>
        <v>1682</v>
      </c>
      <c r="AA26" s="33">
        <f>AA27</f>
        <v>0</v>
      </c>
      <c r="AB26" s="33">
        <f t="shared" si="9"/>
        <v>0</v>
      </c>
      <c r="AC26" s="33">
        <f t="shared" si="9"/>
        <v>0</v>
      </c>
      <c r="AD26" s="7">
        <f t="shared" si="9"/>
        <v>0</v>
      </c>
      <c r="AE26" s="7">
        <f t="shared" si="9"/>
        <v>1682</v>
      </c>
      <c r="AF26" s="7">
        <f t="shared" si="9"/>
        <v>1682</v>
      </c>
    </row>
    <row r="27" spans="1:32" ht="16.5" customHeight="1">
      <c r="A27" s="18" t="s">
        <v>131</v>
      </c>
      <c r="B27" s="16" t="s">
        <v>55</v>
      </c>
      <c r="C27" s="16" t="s">
        <v>14</v>
      </c>
      <c r="D27" s="16" t="s">
        <v>44</v>
      </c>
      <c r="E27" s="16" t="s">
        <v>159</v>
      </c>
      <c r="F27" s="16"/>
      <c r="G27" s="7"/>
      <c r="H27" s="7"/>
      <c r="I27" s="32"/>
      <c r="J27" s="32"/>
      <c r="K27" s="32"/>
      <c r="L27" s="32"/>
      <c r="M27" s="7"/>
      <c r="N27" s="7"/>
      <c r="O27" s="33">
        <f>O28</f>
        <v>0</v>
      </c>
      <c r="P27" s="33">
        <f t="shared" si="8"/>
        <v>0</v>
      </c>
      <c r="Q27" s="33">
        <f t="shared" si="8"/>
        <v>0</v>
      </c>
      <c r="R27" s="7">
        <f t="shared" si="8"/>
        <v>1682</v>
      </c>
      <c r="S27" s="7">
        <f t="shared" si="8"/>
        <v>1682</v>
      </c>
      <c r="T27" s="7">
        <f t="shared" si="8"/>
        <v>1682</v>
      </c>
      <c r="U27" s="33">
        <f>U28</f>
        <v>0</v>
      </c>
      <c r="V27" s="33">
        <f t="shared" si="8"/>
        <v>0</v>
      </c>
      <c r="W27" s="33">
        <f t="shared" si="8"/>
        <v>0</v>
      </c>
      <c r="X27" s="7">
        <f t="shared" si="8"/>
        <v>0</v>
      </c>
      <c r="Y27" s="7">
        <f t="shared" si="8"/>
        <v>1682</v>
      </c>
      <c r="Z27" s="7">
        <f t="shared" si="8"/>
        <v>1682</v>
      </c>
      <c r="AA27" s="33">
        <f>AA28</f>
        <v>0</v>
      </c>
      <c r="AB27" s="33">
        <f t="shared" si="9"/>
        <v>0</v>
      </c>
      <c r="AC27" s="33">
        <f t="shared" si="9"/>
        <v>0</v>
      </c>
      <c r="AD27" s="7">
        <f t="shared" si="9"/>
        <v>0</v>
      </c>
      <c r="AE27" s="7">
        <f t="shared" si="9"/>
        <v>1682</v>
      </c>
      <c r="AF27" s="7">
        <f t="shared" si="9"/>
        <v>1682</v>
      </c>
    </row>
    <row r="28" spans="1:32" ht="33">
      <c r="A28" s="18" t="s">
        <v>157</v>
      </c>
      <c r="B28" s="16" t="s">
        <v>55</v>
      </c>
      <c r="C28" s="16" t="s">
        <v>14</v>
      </c>
      <c r="D28" s="16" t="s">
        <v>44</v>
      </c>
      <c r="E28" s="16" t="s">
        <v>160</v>
      </c>
      <c r="F28" s="16"/>
      <c r="G28" s="7"/>
      <c r="H28" s="7"/>
      <c r="I28" s="32"/>
      <c r="J28" s="32"/>
      <c r="K28" s="32"/>
      <c r="L28" s="32"/>
      <c r="M28" s="7"/>
      <c r="N28" s="7"/>
      <c r="O28" s="33">
        <f>O29</f>
        <v>0</v>
      </c>
      <c r="P28" s="33">
        <f t="shared" si="8"/>
        <v>0</v>
      </c>
      <c r="Q28" s="33">
        <f t="shared" si="8"/>
        <v>0</v>
      </c>
      <c r="R28" s="7">
        <f t="shared" si="8"/>
        <v>1682</v>
      </c>
      <c r="S28" s="7">
        <f t="shared" si="8"/>
        <v>1682</v>
      </c>
      <c r="T28" s="7">
        <f t="shared" si="8"/>
        <v>1682</v>
      </c>
      <c r="U28" s="33">
        <f>U29</f>
        <v>0</v>
      </c>
      <c r="V28" s="33">
        <f t="shared" si="8"/>
        <v>0</v>
      </c>
      <c r="W28" s="33">
        <f t="shared" si="8"/>
        <v>0</v>
      </c>
      <c r="X28" s="7">
        <f t="shared" si="8"/>
        <v>0</v>
      </c>
      <c r="Y28" s="7">
        <f t="shared" si="8"/>
        <v>1682</v>
      </c>
      <c r="Z28" s="7">
        <f t="shared" si="8"/>
        <v>1682</v>
      </c>
      <c r="AA28" s="33">
        <f>AA29</f>
        <v>0</v>
      </c>
      <c r="AB28" s="33">
        <f t="shared" si="9"/>
        <v>0</v>
      </c>
      <c r="AC28" s="33">
        <f t="shared" si="9"/>
        <v>0</v>
      </c>
      <c r="AD28" s="7">
        <f t="shared" si="9"/>
        <v>0</v>
      </c>
      <c r="AE28" s="7">
        <f t="shared" si="9"/>
        <v>1682</v>
      </c>
      <c r="AF28" s="7">
        <f t="shared" si="9"/>
        <v>1682</v>
      </c>
    </row>
    <row r="29" spans="1:32" ht="33">
      <c r="A29" s="15" t="s">
        <v>52</v>
      </c>
      <c r="B29" s="16" t="s">
        <v>55</v>
      </c>
      <c r="C29" s="16" t="s">
        <v>14</v>
      </c>
      <c r="D29" s="16" t="s">
        <v>44</v>
      </c>
      <c r="E29" s="16" t="s">
        <v>160</v>
      </c>
      <c r="F29" s="16" t="s">
        <v>15</v>
      </c>
      <c r="G29" s="7"/>
      <c r="H29" s="7"/>
      <c r="I29" s="32"/>
      <c r="J29" s="32"/>
      <c r="K29" s="32"/>
      <c r="L29" s="32"/>
      <c r="M29" s="7"/>
      <c r="N29" s="7"/>
      <c r="O29" s="33">
        <f>O30</f>
        <v>0</v>
      </c>
      <c r="P29" s="33">
        <f t="shared" si="8"/>
        <v>0</v>
      </c>
      <c r="Q29" s="33">
        <f t="shared" si="8"/>
        <v>0</v>
      </c>
      <c r="R29" s="7">
        <f t="shared" si="8"/>
        <v>1682</v>
      </c>
      <c r="S29" s="7">
        <f t="shared" si="8"/>
        <v>1682</v>
      </c>
      <c r="T29" s="7">
        <f t="shared" si="8"/>
        <v>1682</v>
      </c>
      <c r="U29" s="33">
        <f>U30</f>
        <v>0</v>
      </c>
      <c r="V29" s="33">
        <f t="shared" si="8"/>
        <v>0</v>
      </c>
      <c r="W29" s="33">
        <f t="shared" si="8"/>
        <v>0</v>
      </c>
      <c r="X29" s="7">
        <f t="shared" si="8"/>
        <v>0</v>
      </c>
      <c r="Y29" s="7">
        <f t="shared" si="8"/>
        <v>1682</v>
      </c>
      <c r="Z29" s="7">
        <f t="shared" si="8"/>
        <v>1682</v>
      </c>
      <c r="AA29" s="33">
        <f>AA30</f>
        <v>0</v>
      </c>
      <c r="AB29" s="33">
        <f t="shared" si="9"/>
        <v>0</v>
      </c>
      <c r="AC29" s="33">
        <f t="shared" si="9"/>
        <v>0</v>
      </c>
      <c r="AD29" s="7">
        <f t="shared" si="9"/>
        <v>0</v>
      </c>
      <c r="AE29" s="7">
        <f t="shared" si="9"/>
        <v>1682</v>
      </c>
      <c r="AF29" s="7">
        <f t="shared" si="9"/>
        <v>1682</v>
      </c>
    </row>
    <row r="30" spans="1:32" ht="33">
      <c r="A30" s="15" t="s">
        <v>19</v>
      </c>
      <c r="B30" s="16" t="s">
        <v>55</v>
      </c>
      <c r="C30" s="16" t="s">
        <v>14</v>
      </c>
      <c r="D30" s="16" t="s">
        <v>44</v>
      </c>
      <c r="E30" s="16" t="s">
        <v>160</v>
      </c>
      <c r="F30" s="16" t="s">
        <v>20</v>
      </c>
      <c r="G30" s="7"/>
      <c r="H30" s="7"/>
      <c r="I30" s="32"/>
      <c r="J30" s="32"/>
      <c r="K30" s="32"/>
      <c r="L30" s="32"/>
      <c r="M30" s="32"/>
      <c r="N30" s="32"/>
      <c r="O30" s="33"/>
      <c r="P30" s="33"/>
      <c r="Q30" s="33"/>
      <c r="R30" s="7">
        <v>1682</v>
      </c>
      <c r="S30" s="7">
        <f>M30+O30+P30+Q30+R30</f>
        <v>1682</v>
      </c>
      <c r="T30" s="7">
        <f>N30+R30</f>
        <v>1682</v>
      </c>
      <c r="U30" s="33"/>
      <c r="V30" s="33"/>
      <c r="W30" s="33"/>
      <c r="X30" s="7"/>
      <c r="Y30" s="7">
        <f>S30+U30+V30+W30+X30</f>
        <v>1682</v>
      </c>
      <c r="Z30" s="7">
        <f>T30+X30</f>
        <v>1682</v>
      </c>
      <c r="AA30" s="33"/>
      <c r="AB30" s="33"/>
      <c r="AC30" s="33"/>
      <c r="AD30" s="7"/>
      <c r="AE30" s="7">
        <f>Y30+AA30+AB30+AC30+AD30</f>
        <v>1682</v>
      </c>
      <c r="AF30" s="7">
        <f>Z30+AD30</f>
        <v>1682</v>
      </c>
    </row>
    <row r="31" spans="1:32">
      <c r="A31" s="15"/>
      <c r="B31" s="16"/>
      <c r="C31" s="16"/>
      <c r="D31" s="16"/>
      <c r="E31" s="16"/>
      <c r="F31" s="16"/>
      <c r="G31" s="7"/>
      <c r="H31" s="7"/>
      <c r="I31" s="32"/>
      <c r="J31" s="32"/>
      <c r="K31" s="32"/>
      <c r="L31" s="32"/>
      <c r="M31" s="32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ht="18.75">
      <c r="A32" s="13" t="s">
        <v>56</v>
      </c>
      <c r="B32" s="14" t="s">
        <v>55</v>
      </c>
      <c r="C32" s="14" t="s">
        <v>14</v>
      </c>
      <c r="D32" s="14" t="s">
        <v>6</v>
      </c>
      <c r="E32" s="14"/>
      <c r="F32" s="14"/>
      <c r="G32" s="10">
        <f t="shared" ref="G32:V36" si="10">G33</f>
        <v>11331</v>
      </c>
      <c r="H32" s="10">
        <f t="shared" si="10"/>
        <v>0</v>
      </c>
      <c r="I32" s="10">
        <f t="shared" si="10"/>
        <v>0</v>
      </c>
      <c r="J32" s="10">
        <f t="shared" si="10"/>
        <v>0</v>
      </c>
      <c r="K32" s="10">
        <f t="shared" si="10"/>
        <v>0</v>
      </c>
      <c r="L32" s="10">
        <f t="shared" si="10"/>
        <v>0</v>
      </c>
      <c r="M32" s="10">
        <f t="shared" si="10"/>
        <v>11331</v>
      </c>
      <c r="N32" s="10">
        <f t="shared" si="10"/>
        <v>0</v>
      </c>
      <c r="O32" s="10">
        <f t="shared" si="10"/>
        <v>0</v>
      </c>
      <c r="P32" s="10">
        <f t="shared" si="10"/>
        <v>0</v>
      </c>
      <c r="Q32" s="10">
        <f t="shared" si="10"/>
        <v>0</v>
      </c>
      <c r="R32" s="10">
        <f t="shared" si="10"/>
        <v>0</v>
      </c>
      <c r="S32" s="10">
        <f t="shared" si="10"/>
        <v>11331</v>
      </c>
      <c r="T32" s="10">
        <f t="shared" si="10"/>
        <v>0</v>
      </c>
      <c r="U32" s="10">
        <f t="shared" si="10"/>
        <v>0</v>
      </c>
      <c r="V32" s="10">
        <f t="shared" si="10"/>
        <v>679</v>
      </c>
      <c r="W32" s="10">
        <f t="shared" ref="U32:AF36" si="11">W33</f>
        <v>0</v>
      </c>
      <c r="X32" s="10">
        <f t="shared" si="11"/>
        <v>3478</v>
      </c>
      <c r="Y32" s="10">
        <f t="shared" si="11"/>
        <v>15488</v>
      </c>
      <c r="Z32" s="10">
        <f t="shared" si="11"/>
        <v>3478</v>
      </c>
      <c r="AA32" s="10">
        <f t="shared" si="11"/>
        <v>0</v>
      </c>
      <c r="AB32" s="10">
        <f t="shared" si="11"/>
        <v>0</v>
      </c>
      <c r="AC32" s="10">
        <f t="shared" si="11"/>
        <v>0</v>
      </c>
      <c r="AD32" s="10">
        <f t="shared" si="11"/>
        <v>0</v>
      </c>
      <c r="AE32" s="10">
        <f t="shared" si="11"/>
        <v>15488</v>
      </c>
      <c r="AF32" s="10">
        <f t="shared" si="11"/>
        <v>3478</v>
      </c>
    </row>
    <row r="33" spans="1:32" ht="49.5">
      <c r="A33" s="15" t="s">
        <v>144</v>
      </c>
      <c r="B33" s="16" t="s">
        <v>55</v>
      </c>
      <c r="C33" s="16" t="s">
        <v>14</v>
      </c>
      <c r="D33" s="16" t="s">
        <v>6</v>
      </c>
      <c r="E33" s="16" t="s">
        <v>86</v>
      </c>
      <c r="F33" s="16"/>
      <c r="G33" s="7">
        <f>G34+G42+G48+G51+G38+G45</f>
        <v>11331</v>
      </c>
      <c r="H33" s="7">
        <f t="shared" ref="H33:N33" si="12">H34+H42+H48+H51+H38+H45</f>
        <v>0</v>
      </c>
      <c r="I33" s="7">
        <f t="shared" si="12"/>
        <v>0</v>
      </c>
      <c r="J33" s="7">
        <f t="shared" si="12"/>
        <v>0</v>
      </c>
      <c r="K33" s="7">
        <f t="shared" si="12"/>
        <v>0</v>
      </c>
      <c r="L33" s="7">
        <f t="shared" si="12"/>
        <v>0</v>
      </c>
      <c r="M33" s="7">
        <f t="shared" si="12"/>
        <v>11331</v>
      </c>
      <c r="N33" s="7">
        <f t="shared" si="12"/>
        <v>0</v>
      </c>
      <c r="O33" s="7">
        <f t="shared" ref="O33:T33" si="13">O34+O42+O48+O51+O38+O45</f>
        <v>0</v>
      </c>
      <c r="P33" s="7">
        <f t="shared" si="13"/>
        <v>0</v>
      </c>
      <c r="Q33" s="7">
        <f t="shared" si="13"/>
        <v>0</v>
      </c>
      <c r="R33" s="7">
        <f t="shared" si="13"/>
        <v>0</v>
      </c>
      <c r="S33" s="7">
        <f t="shared" si="13"/>
        <v>11331</v>
      </c>
      <c r="T33" s="7">
        <f t="shared" si="13"/>
        <v>0</v>
      </c>
      <c r="U33" s="7">
        <f t="shared" ref="U33:Z33" si="14">U34+U42+U48+U51+U38+U45</f>
        <v>0</v>
      </c>
      <c r="V33" s="7">
        <f t="shared" si="14"/>
        <v>679</v>
      </c>
      <c r="W33" s="7">
        <f t="shared" si="14"/>
        <v>0</v>
      </c>
      <c r="X33" s="7">
        <f t="shared" si="14"/>
        <v>3478</v>
      </c>
      <c r="Y33" s="7">
        <f t="shared" si="14"/>
        <v>15488</v>
      </c>
      <c r="Z33" s="7">
        <f t="shared" si="14"/>
        <v>3478</v>
      </c>
      <c r="AA33" s="7">
        <f t="shared" ref="AA33:AF33" si="15">AA34+AA42+AA48+AA51+AA38+AA45</f>
        <v>0</v>
      </c>
      <c r="AB33" s="7">
        <f t="shared" si="15"/>
        <v>0</v>
      </c>
      <c r="AC33" s="7">
        <f t="shared" si="15"/>
        <v>0</v>
      </c>
      <c r="AD33" s="7">
        <f t="shared" si="15"/>
        <v>0</v>
      </c>
      <c r="AE33" s="7">
        <f t="shared" si="15"/>
        <v>15488</v>
      </c>
      <c r="AF33" s="7">
        <f t="shared" si="15"/>
        <v>3478</v>
      </c>
    </row>
    <row r="34" spans="1:32" ht="20.100000000000001" customHeight="1">
      <c r="A34" s="21" t="s">
        <v>11</v>
      </c>
      <c r="B34" s="24" t="s">
        <v>55</v>
      </c>
      <c r="C34" s="24" t="s">
        <v>14</v>
      </c>
      <c r="D34" s="24" t="s">
        <v>6</v>
      </c>
      <c r="E34" s="24" t="s">
        <v>87</v>
      </c>
      <c r="F34" s="24"/>
      <c r="G34" s="11">
        <f t="shared" si="10"/>
        <v>8426</v>
      </c>
      <c r="H34" s="11">
        <f t="shared" si="10"/>
        <v>0</v>
      </c>
      <c r="I34" s="11">
        <f t="shared" si="10"/>
        <v>0</v>
      </c>
      <c r="J34" s="11">
        <f t="shared" si="10"/>
        <v>0</v>
      </c>
      <c r="K34" s="11">
        <f t="shared" si="10"/>
        <v>0</v>
      </c>
      <c r="L34" s="11">
        <f t="shared" si="10"/>
        <v>0</v>
      </c>
      <c r="M34" s="11">
        <f t="shared" si="10"/>
        <v>8426</v>
      </c>
      <c r="N34" s="11">
        <f t="shared" si="10"/>
        <v>0</v>
      </c>
      <c r="O34" s="11">
        <f t="shared" si="10"/>
        <v>0</v>
      </c>
      <c r="P34" s="11">
        <f t="shared" si="10"/>
        <v>0</v>
      </c>
      <c r="Q34" s="11">
        <f t="shared" si="10"/>
        <v>0</v>
      </c>
      <c r="R34" s="11">
        <f t="shared" si="10"/>
        <v>0</v>
      </c>
      <c r="S34" s="11">
        <f t="shared" si="10"/>
        <v>8426</v>
      </c>
      <c r="T34" s="11">
        <f t="shared" si="10"/>
        <v>0</v>
      </c>
      <c r="U34" s="11">
        <f t="shared" si="11"/>
        <v>0</v>
      </c>
      <c r="V34" s="11">
        <f t="shared" si="11"/>
        <v>0</v>
      </c>
      <c r="W34" s="11">
        <f t="shared" si="11"/>
        <v>0</v>
      </c>
      <c r="X34" s="11">
        <f t="shared" si="11"/>
        <v>0</v>
      </c>
      <c r="Y34" s="11">
        <f t="shared" si="11"/>
        <v>8426</v>
      </c>
      <c r="Z34" s="11">
        <f t="shared" si="11"/>
        <v>0</v>
      </c>
      <c r="AA34" s="11">
        <f t="shared" si="11"/>
        <v>0</v>
      </c>
      <c r="AB34" s="11">
        <f t="shared" si="11"/>
        <v>0</v>
      </c>
      <c r="AC34" s="11">
        <f t="shared" si="11"/>
        <v>0</v>
      </c>
      <c r="AD34" s="11">
        <f t="shared" si="11"/>
        <v>0</v>
      </c>
      <c r="AE34" s="11">
        <f t="shared" si="11"/>
        <v>8426</v>
      </c>
      <c r="AF34" s="11">
        <f t="shared" si="11"/>
        <v>0</v>
      </c>
    </row>
    <row r="35" spans="1:32" ht="20.100000000000001" customHeight="1">
      <c r="A35" s="21" t="s">
        <v>57</v>
      </c>
      <c r="B35" s="24" t="s">
        <v>55</v>
      </c>
      <c r="C35" s="24" t="s">
        <v>14</v>
      </c>
      <c r="D35" s="24" t="s">
        <v>6</v>
      </c>
      <c r="E35" s="24" t="s">
        <v>88</v>
      </c>
      <c r="F35" s="24"/>
      <c r="G35" s="11">
        <f t="shared" si="10"/>
        <v>8426</v>
      </c>
      <c r="H35" s="11">
        <f t="shared" si="10"/>
        <v>0</v>
      </c>
      <c r="I35" s="11">
        <f t="shared" si="10"/>
        <v>0</v>
      </c>
      <c r="J35" s="11">
        <f t="shared" si="10"/>
        <v>0</v>
      </c>
      <c r="K35" s="11">
        <f t="shared" si="10"/>
        <v>0</v>
      </c>
      <c r="L35" s="11">
        <f t="shared" si="10"/>
        <v>0</v>
      </c>
      <c r="M35" s="11">
        <f t="shared" si="10"/>
        <v>8426</v>
      </c>
      <c r="N35" s="11">
        <f t="shared" si="10"/>
        <v>0</v>
      </c>
      <c r="O35" s="11">
        <f t="shared" si="10"/>
        <v>0</v>
      </c>
      <c r="P35" s="11">
        <f t="shared" si="10"/>
        <v>0</v>
      </c>
      <c r="Q35" s="11">
        <f t="shared" si="10"/>
        <v>0</v>
      </c>
      <c r="R35" s="11">
        <f t="shared" si="10"/>
        <v>0</v>
      </c>
      <c r="S35" s="11">
        <f t="shared" si="10"/>
        <v>8426</v>
      </c>
      <c r="T35" s="11">
        <f t="shared" si="10"/>
        <v>0</v>
      </c>
      <c r="U35" s="11">
        <f t="shared" si="11"/>
        <v>0</v>
      </c>
      <c r="V35" s="11">
        <f t="shared" si="11"/>
        <v>0</v>
      </c>
      <c r="W35" s="11">
        <f t="shared" si="11"/>
        <v>0</v>
      </c>
      <c r="X35" s="11">
        <f t="shared" si="11"/>
        <v>0</v>
      </c>
      <c r="Y35" s="11">
        <f t="shared" si="11"/>
        <v>8426</v>
      </c>
      <c r="Z35" s="11">
        <f t="shared" si="11"/>
        <v>0</v>
      </c>
      <c r="AA35" s="11">
        <f t="shared" si="11"/>
        <v>0</v>
      </c>
      <c r="AB35" s="11">
        <f t="shared" si="11"/>
        <v>0</v>
      </c>
      <c r="AC35" s="11">
        <f t="shared" si="11"/>
        <v>0</v>
      </c>
      <c r="AD35" s="11">
        <f t="shared" si="11"/>
        <v>0</v>
      </c>
      <c r="AE35" s="11">
        <f t="shared" si="11"/>
        <v>8426</v>
      </c>
      <c r="AF35" s="11">
        <f t="shared" si="11"/>
        <v>0</v>
      </c>
    </row>
    <row r="36" spans="1:32" ht="33">
      <c r="A36" s="15" t="s">
        <v>52</v>
      </c>
      <c r="B36" s="16" t="s">
        <v>55</v>
      </c>
      <c r="C36" s="16" t="s">
        <v>14</v>
      </c>
      <c r="D36" s="16" t="s">
        <v>6</v>
      </c>
      <c r="E36" s="16" t="s">
        <v>88</v>
      </c>
      <c r="F36" s="16" t="s">
        <v>15</v>
      </c>
      <c r="G36" s="7">
        <f t="shared" si="10"/>
        <v>8426</v>
      </c>
      <c r="H36" s="7">
        <f t="shared" si="10"/>
        <v>0</v>
      </c>
      <c r="I36" s="7">
        <f t="shared" si="10"/>
        <v>0</v>
      </c>
      <c r="J36" s="7">
        <f t="shared" si="10"/>
        <v>0</v>
      </c>
      <c r="K36" s="7">
        <f t="shared" si="10"/>
        <v>0</v>
      </c>
      <c r="L36" s="7">
        <f t="shared" si="10"/>
        <v>0</v>
      </c>
      <c r="M36" s="7">
        <f t="shared" si="10"/>
        <v>8426</v>
      </c>
      <c r="N36" s="7">
        <f t="shared" si="10"/>
        <v>0</v>
      </c>
      <c r="O36" s="7">
        <f t="shared" si="10"/>
        <v>0</v>
      </c>
      <c r="P36" s="7">
        <f t="shared" si="10"/>
        <v>0</v>
      </c>
      <c r="Q36" s="7">
        <f t="shared" si="10"/>
        <v>0</v>
      </c>
      <c r="R36" s="7">
        <f t="shared" si="10"/>
        <v>0</v>
      </c>
      <c r="S36" s="7">
        <f t="shared" si="10"/>
        <v>8426</v>
      </c>
      <c r="T36" s="7">
        <f t="shared" si="10"/>
        <v>0</v>
      </c>
      <c r="U36" s="7">
        <f t="shared" si="11"/>
        <v>0</v>
      </c>
      <c r="V36" s="7">
        <f t="shared" si="11"/>
        <v>0</v>
      </c>
      <c r="W36" s="7">
        <f t="shared" si="11"/>
        <v>0</v>
      </c>
      <c r="X36" s="7">
        <f t="shared" si="11"/>
        <v>0</v>
      </c>
      <c r="Y36" s="7">
        <f t="shared" si="11"/>
        <v>8426</v>
      </c>
      <c r="Z36" s="7">
        <f t="shared" si="11"/>
        <v>0</v>
      </c>
      <c r="AA36" s="7">
        <f t="shared" si="11"/>
        <v>0</v>
      </c>
      <c r="AB36" s="7">
        <f t="shared" si="11"/>
        <v>0</v>
      </c>
      <c r="AC36" s="7">
        <f t="shared" si="11"/>
        <v>0</v>
      </c>
      <c r="AD36" s="7">
        <f t="shared" si="11"/>
        <v>0</v>
      </c>
      <c r="AE36" s="7">
        <f t="shared" si="11"/>
        <v>8426</v>
      </c>
      <c r="AF36" s="7">
        <f t="shared" si="11"/>
        <v>0</v>
      </c>
    </row>
    <row r="37" spans="1:32" ht="33">
      <c r="A37" s="15" t="s">
        <v>19</v>
      </c>
      <c r="B37" s="16" t="s">
        <v>55</v>
      </c>
      <c r="C37" s="16" t="s">
        <v>14</v>
      </c>
      <c r="D37" s="16" t="s">
        <v>6</v>
      </c>
      <c r="E37" s="16" t="s">
        <v>88</v>
      </c>
      <c r="F37" s="16" t="s">
        <v>20</v>
      </c>
      <c r="G37" s="7">
        <f>5952+2474</f>
        <v>8426</v>
      </c>
      <c r="H37" s="7"/>
      <c r="I37" s="32"/>
      <c r="J37" s="32"/>
      <c r="K37" s="32"/>
      <c r="L37" s="32"/>
      <c r="M37" s="7">
        <f>G37+I37+J37+K37+L37</f>
        <v>8426</v>
      </c>
      <c r="N37" s="7">
        <f>H37+L37</f>
        <v>0</v>
      </c>
      <c r="O37" s="33"/>
      <c r="P37" s="33"/>
      <c r="Q37" s="33"/>
      <c r="R37" s="33"/>
      <c r="S37" s="7">
        <f>M37+O37+P37+Q37+R37</f>
        <v>8426</v>
      </c>
      <c r="T37" s="7">
        <f>N37+R37</f>
        <v>0</v>
      </c>
      <c r="U37" s="33"/>
      <c r="V37" s="33"/>
      <c r="W37" s="33"/>
      <c r="X37" s="33"/>
      <c r="Y37" s="7">
        <f>S37+U37+V37+W37+X37</f>
        <v>8426</v>
      </c>
      <c r="Z37" s="7">
        <f>T37+X37</f>
        <v>0</v>
      </c>
      <c r="AA37" s="33"/>
      <c r="AB37" s="33"/>
      <c r="AC37" s="33"/>
      <c r="AD37" s="33"/>
      <c r="AE37" s="7">
        <f>Y37+AA37+AB37+AC37+AD37</f>
        <v>8426</v>
      </c>
      <c r="AF37" s="7">
        <f>Z37+AD37</f>
        <v>0</v>
      </c>
    </row>
    <row r="38" spans="1:32" ht="23.25" customHeight="1">
      <c r="A38" s="18" t="s">
        <v>43</v>
      </c>
      <c r="B38" s="16" t="s">
        <v>55</v>
      </c>
      <c r="C38" s="16" t="s">
        <v>14</v>
      </c>
      <c r="D38" s="16" t="s">
        <v>6</v>
      </c>
      <c r="E38" s="16" t="s">
        <v>143</v>
      </c>
      <c r="F38" s="16"/>
      <c r="G38" s="7">
        <f t="shared" ref="G38:V40" si="16">G39</f>
        <v>2386</v>
      </c>
      <c r="H38" s="7">
        <f t="shared" si="16"/>
        <v>0</v>
      </c>
      <c r="I38" s="7">
        <f t="shared" si="16"/>
        <v>0</v>
      </c>
      <c r="J38" s="7">
        <f t="shared" si="16"/>
        <v>0</v>
      </c>
      <c r="K38" s="7">
        <f t="shared" si="16"/>
        <v>0</v>
      </c>
      <c r="L38" s="7">
        <f t="shared" si="16"/>
        <v>0</v>
      </c>
      <c r="M38" s="7">
        <f t="shared" si="16"/>
        <v>2386</v>
      </c>
      <c r="N38" s="7">
        <f t="shared" si="16"/>
        <v>0</v>
      </c>
      <c r="O38" s="7">
        <f t="shared" si="16"/>
        <v>0</v>
      </c>
      <c r="P38" s="7">
        <f t="shared" si="16"/>
        <v>0</v>
      </c>
      <c r="Q38" s="7">
        <f t="shared" si="16"/>
        <v>0</v>
      </c>
      <c r="R38" s="7">
        <f t="shared" si="16"/>
        <v>0</v>
      </c>
      <c r="S38" s="7">
        <f t="shared" si="16"/>
        <v>2386</v>
      </c>
      <c r="T38" s="7">
        <f t="shared" si="16"/>
        <v>0</v>
      </c>
      <c r="U38" s="7">
        <f t="shared" si="16"/>
        <v>0</v>
      </c>
      <c r="V38" s="7">
        <f t="shared" si="16"/>
        <v>0</v>
      </c>
      <c r="W38" s="7">
        <f t="shared" ref="U38:AF40" si="17">W39</f>
        <v>0</v>
      </c>
      <c r="X38" s="7">
        <f t="shared" si="17"/>
        <v>0</v>
      </c>
      <c r="Y38" s="7">
        <f t="shared" si="17"/>
        <v>2386</v>
      </c>
      <c r="Z38" s="7">
        <f t="shared" si="17"/>
        <v>0</v>
      </c>
      <c r="AA38" s="7">
        <f t="shared" si="17"/>
        <v>0</v>
      </c>
      <c r="AB38" s="7">
        <f t="shared" si="17"/>
        <v>0</v>
      </c>
      <c r="AC38" s="7">
        <f t="shared" si="17"/>
        <v>0</v>
      </c>
      <c r="AD38" s="7">
        <f t="shared" si="17"/>
        <v>0</v>
      </c>
      <c r="AE38" s="7">
        <f t="shared" si="17"/>
        <v>2386</v>
      </c>
      <c r="AF38" s="7">
        <f t="shared" si="17"/>
        <v>0</v>
      </c>
    </row>
    <row r="39" spans="1:32" ht="33">
      <c r="A39" s="15" t="s">
        <v>146</v>
      </c>
      <c r="B39" s="16" t="s">
        <v>55</v>
      </c>
      <c r="C39" s="16" t="s">
        <v>14</v>
      </c>
      <c r="D39" s="16" t="s">
        <v>6</v>
      </c>
      <c r="E39" s="16" t="s">
        <v>142</v>
      </c>
      <c r="F39" s="16"/>
      <c r="G39" s="7">
        <f t="shared" si="16"/>
        <v>2386</v>
      </c>
      <c r="H39" s="7">
        <f t="shared" si="16"/>
        <v>0</v>
      </c>
      <c r="I39" s="7">
        <f t="shared" si="16"/>
        <v>0</v>
      </c>
      <c r="J39" s="7">
        <f t="shared" si="16"/>
        <v>0</v>
      </c>
      <c r="K39" s="7">
        <f t="shared" si="16"/>
        <v>0</v>
      </c>
      <c r="L39" s="7">
        <f t="shared" si="16"/>
        <v>0</v>
      </c>
      <c r="M39" s="7">
        <f t="shared" si="16"/>
        <v>2386</v>
      </c>
      <c r="N39" s="7">
        <f t="shared" si="16"/>
        <v>0</v>
      </c>
      <c r="O39" s="7">
        <f t="shared" si="16"/>
        <v>0</v>
      </c>
      <c r="P39" s="7">
        <f t="shared" si="16"/>
        <v>0</v>
      </c>
      <c r="Q39" s="7">
        <f t="shared" si="16"/>
        <v>0</v>
      </c>
      <c r="R39" s="7">
        <f t="shared" si="16"/>
        <v>0</v>
      </c>
      <c r="S39" s="7">
        <f t="shared" si="16"/>
        <v>2386</v>
      </c>
      <c r="T39" s="7">
        <f t="shared" si="16"/>
        <v>0</v>
      </c>
      <c r="U39" s="7">
        <f t="shared" si="17"/>
        <v>0</v>
      </c>
      <c r="V39" s="7">
        <f t="shared" si="17"/>
        <v>0</v>
      </c>
      <c r="W39" s="7">
        <f t="shared" si="17"/>
        <v>0</v>
      </c>
      <c r="X39" s="7">
        <f t="shared" si="17"/>
        <v>0</v>
      </c>
      <c r="Y39" s="7">
        <f t="shared" si="17"/>
        <v>2386</v>
      </c>
      <c r="Z39" s="7">
        <f t="shared" si="17"/>
        <v>0</v>
      </c>
      <c r="AA39" s="7">
        <f t="shared" si="17"/>
        <v>0</v>
      </c>
      <c r="AB39" s="7">
        <f t="shared" si="17"/>
        <v>0</v>
      </c>
      <c r="AC39" s="7">
        <f t="shared" si="17"/>
        <v>0</v>
      </c>
      <c r="AD39" s="7">
        <f t="shared" si="17"/>
        <v>0</v>
      </c>
      <c r="AE39" s="7">
        <f t="shared" si="17"/>
        <v>2386</v>
      </c>
      <c r="AF39" s="7">
        <f t="shared" si="17"/>
        <v>0</v>
      </c>
    </row>
    <row r="40" spans="1:32" ht="33">
      <c r="A40" s="15" t="s">
        <v>52</v>
      </c>
      <c r="B40" s="16" t="s">
        <v>55</v>
      </c>
      <c r="C40" s="16" t="s">
        <v>14</v>
      </c>
      <c r="D40" s="16" t="s">
        <v>6</v>
      </c>
      <c r="E40" s="16" t="s">
        <v>142</v>
      </c>
      <c r="F40" s="16" t="s">
        <v>15</v>
      </c>
      <c r="G40" s="7">
        <f t="shared" si="16"/>
        <v>2386</v>
      </c>
      <c r="H40" s="7">
        <f t="shared" si="16"/>
        <v>0</v>
      </c>
      <c r="I40" s="7">
        <f t="shared" si="16"/>
        <v>0</v>
      </c>
      <c r="J40" s="7">
        <f t="shared" si="16"/>
        <v>0</v>
      </c>
      <c r="K40" s="7">
        <f t="shared" si="16"/>
        <v>0</v>
      </c>
      <c r="L40" s="7">
        <f t="shared" si="16"/>
        <v>0</v>
      </c>
      <c r="M40" s="7">
        <f t="shared" si="16"/>
        <v>2386</v>
      </c>
      <c r="N40" s="7">
        <f t="shared" si="16"/>
        <v>0</v>
      </c>
      <c r="O40" s="7">
        <f t="shared" si="16"/>
        <v>0</v>
      </c>
      <c r="P40" s="7">
        <f t="shared" si="16"/>
        <v>0</v>
      </c>
      <c r="Q40" s="7">
        <f t="shared" si="16"/>
        <v>0</v>
      </c>
      <c r="R40" s="7">
        <f t="shared" si="16"/>
        <v>0</v>
      </c>
      <c r="S40" s="7">
        <f t="shared" si="16"/>
        <v>2386</v>
      </c>
      <c r="T40" s="7">
        <f t="shared" si="16"/>
        <v>0</v>
      </c>
      <c r="U40" s="7">
        <f t="shared" si="17"/>
        <v>0</v>
      </c>
      <c r="V40" s="7">
        <f t="shared" si="17"/>
        <v>0</v>
      </c>
      <c r="W40" s="7">
        <f t="shared" si="17"/>
        <v>0</v>
      </c>
      <c r="X40" s="7">
        <f t="shared" si="17"/>
        <v>0</v>
      </c>
      <c r="Y40" s="7">
        <f t="shared" si="17"/>
        <v>2386</v>
      </c>
      <c r="Z40" s="7">
        <f t="shared" si="17"/>
        <v>0</v>
      </c>
      <c r="AA40" s="7">
        <f t="shared" si="17"/>
        <v>0</v>
      </c>
      <c r="AB40" s="7">
        <f t="shared" si="17"/>
        <v>0</v>
      </c>
      <c r="AC40" s="7">
        <f t="shared" si="17"/>
        <v>0</v>
      </c>
      <c r="AD40" s="7">
        <f t="shared" si="17"/>
        <v>0</v>
      </c>
      <c r="AE40" s="7">
        <f t="shared" si="17"/>
        <v>2386</v>
      </c>
      <c r="AF40" s="7">
        <f t="shared" si="17"/>
        <v>0</v>
      </c>
    </row>
    <row r="41" spans="1:32" ht="33">
      <c r="A41" s="15" t="s">
        <v>19</v>
      </c>
      <c r="B41" s="16" t="s">
        <v>55</v>
      </c>
      <c r="C41" s="16" t="s">
        <v>14</v>
      </c>
      <c r="D41" s="16" t="s">
        <v>6</v>
      </c>
      <c r="E41" s="16" t="s">
        <v>142</v>
      </c>
      <c r="F41" s="16" t="s">
        <v>20</v>
      </c>
      <c r="G41" s="7">
        <v>2386</v>
      </c>
      <c r="H41" s="7"/>
      <c r="I41" s="32"/>
      <c r="J41" s="32"/>
      <c r="K41" s="32"/>
      <c r="L41" s="32"/>
      <c r="M41" s="7">
        <f>G41+I41+J41+K41+L41</f>
        <v>2386</v>
      </c>
      <c r="N41" s="7">
        <f>H41+L41</f>
        <v>0</v>
      </c>
      <c r="O41" s="33"/>
      <c r="P41" s="33"/>
      <c r="Q41" s="33"/>
      <c r="R41" s="33"/>
      <c r="S41" s="7">
        <f>M41+O41+P41+Q41+R41</f>
        <v>2386</v>
      </c>
      <c r="T41" s="7">
        <f>N41+R41</f>
        <v>0</v>
      </c>
      <c r="U41" s="33"/>
      <c r="V41" s="33"/>
      <c r="W41" s="33"/>
      <c r="X41" s="33"/>
      <c r="Y41" s="7">
        <f>S41+U41+V41+W41+X41</f>
        <v>2386</v>
      </c>
      <c r="Z41" s="7">
        <f>T41+X41</f>
        <v>0</v>
      </c>
      <c r="AA41" s="33"/>
      <c r="AB41" s="33"/>
      <c r="AC41" s="33"/>
      <c r="AD41" s="33"/>
      <c r="AE41" s="7">
        <f>Y41+AA41+AB41+AC41+AD41</f>
        <v>2386</v>
      </c>
      <c r="AF41" s="7">
        <f>Z41+AD41</f>
        <v>0</v>
      </c>
    </row>
    <row r="42" spans="1:32" ht="49.5">
      <c r="A42" s="15" t="s">
        <v>163</v>
      </c>
      <c r="B42" s="16" t="s">
        <v>55</v>
      </c>
      <c r="C42" s="16" t="s">
        <v>14</v>
      </c>
      <c r="D42" s="16" t="s">
        <v>6</v>
      </c>
      <c r="E42" s="16" t="s">
        <v>125</v>
      </c>
      <c r="F42" s="16"/>
      <c r="G42" s="7">
        <f t="shared" ref="G42:V43" si="18">G43</f>
        <v>177</v>
      </c>
      <c r="H42" s="7">
        <f t="shared" si="18"/>
        <v>0</v>
      </c>
      <c r="I42" s="7">
        <f t="shared" si="18"/>
        <v>0</v>
      </c>
      <c r="J42" s="7">
        <f t="shared" si="18"/>
        <v>0</v>
      </c>
      <c r="K42" s="7">
        <f t="shared" si="18"/>
        <v>0</v>
      </c>
      <c r="L42" s="7">
        <f t="shared" si="18"/>
        <v>0</v>
      </c>
      <c r="M42" s="7">
        <f t="shared" si="18"/>
        <v>177</v>
      </c>
      <c r="N42" s="7">
        <f t="shared" si="18"/>
        <v>0</v>
      </c>
      <c r="O42" s="7">
        <f t="shared" si="18"/>
        <v>0</v>
      </c>
      <c r="P42" s="7">
        <f t="shared" si="18"/>
        <v>0</v>
      </c>
      <c r="Q42" s="7">
        <f t="shared" si="18"/>
        <v>0</v>
      </c>
      <c r="R42" s="7">
        <f t="shared" si="18"/>
        <v>0</v>
      </c>
      <c r="S42" s="7">
        <f t="shared" si="18"/>
        <v>177</v>
      </c>
      <c r="T42" s="7">
        <f t="shared" si="18"/>
        <v>0</v>
      </c>
      <c r="U42" s="7">
        <f t="shared" si="18"/>
        <v>0</v>
      </c>
      <c r="V42" s="7">
        <f t="shared" si="18"/>
        <v>222</v>
      </c>
      <c r="W42" s="7">
        <f t="shared" ref="U42:AF43" si="19">W43</f>
        <v>0</v>
      </c>
      <c r="X42" s="7">
        <f t="shared" si="19"/>
        <v>1563</v>
      </c>
      <c r="Y42" s="7">
        <f t="shared" si="19"/>
        <v>1962</v>
      </c>
      <c r="Z42" s="7">
        <f t="shared" si="19"/>
        <v>1563</v>
      </c>
      <c r="AA42" s="7">
        <f t="shared" si="19"/>
        <v>0</v>
      </c>
      <c r="AB42" s="7">
        <f t="shared" si="19"/>
        <v>0</v>
      </c>
      <c r="AC42" s="7">
        <f t="shared" si="19"/>
        <v>0</v>
      </c>
      <c r="AD42" s="7">
        <f t="shared" si="19"/>
        <v>0</v>
      </c>
      <c r="AE42" s="7">
        <f t="shared" si="19"/>
        <v>1962</v>
      </c>
      <c r="AF42" s="7">
        <f t="shared" si="19"/>
        <v>1563</v>
      </c>
    </row>
    <row r="43" spans="1:32" ht="33">
      <c r="A43" s="15" t="s">
        <v>52</v>
      </c>
      <c r="B43" s="16" t="s">
        <v>55</v>
      </c>
      <c r="C43" s="16" t="s">
        <v>14</v>
      </c>
      <c r="D43" s="16" t="s">
        <v>6</v>
      </c>
      <c r="E43" s="16" t="s">
        <v>125</v>
      </c>
      <c r="F43" s="16" t="s">
        <v>15</v>
      </c>
      <c r="G43" s="7">
        <f t="shared" si="18"/>
        <v>177</v>
      </c>
      <c r="H43" s="7">
        <f t="shared" si="18"/>
        <v>0</v>
      </c>
      <c r="I43" s="7">
        <f t="shared" si="18"/>
        <v>0</v>
      </c>
      <c r="J43" s="7">
        <f t="shared" si="18"/>
        <v>0</v>
      </c>
      <c r="K43" s="7">
        <f t="shared" si="18"/>
        <v>0</v>
      </c>
      <c r="L43" s="7">
        <f t="shared" si="18"/>
        <v>0</v>
      </c>
      <c r="M43" s="7">
        <f t="shared" si="18"/>
        <v>177</v>
      </c>
      <c r="N43" s="7">
        <f t="shared" si="18"/>
        <v>0</v>
      </c>
      <c r="O43" s="7">
        <f t="shared" si="18"/>
        <v>0</v>
      </c>
      <c r="P43" s="7">
        <f t="shared" si="18"/>
        <v>0</v>
      </c>
      <c r="Q43" s="7">
        <f t="shared" si="18"/>
        <v>0</v>
      </c>
      <c r="R43" s="7">
        <f t="shared" si="18"/>
        <v>0</v>
      </c>
      <c r="S43" s="7">
        <f t="shared" si="18"/>
        <v>177</v>
      </c>
      <c r="T43" s="7">
        <f t="shared" si="18"/>
        <v>0</v>
      </c>
      <c r="U43" s="7">
        <f t="shared" si="19"/>
        <v>0</v>
      </c>
      <c r="V43" s="7">
        <f t="shared" si="19"/>
        <v>222</v>
      </c>
      <c r="W43" s="7">
        <f t="shared" si="19"/>
        <v>0</v>
      </c>
      <c r="X43" s="7">
        <f t="shared" si="19"/>
        <v>1563</v>
      </c>
      <c r="Y43" s="7">
        <f t="shared" si="19"/>
        <v>1962</v>
      </c>
      <c r="Z43" s="7">
        <f t="shared" si="19"/>
        <v>1563</v>
      </c>
      <c r="AA43" s="7">
        <f t="shared" si="19"/>
        <v>0</v>
      </c>
      <c r="AB43" s="7">
        <f t="shared" si="19"/>
        <v>0</v>
      </c>
      <c r="AC43" s="7">
        <f t="shared" si="19"/>
        <v>0</v>
      </c>
      <c r="AD43" s="7">
        <f t="shared" si="19"/>
        <v>0</v>
      </c>
      <c r="AE43" s="7">
        <f t="shared" si="19"/>
        <v>1962</v>
      </c>
      <c r="AF43" s="7">
        <f t="shared" si="19"/>
        <v>1563</v>
      </c>
    </row>
    <row r="44" spans="1:32" ht="33">
      <c r="A44" s="15" t="s">
        <v>19</v>
      </c>
      <c r="B44" s="16" t="s">
        <v>55</v>
      </c>
      <c r="C44" s="16" t="s">
        <v>14</v>
      </c>
      <c r="D44" s="16" t="s">
        <v>6</v>
      </c>
      <c r="E44" s="16" t="s">
        <v>125</v>
      </c>
      <c r="F44" s="16" t="s">
        <v>20</v>
      </c>
      <c r="G44" s="7">
        <v>177</v>
      </c>
      <c r="H44" s="7"/>
      <c r="I44" s="32"/>
      <c r="J44" s="32"/>
      <c r="K44" s="32"/>
      <c r="L44" s="32"/>
      <c r="M44" s="7">
        <f>G44+I44+J44+K44+L44</f>
        <v>177</v>
      </c>
      <c r="N44" s="7">
        <f>H44+L44</f>
        <v>0</v>
      </c>
      <c r="O44" s="33"/>
      <c r="P44" s="33"/>
      <c r="Q44" s="33"/>
      <c r="R44" s="33"/>
      <c r="S44" s="7">
        <f>M44+O44+P44+Q44+R44</f>
        <v>177</v>
      </c>
      <c r="T44" s="7">
        <f>N44+R44</f>
        <v>0</v>
      </c>
      <c r="U44" s="33"/>
      <c r="V44" s="7">
        <v>222</v>
      </c>
      <c r="W44" s="7"/>
      <c r="X44" s="7">
        <v>1563</v>
      </c>
      <c r="Y44" s="7">
        <f>S44+U44+V44+W44+X44</f>
        <v>1962</v>
      </c>
      <c r="Z44" s="7">
        <f>T44+X44</f>
        <v>1563</v>
      </c>
      <c r="AA44" s="33"/>
      <c r="AB44" s="7"/>
      <c r="AC44" s="7"/>
      <c r="AD44" s="7"/>
      <c r="AE44" s="7">
        <f>Y44+AA44+AB44+AC44+AD44</f>
        <v>1962</v>
      </c>
      <c r="AF44" s="7">
        <f>Z44+AD44</f>
        <v>1563</v>
      </c>
    </row>
    <row r="45" spans="1:32" ht="55.5" customHeight="1">
      <c r="A45" s="15" t="s">
        <v>164</v>
      </c>
      <c r="B45" s="29" t="s">
        <v>55</v>
      </c>
      <c r="C45" s="29" t="s">
        <v>14</v>
      </c>
      <c r="D45" s="29" t="s">
        <v>6</v>
      </c>
      <c r="E45" s="30" t="s">
        <v>145</v>
      </c>
      <c r="F45" s="30"/>
      <c r="G45" s="31">
        <f t="shared" ref="G45:V46" si="20">G46</f>
        <v>219</v>
      </c>
      <c r="H45" s="31">
        <f t="shared" si="20"/>
        <v>0</v>
      </c>
      <c r="I45" s="31">
        <f t="shared" si="20"/>
        <v>0</v>
      </c>
      <c r="J45" s="31">
        <f t="shared" si="20"/>
        <v>0</v>
      </c>
      <c r="K45" s="31">
        <f t="shared" si="20"/>
        <v>0</v>
      </c>
      <c r="L45" s="31">
        <f t="shared" si="20"/>
        <v>0</v>
      </c>
      <c r="M45" s="31">
        <f t="shared" si="20"/>
        <v>219</v>
      </c>
      <c r="N45" s="31">
        <f t="shared" si="20"/>
        <v>0</v>
      </c>
      <c r="O45" s="31">
        <f t="shared" si="20"/>
        <v>0</v>
      </c>
      <c r="P45" s="31">
        <f t="shared" si="20"/>
        <v>0</v>
      </c>
      <c r="Q45" s="31">
        <f t="shared" si="20"/>
        <v>0</v>
      </c>
      <c r="R45" s="31">
        <f t="shared" si="20"/>
        <v>0</v>
      </c>
      <c r="S45" s="31">
        <f t="shared" si="20"/>
        <v>219</v>
      </c>
      <c r="T45" s="31">
        <f t="shared" si="20"/>
        <v>0</v>
      </c>
      <c r="U45" s="31">
        <f t="shared" si="20"/>
        <v>0</v>
      </c>
      <c r="V45" s="7">
        <f t="shared" si="20"/>
        <v>31</v>
      </c>
      <c r="W45" s="7">
        <f t="shared" ref="U45:AF46" si="21">W46</f>
        <v>0</v>
      </c>
      <c r="X45" s="7">
        <f t="shared" si="21"/>
        <v>980</v>
      </c>
      <c r="Y45" s="31">
        <f t="shared" si="21"/>
        <v>1230</v>
      </c>
      <c r="Z45" s="7">
        <f t="shared" si="21"/>
        <v>980</v>
      </c>
      <c r="AA45" s="31">
        <f t="shared" si="21"/>
        <v>0</v>
      </c>
      <c r="AB45" s="7">
        <f t="shared" si="21"/>
        <v>0</v>
      </c>
      <c r="AC45" s="7">
        <f t="shared" si="21"/>
        <v>0</v>
      </c>
      <c r="AD45" s="7">
        <f t="shared" si="21"/>
        <v>0</v>
      </c>
      <c r="AE45" s="31">
        <f t="shared" si="21"/>
        <v>1230</v>
      </c>
      <c r="AF45" s="7">
        <f t="shared" si="21"/>
        <v>980</v>
      </c>
    </row>
    <row r="46" spans="1:32" ht="41.25" customHeight="1">
      <c r="A46" s="15" t="s">
        <v>52</v>
      </c>
      <c r="B46" s="29" t="s">
        <v>55</v>
      </c>
      <c r="C46" s="29" t="s">
        <v>14</v>
      </c>
      <c r="D46" s="29" t="s">
        <v>6</v>
      </c>
      <c r="E46" s="30" t="s">
        <v>145</v>
      </c>
      <c r="F46" s="31">
        <v>200</v>
      </c>
      <c r="G46" s="31">
        <f t="shared" si="20"/>
        <v>219</v>
      </c>
      <c r="H46" s="31">
        <f t="shared" si="20"/>
        <v>0</v>
      </c>
      <c r="I46" s="31">
        <f t="shared" si="20"/>
        <v>0</v>
      </c>
      <c r="J46" s="31">
        <f t="shared" si="20"/>
        <v>0</v>
      </c>
      <c r="K46" s="31">
        <f t="shared" si="20"/>
        <v>0</v>
      </c>
      <c r="L46" s="31">
        <f t="shared" si="20"/>
        <v>0</v>
      </c>
      <c r="M46" s="31">
        <f t="shared" si="20"/>
        <v>219</v>
      </c>
      <c r="N46" s="31">
        <f t="shared" si="20"/>
        <v>0</v>
      </c>
      <c r="O46" s="31">
        <f t="shared" si="20"/>
        <v>0</v>
      </c>
      <c r="P46" s="31">
        <f t="shared" si="20"/>
        <v>0</v>
      </c>
      <c r="Q46" s="31">
        <f t="shared" si="20"/>
        <v>0</v>
      </c>
      <c r="R46" s="31">
        <f t="shared" si="20"/>
        <v>0</v>
      </c>
      <c r="S46" s="31">
        <f t="shared" si="20"/>
        <v>219</v>
      </c>
      <c r="T46" s="31">
        <f t="shared" si="20"/>
        <v>0</v>
      </c>
      <c r="U46" s="31">
        <f t="shared" si="21"/>
        <v>0</v>
      </c>
      <c r="V46" s="7">
        <f t="shared" si="21"/>
        <v>31</v>
      </c>
      <c r="W46" s="7">
        <f t="shared" si="21"/>
        <v>0</v>
      </c>
      <c r="X46" s="7">
        <f t="shared" si="21"/>
        <v>980</v>
      </c>
      <c r="Y46" s="31">
        <f t="shared" si="21"/>
        <v>1230</v>
      </c>
      <c r="Z46" s="7">
        <f t="shared" si="21"/>
        <v>980</v>
      </c>
      <c r="AA46" s="31">
        <f t="shared" si="21"/>
        <v>0</v>
      </c>
      <c r="AB46" s="7">
        <f t="shared" si="21"/>
        <v>0</v>
      </c>
      <c r="AC46" s="7">
        <f t="shared" si="21"/>
        <v>0</v>
      </c>
      <c r="AD46" s="7">
        <f t="shared" si="21"/>
        <v>0</v>
      </c>
      <c r="AE46" s="31">
        <f t="shared" si="21"/>
        <v>1230</v>
      </c>
      <c r="AF46" s="7">
        <f t="shared" si="21"/>
        <v>980</v>
      </c>
    </row>
    <row r="47" spans="1:32" ht="46.5" customHeight="1">
      <c r="A47" s="15" t="s">
        <v>19</v>
      </c>
      <c r="B47" s="29" t="s">
        <v>55</v>
      </c>
      <c r="C47" s="29" t="s">
        <v>14</v>
      </c>
      <c r="D47" s="29" t="s">
        <v>6</v>
      </c>
      <c r="E47" s="30" t="s">
        <v>145</v>
      </c>
      <c r="F47" s="29" t="s">
        <v>20</v>
      </c>
      <c r="G47" s="31">
        <v>219</v>
      </c>
      <c r="H47" s="7"/>
      <c r="I47" s="32"/>
      <c r="J47" s="32"/>
      <c r="K47" s="32"/>
      <c r="L47" s="32"/>
      <c r="M47" s="7">
        <f>G47+I47+J47+K47+L47</f>
        <v>219</v>
      </c>
      <c r="N47" s="7">
        <f>H47+L47</f>
        <v>0</v>
      </c>
      <c r="O47" s="33"/>
      <c r="P47" s="33"/>
      <c r="Q47" s="33"/>
      <c r="R47" s="33"/>
      <c r="S47" s="7">
        <f>M47+O47+P47+Q47+R47</f>
        <v>219</v>
      </c>
      <c r="T47" s="7">
        <f>N47+R47</f>
        <v>0</v>
      </c>
      <c r="U47" s="33"/>
      <c r="V47" s="7">
        <v>31</v>
      </c>
      <c r="W47" s="7"/>
      <c r="X47" s="7">
        <v>980</v>
      </c>
      <c r="Y47" s="7">
        <f>S47+U47+V47+W47+X47</f>
        <v>1230</v>
      </c>
      <c r="Z47" s="7">
        <f>T47+X47</f>
        <v>980</v>
      </c>
      <c r="AA47" s="33"/>
      <c r="AB47" s="7"/>
      <c r="AC47" s="7"/>
      <c r="AD47" s="7"/>
      <c r="AE47" s="7">
        <f>Y47+AA47+AB47+AC47+AD47</f>
        <v>1230</v>
      </c>
      <c r="AF47" s="7">
        <f>Z47+AD47</f>
        <v>980</v>
      </c>
    </row>
    <row r="48" spans="1:32" ht="49.5">
      <c r="A48" s="15" t="s">
        <v>161</v>
      </c>
      <c r="B48" s="16" t="s">
        <v>55</v>
      </c>
      <c r="C48" s="16" t="s">
        <v>14</v>
      </c>
      <c r="D48" s="16" t="s">
        <v>6</v>
      </c>
      <c r="E48" s="16" t="s">
        <v>126</v>
      </c>
      <c r="F48" s="16"/>
      <c r="G48" s="7">
        <f t="shared" ref="G48:V49" si="22">G49</f>
        <v>107</v>
      </c>
      <c r="H48" s="7">
        <f t="shared" si="22"/>
        <v>0</v>
      </c>
      <c r="I48" s="7">
        <f t="shared" si="22"/>
        <v>0</v>
      </c>
      <c r="J48" s="7">
        <f t="shared" si="22"/>
        <v>0</v>
      </c>
      <c r="K48" s="7">
        <f t="shared" si="22"/>
        <v>0</v>
      </c>
      <c r="L48" s="7">
        <f t="shared" si="22"/>
        <v>0</v>
      </c>
      <c r="M48" s="7">
        <f t="shared" si="22"/>
        <v>107</v>
      </c>
      <c r="N48" s="7">
        <f t="shared" si="22"/>
        <v>0</v>
      </c>
      <c r="O48" s="7">
        <f t="shared" si="22"/>
        <v>0</v>
      </c>
      <c r="P48" s="7">
        <f t="shared" si="22"/>
        <v>0</v>
      </c>
      <c r="Q48" s="7">
        <f t="shared" si="22"/>
        <v>0</v>
      </c>
      <c r="R48" s="7">
        <f t="shared" si="22"/>
        <v>0</v>
      </c>
      <c r="S48" s="7">
        <f t="shared" si="22"/>
        <v>107</v>
      </c>
      <c r="T48" s="7">
        <f t="shared" si="22"/>
        <v>0</v>
      </c>
      <c r="U48" s="7">
        <f t="shared" si="22"/>
        <v>0</v>
      </c>
      <c r="V48" s="7">
        <f t="shared" si="22"/>
        <v>405</v>
      </c>
      <c r="W48" s="7">
        <f t="shared" ref="U48:AF49" si="23">W49</f>
        <v>0</v>
      </c>
      <c r="X48" s="7">
        <f t="shared" si="23"/>
        <v>788</v>
      </c>
      <c r="Y48" s="7">
        <f t="shared" si="23"/>
        <v>1300</v>
      </c>
      <c r="Z48" s="7">
        <f t="shared" si="23"/>
        <v>788</v>
      </c>
      <c r="AA48" s="7">
        <f t="shared" si="23"/>
        <v>0</v>
      </c>
      <c r="AB48" s="7">
        <f t="shared" si="23"/>
        <v>0</v>
      </c>
      <c r="AC48" s="7">
        <f t="shared" si="23"/>
        <v>0</v>
      </c>
      <c r="AD48" s="7">
        <f t="shared" si="23"/>
        <v>0</v>
      </c>
      <c r="AE48" s="7">
        <f t="shared" si="23"/>
        <v>1300</v>
      </c>
      <c r="AF48" s="7">
        <f t="shared" si="23"/>
        <v>788</v>
      </c>
    </row>
    <row r="49" spans="1:32" ht="33">
      <c r="A49" s="15" t="s">
        <v>52</v>
      </c>
      <c r="B49" s="16" t="s">
        <v>55</v>
      </c>
      <c r="C49" s="16" t="s">
        <v>14</v>
      </c>
      <c r="D49" s="16" t="s">
        <v>6</v>
      </c>
      <c r="E49" s="16" t="s">
        <v>126</v>
      </c>
      <c r="F49" s="16" t="s">
        <v>15</v>
      </c>
      <c r="G49" s="7">
        <f t="shared" si="22"/>
        <v>107</v>
      </c>
      <c r="H49" s="7">
        <f t="shared" si="22"/>
        <v>0</v>
      </c>
      <c r="I49" s="7">
        <f t="shared" si="22"/>
        <v>0</v>
      </c>
      <c r="J49" s="7">
        <f t="shared" si="22"/>
        <v>0</v>
      </c>
      <c r="K49" s="7">
        <f t="shared" si="22"/>
        <v>0</v>
      </c>
      <c r="L49" s="7">
        <f t="shared" si="22"/>
        <v>0</v>
      </c>
      <c r="M49" s="7">
        <f t="shared" si="22"/>
        <v>107</v>
      </c>
      <c r="N49" s="7">
        <f t="shared" si="22"/>
        <v>0</v>
      </c>
      <c r="O49" s="7">
        <f t="shared" si="22"/>
        <v>0</v>
      </c>
      <c r="P49" s="7">
        <f t="shared" si="22"/>
        <v>0</v>
      </c>
      <c r="Q49" s="7">
        <f t="shared" si="22"/>
        <v>0</v>
      </c>
      <c r="R49" s="7">
        <f t="shared" si="22"/>
        <v>0</v>
      </c>
      <c r="S49" s="7">
        <f t="shared" si="22"/>
        <v>107</v>
      </c>
      <c r="T49" s="7">
        <f t="shared" si="22"/>
        <v>0</v>
      </c>
      <c r="U49" s="7">
        <f t="shared" si="23"/>
        <v>0</v>
      </c>
      <c r="V49" s="7">
        <f t="shared" si="23"/>
        <v>405</v>
      </c>
      <c r="W49" s="7">
        <f t="shared" si="23"/>
        <v>0</v>
      </c>
      <c r="X49" s="7">
        <f t="shared" si="23"/>
        <v>788</v>
      </c>
      <c r="Y49" s="7">
        <f t="shared" si="23"/>
        <v>1300</v>
      </c>
      <c r="Z49" s="7">
        <f t="shared" si="23"/>
        <v>788</v>
      </c>
      <c r="AA49" s="7">
        <f t="shared" si="23"/>
        <v>0</v>
      </c>
      <c r="AB49" s="7">
        <f t="shared" si="23"/>
        <v>0</v>
      </c>
      <c r="AC49" s="7">
        <f t="shared" si="23"/>
        <v>0</v>
      </c>
      <c r="AD49" s="7">
        <f t="shared" si="23"/>
        <v>0</v>
      </c>
      <c r="AE49" s="7">
        <f t="shared" si="23"/>
        <v>1300</v>
      </c>
      <c r="AF49" s="7">
        <f t="shared" si="23"/>
        <v>788</v>
      </c>
    </row>
    <row r="50" spans="1:32" ht="33">
      <c r="A50" s="15" t="s">
        <v>19</v>
      </c>
      <c r="B50" s="16" t="s">
        <v>55</v>
      </c>
      <c r="C50" s="16" t="s">
        <v>14</v>
      </c>
      <c r="D50" s="16" t="s">
        <v>6</v>
      </c>
      <c r="E50" s="16" t="s">
        <v>126</v>
      </c>
      <c r="F50" s="16" t="s">
        <v>20</v>
      </c>
      <c r="G50" s="7">
        <v>107</v>
      </c>
      <c r="H50" s="7"/>
      <c r="I50" s="32"/>
      <c r="J50" s="32"/>
      <c r="K50" s="32"/>
      <c r="L50" s="32"/>
      <c r="M50" s="7">
        <f>G50+I50+J50+K50+L50</f>
        <v>107</v>
      </c>
      <c r="N50" s="7">
        <f>H50+L50</f>
        <v>0</v>
      </c>
      <c r="O50" s="33"/>
      <c r="P50" s="33"/>
      <c r="Q50" s="33"/>
      <c r="R50" s="33"/>
      <c r="S50" s="7">
        <f>M50+O50+P50+Q50+R50</f>
        <v>107</v>
      </c>
      <c r="T50" s="7">
        <f>N50+R50</f>
        <v>0</v>
      </c>
      <c r="U50" s="33"/>
      <c r="V50" s="7">
        <v>405</v>
      </c>
      <c r="W50" s="7"/>
      <c r="X50" s="7">
        <v>788</v>
      </c>
      <c r="Y50" s="7">
        <f>S50+U50+V50+W50+X50</f>
        <v>1300</v>
      </c>
      <c r="Z50" s="7">
        <f>T50+X50</f>
        <v>788</v>
      </c>
      <c r="AA50" s="33"/>
      <c r="AB50" s="7"/>
      <c r="AC50" s="7"/>
      <c r="AD50" s="7"/>
      <c r="AE50" s="7">
        <f>Y50+AA50+AB50+AC50+AD50</f>
        <v>1300</v>
      </c>
      <c r="AF50" s="7">
        <f>Z50+AD50</f>
        <v>788</v>
      </c>
    </row>
    <row r="51" spans="1:32" ht="56.25" customHeight="1">
      <c r="A51" s="15" t="s">
        <v>162</v>
      </c>
      <c r="B51" s="16" t="s">
        <v>55</v>
      </c>
      <c r="C51" s="16" t="s">
        <v>14</v>
      </c>
      <c r="D51" s="16" t="s">
        <v>6</v>
      </c>
      <c r="E51" s="16" t="s">
        <v>127</v>
      </c>
      <c r="F51" s="16"/>
      <c r="G51" s="7">
        <f t="shared" ref="G51:V52" si="24">G52</f>
        <v>16</v>
      </c>
      <c r="H51" s="7">
        <f t="shared" si="24"/>
        <v>0</v>
      </c>
      <c r="I51" s="7">
        <f t="shared" si="24"/>
        <v>0</v>
      </c>
      <c r="J51" s="7">
        <f t="shared" si="24"/>
        <v>0</v>
      </c>
      <c r="K51" s="7">
        <f t="shared" si="24"/>
        <v>0</v>
      </c>
      <c r="L51" s="7">
        <f t="shared" si="24"/>
        <v>0</v>
      </c>
      <c r="M51" s="7">
        <f t="shared" si="24"/>
        <v>16</v>
      </c>
      <c r="N51" s="7">
        <f t="shared" si="24"/>
        <v>0</v>
      </c>
      <c r="O51" s="7">
        <f t="shared" si="24"/>
        <v>0</v>
      </c>
      <c r="P51" s="7">
        <f t="shared" si="24"/>
        <v>0</v>
      </c>
      <c r="Q51" s="7">
        <f t="shared" si="24"/>
        <v>0</v>
      </c>
      <c r="R51" s="7">
        <f t="shared" si="24"/>
        <v>0</v>
      </c>
      <c r="S51" s="7">
        <f t="shared" si="24"/>
        <v>16</v>
      </c>
      <c r="T51" s="7">
        <f t="shared" si="24"/>
        <v>0</v>
      </c>
      <c r="U51" s="7">
        <f t="shared" si="24"/>
        <v>0</v>
      </c>
      <c r="V51" s="7">
        <f t="shared" si="24"/>
        <v>21</v>
      </c>
      <c r="W51" s="7">
        <f t="shared" ref="U51:AF52" si="25">W52</f>
        <v>0</v>
      </c>
      <c r="X51" s="7">
        <f t="shared" si="25"/>
        <v>147</v>
      </c>
      <c r="Y51" s="7">
        <f t="shared" si="25"/>
        <v>184</v>
      </c>
      <c r="Z51" s="7">
        <f t="shared" si="25"/>
        <v>147</v>
      </c>
      <c r="AA51" s="7">
        <f t="shared" si="25"/>
        <v>0</v>
      </c>
      <c r="AB51" s="7">
        <f t="shared" si="25"/>
        <v>0</v>
      </c>
      <c r="AC51" s="7">
        <f t="shared" si="25"/>
        <v>0</v>
      </c>
      <c r="AD51" s="7">
        <f t="shared" si="25"/>
        <v>0</v>
      </c>
      <c r="AE51" s="7">
        <f t="shared" si="25"/>
        <v>184</v>
      </c>
      <c r="AF51" s="7">
        <f t="shared" si="25"/>
        <v>147</v>
      </c>
    </row>
    <row r="52" spans="1:32" ht="33">
      <c r="A52" s="15" t="s">
        <v>52</v>
      </c>
      <c r="B52" s="16" t="s">
        <v>55</v>
      </c>
      <c r="C52" s="16" t="s">
        <v>14</v>
      </c>
      <c r="D52" s="16" t="s">
        <v>6</v>
      </c>
      <c r="E52" s="16" t="s">
        <v>127</v>
      </c>
      <c r="F52" s="16" t="s">
        <v>15</v>
      </c>
      <c r="G52" s="7">
        <f t="shared" si="24"/>
        <v>16</v>
      </c>
      <c r="H52" s="7">
        <f t="shared" si="24"/>
        <v>0</v>
      </c>
      <c r="I52" s="7">
        <f t="shared" si="24"/>
        <v>0</v>
      </c>
      <c r="J52" s="7">
        <f t="shared" si="24"/>
        <v>0</v>
      </c>
      <c r="K52" s="7">
        <f t="shared" si="24"/>
        <v>0</v>
      </c>
      <c r="L52" s="7">
        <f t="shared" si="24"/>
        <v>0</v>
      </c>
      <c r="M52" s="7">
        <f t="shared" si="24"/>
        <v>16</v>
      </c>
      <c r="N52" s="7">
        <f t="shared" si="24"/>
        <v>0</v>
      </c>
      <c r="O52" s="7">
        <f t="shared" si="24"/>
        <v>0</v>
      </c>
      <c r="P52" s="7">
        <f t="shared" si="24"/>
        <v>0</v>
      </c>
      <c r="Q52" s="7">
        <f t="shared" si="24"/>
        <v>0</v>
      </c>
      <c r="R52" s="7">
        <f t="shared" si="24"/>
        <v>0</v>
      </c>
      <c r="S52" s="7">
        <f t="shared" si="24"/>
        <v>16</v>
      </c>
      <c r="T52" s="7">
        <f t="shared" si="24"/>
        <v>0</v>
      </c>
      <c r="U52" s="7">
        <f t="shared" si="25"/>
        <v>0</v>
      </c>
      <c r="V52" s="7">
        <f t="shared" si="25"/>
        <v>21</v>
      </c>
      <c r="W52" s="7">
        <f t="shared" si="25"/>
        <v>0</v>
      </c>
      <c r="X52" s="7">
        <f t="shared" si="25"/>
        <v>147</v>
      </c>
      <c r="Y52" s="7">
        <f t="shared" si="25"/>
        <v>184</v>
      </c>
      <c r="Z52" s="7">
        <f t="shared" si="25"/>
        <v>147</v>
      </c>
      <c r="AA52" s="7">
        <f t="shared" si="25"/>
        <v>0</v>
      </c>
      <c r="AB52" s="7">
        <f t="shared" si="25"/>
        <v>0</v>
      </c>
      <c r="AC52" s="7">
        <f t="shared" si="25"/>
        <v>0</v>
      </c>
      <c r="AD52" s="7">
        <f t="shared" si="25"/>
        <v>0</v>
      </c>
      <c r="AE52" s="7">
        <f t="shared" si="25"/>
        <v>184</v>
      </c>
      <c r="AF52" s="7">
        <f t="shared" si="25"/>
        <v>147</v>
      </c>
    </row>
    <row r="53" spans="1:32" ht="33">
      <c r="A53" s="15" t="s">
        <v>19</v>
      </c>
      <c r="B53" s="16" t="s">
        <v>55</v>
      </c>
      <c r="C53" s="16" t="s">
        <v>14</v>
      </c>
      <c r="D53" s="16" t="s">
        <v>6</v>
      </c>
      <c r="E53" s="16" t="s">
        <v>127</v>
      </c>
      <c r="F53" s="16" t="s">
        <v>20</v>
      </c>
      <c r="G53" s="7">
        <v>16</v>
      </c>
      <c r="H53" s="7"/>
      <c r="I53" s="32"/>
      <c r="J53" s="32"/>
      <c r="K53" s="32"/>
      <c r="L53" s="32"/>
      <c r="M53" s="7">
        <f>G53+I53+J53+K53+L53</f>
        <v>16</v>
      </c>
      <c r="N53" s="7">
        <f>H53+L53</f>
        <v>0</v>
      </c>
      <c r="O53" s="33"/>
      <c r="P53" s="33"/>
      <c r="Q53" s="33"/>
      <c r="R53" s="33"/>
      <c r="S53" s="7">
        <f>M53+O53+P53+Q53+R53</f>
        <v>16</v>
      </c>
      <c r="T53" s="7">
        <f>N53+R53</f>
        <v>0</v>
      </c>
      <c r="U53" s="33"/>
      <c r="V53" s="7">
        <v>21</v>
      </c>
      <c r="W53" s="7"/>
      <c r="X53" s="7">
        <v>147</v>
      </c>
      <c r="Y53" s="7">
        <f>S53+U53+V53+W53+X53</f>
        <v>184</v>
      </c>
      <c r="Z53" s="7">
        <f>T53+X53</f>
        <v>147</v>
      </c>
      <c r="AA53" s="33"/>
      <c r="AB53" s="7"/>
      <c r="AC53" s="7"/>
      <c r="AD53" s="7"/>
      <c r="AE53" s="7">
        <f>Y53+AA53+AB53+AC53+AD53</f>
        <v>184</v>
      </c>
      <c r="AF53" s="7">
        <f>Z53+AD53</f>
        <v>147</v>
      </c>
    </row>
    <row r="54" spans="1:32" hidden="1">
      <c r="A54" s="15"/>
      <c r="B54" s="16"/>
      <c r="C54" s="16"/>
      <c r="D54" s="16"/>
      <c r="E54" s="16"/>
      <c r="F54" s="16"/>
      <c r="G54" s="7"/>
      <c r="H54" s="7"/>
      <c r="I54" s="32"/>
      <c r="J54" s="32"/>
      <c r="K54" s="32"/>
      <c r="L54" s="32"/>
      <c r="M54" s="32"/>
      <c r="N54" s="3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2" ht="18.75" hidden="1">
      <c r="A55" s="13" t="s">
        <v>54</v>
      </c>
      <c r="B55" s="14" t="s">
        <v>55</v>
      </c>
      <c r="C55" s="14" t="s">
        <v>14</v>
      </c>
      <c r="D55" s="14" t="s">
        <v>16</v>
      </c>
      <c r="E55" s="14"/>
      <c r="F55" s="14"/>
      <c r="G55" s="10">
        <f t="shared" ref="G55:H55" si="26">G56</f>
        <v>0</v>
      </c>
      <c r="H55" s="10">
        <f t="shared" si="26"/>
        <v>0</v>
      </c>
      <c r="I55" s="32"/>
      <c r="J55" s="32"/>
      <c r="K55" s="32"/>
      <c r="L55" s="32"/>
      <c r="M55" s="32"/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ht="49.5" hidden="1">
      <c r="A56" s="18" t="s">
        <v>130</v>
      </c>
      <c r="B56" s="16" t="s">
        <v>55</v>
      </c>
      <c r="C56" s="16" t="s">
        <v>14</v>
      </c>
      <c r="D56" s="16" t="s">
        <v>16</v>
      </c>
      <c r="E56" s="16" t="s">
        <v>35</v>
      </c>
      <c r="F56" s="16"/>
      <c r="G56" s="7">
        <f t="shared" ref="G56:H56" si="27">G57+G61</f>
        <v>0</v>
      </c>
      <c r="H56" s="7">
        <f t="shared" si="27"/>
        <v>0</v>
      </c>
      <c r="I56" s="32"/>
      <c r="J56" s="32"/>
      <c r="K56" s="32"/>
      <c r="L56" s="32"/>
      <c r="M56" s="32"/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ht="20.100000000000001" hidden="1" customHeight="1">
      <c r="A57" s="21" t="s">
        <v>11</v>
      </c>
      <c r="B57" s="24" t="s">
        <v>55</v>
      </c>
      <c r="C57" s="24" t="s">
        <v>14</v>
      </c>
      <c r="D57" s="24" t="s">
        <v>16</v>
      </c>
      <c r="E57" s="24" t="s">
        <v>36</v>
      </c>
      <c r="F57" s="24"/>
      <c r="G57" s="11">
        <f t="shared" ref="G57:H59" si="28">G58</f>
        <v>0</v>
      </c>
      <c r="H57" s="11">
        <f t="shared" si="28"/>
        <v>0</v>
      </c>
      <c r="I57" s="32"/>
      <c r="J57" s="32"/>
      <c r="K57" s="32"/>
      <c r="L57" s="32"/>
      <c r="M57" s="32"/>
      <c r="N57" s="3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ht="33" hidden="1">
      <c r="A58" s="23" t="s">
        <v>37</v>
      </c>
      <c r="B58" s="16" t="s">
        <v>55</v>
      </c>
      <c r="C58" s="16" t="s">
        <v>14</v>
      </c>
      <c r="D58" s="16" t="s">
        <v>16</v>
      </c>
      <c r="E58" s="16" t="s">
        <v>38</v>
      </c>
      <c r="F58" s="16"/>
      <c r="G58" s="7">
        <f t="shared" si="28"/>
        <v>0</v>
      </c>
      <c r="H58" s="7">
        <f t="shared" si="28"/>
        <v>0</v>
      </c>
      <c r="I58" s="32"/>
      <c r="J58" s="32"/>
      <c r="K58" s="32"/>
      <c r="L58" s="32"/>
      <c r="M58" s="32"/>
      <c r="N58" s="3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ht="33" hidden="1">
      <c r="A59" s="15" t="s">
        <v>52</v>
      </c>
      <c r="B59" s="16" t="s">
        <v>55</v>
      </c>
      <c r="C59" s="16" t="s">
        <v>14</v>
      </c>
      <c r="D59" s="16" t="s">
        <v>16</v>
      </c>
      <c r="E59" s="16" t="s">
        <v>38</v>
      </c>
      <c r="F59" s="16" t="s">
        <v>15</v>
      </c>
      <c r="G59" s="7">
        <f t="shared" si="28"/>
        <v>0</v>
      </c>
      <c r="H59" s="7">
        <f t="shared" si="28"/>
        <v>0</v>
      </c>
      <c r="I59" s="32"/>
      <c r="J59" s="32"/>
      <c r="K59" s="32"/>
      <c r="L59" s="32"/>
      <c r="M59" s="32"/>
      <c r="N59" s="32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ht="33" hidden="1">
      <c r="A60" s="15" t="s">
        <v>19</v>
      </c>
      <c r="B60" s="16" t="s">
        <v>55</v>
      </c>
      <c r="C60" s="16" t="s">
        <v>14</v>
      </c>
      <c r="D60" s="16" t="s">
        <v>16</v>
      </c>
      <c r="E60" s="16" t="s">
        <v>38</v>
      </c>
      <c r="F60" s="16" t="s">
        <v>20</v>
      </c>
      <c r="G60" s="7"/>
      <c r="H60" s="7"/>
      <c r="I60" s="32"/>
      <c r="J60" s="32"/>
      <c r="K60" s="32"/>
      <c r="L60" s="32"/>
      <c r="M60" s="32"/>
      <c r="N60" s="32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2" ht="66" hidden="1">
      <c r="A61" s="18" t="s">
        <v>128</v>
      </c>
      <c r="B61" s="16" t="s">
        <v>55</v>
      </c>
      <c r="C61" s="16" t="s">
        <v>14</v>
      </c>
      <c r="D61" s="16" t="s">
        <v>16</v>
      </c>
      <c r="E61" s="16" t="s">
        <v>129</v>
      </c>
      <c r="F61" s="16"/>
      <c r="G61" s="7">
        <f>G62</f>
        <v>0</v>
      </c>
      <c r="H61" s="7">
        <f>H62</f>
        <v>0</v>
      </c>
      <c r="I61" s="32"/>
      <c r="J61" s="32"/>
      <c r="K61" s="32"/>
      <c r="L61" s="32"/>
      <c r="M61" s="32"/>
      <c r="N61" s="3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ht="33" hidden="1">
      <c r="A62" s="15" t="s">
        <v>52</v>
      </c>
      <c r="B62" s="16" t="s">
        <v>55</v>
      </c>
      <c r="C62" s="16" t="s">
        <v>14</v>
      </c>
      <c r="D62" s="16" t="s">
        <v>16</v>
      </c>
      <c r="E62" s="16" t="s">
        <v>129</v>
      </c>
      <c r="F62" s="16" t="s">
        <v>15</v>
      </c>
      <c r="G62" s="7">
        <f>G63</f>
        <v>0</v>
      </c>
      <c r="H62" s="7">
        <f>H63</f>
        <v>0</v>
      </c>
      <c r="I62" s="32"/>
      <c r="J62" s="32"/>
      <c r="K62" s="32"/>
      <c r="L62" s="32"/>
      <c r="M62" s="32"/>
      <c r="N62" s="32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ht="33" hidden="1">
      <c r="A63" s="15" t="s">
        <v>19</v>
      </c>
      <c r="B63" s="16" t="s">
        <v>55</v>
      </c>
      <c r="C63" s="16" t="s">
        <v>14</v>
      </c>
      <c r="D63" s="16" t="s">
        <v>16</v>
      </c>
      <c r="E63" s="16" t="s">
        <v>129</v>
      </c>
      <c r="F63" s="16" t="s">
        <v>20</v>
      </c>
      <c r="G63" s="7"/>
      <c r="H63" s="7"/>
      <c r="I63" s="32"/>
      <c r="J63" s="32"/>
      <c r="K63" s="32"/>
      <c r="L63" s="32"/>
      <c r="M63" s="32"/>
      <c r="N63" s="32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>
      <c r="A64" s="15"/>
      <c r="B64" s="16"/>
      <c r="C64" s="16"/>
      <c r="D64" s="16"/>
      <c r="E64" s="16"/>
      <c r="F64" s="16"/>
      <c r="G64" s="7"/>
      <c r="H64" s="7"/>
      <c r="I64" s="32"/>
      <c r="J64" s="32"/>
      <c r="K64" s="32"/>
      <c r="L64" s="32"/>
      <c r="M64" s="32"/>
      <c r="N64" s="32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ht="18.75">
      <c r="A65" s="13" t="s">
        <v>48</v>
      </c>
      <c r="B65" s="14" t="s">
        <v>55</v>
      </c>
      <c r="C65" s="14" t="s">
        <v>44</v>
      </c>
      <c r="D65" s="14" t="s">
        <v>13</v>
      </c>
      <c r="E65" s="14" t="s">
        <v>58</v>
      </c>
      <c r="F65" s="14" t="s">
        <v>58</v>
      </c>
      <c r="G65" s="10">
        <f t="shared" ref="G65" si="29">G66+G71+G76+G81</f>
        <v>20616</v>
      </c>
      <c r="H65" s="10">
        <f t="shared" ref="H65:N65" si="30">H66+H71+H76+H81</f>
        <v>0</v>
      </c>
      <c r="I65" s="10">
        <f t="shared" si="30"/>
        <v>0</v>
      </c>
      <c r="J65" s="10">
        <f t="shared" si="30"/>
        <v>0</v>
      </c>
      <c r="K65" s="10">
        <f t="shared" si="30"/>
        <v>0</v>
      </c>
      <c r="L65" s="10">
        <f t="shared" si="30"/>
        <v>0</v>
      </c>
      <c r="M65" s="10">
        <f t="shared" si="30"/>
        <v>20616</v>
      </c>
      <c r="N65" s="10">
        <f t="shared" si="30"/>
        <v>0</v>
      </c>
      <c r="O65" s="10">
        <f t="shared" ref="O65:T65" si="31">O66+O71+O76+O81</f>
        <v>0</v>
      </c>
      <c r="P65" s="10">
        <f t="shared" si="31"/>
        <v>0</v>
      </c>
      <c r="Q65" s="10">
        <f t="shared" si="31"/>
        <v>0</v>
      </c>
      <c r="R65" s="10">
        <f t="shared" si="31"/>
        <v>0</v>
      </c>
      <c r="S65" s="10">
        <f t="shared" si="31"/>
        <v>20616</v>
      </c>
      <c r="T65" s="10">
        <f t="shared" si="31"/>
        <v>0</v>
      </c>
      <c r="U65" s="10">
        <f t="shared" ref="U65:Z65" si="32">U66+U71+U76+U81</f>
        <v>0</v>
      </c>
      <c r="V65" s="10">
        <f t="shared" si="32"/>
        <v>0</v>
      </c>
      <c r="W65" s="10">
        <f t="shared" si="32"/>
        <v>0</v>
      </c>
      <c r="X65" s="10">
        <f t="shared" si="32"/>
        <v>0</v>
      </c>
      <c r="Y65" s="10">
        <f t="shared" si="32"/>
        <v>20616</v>
      </c>
      <c r="Z65" s="10">
        <f t="shared" si="32"/>
        <v>0</v>
      </c>
      <c r="AA65" s="10">
        <f t="shared" ref="AA65:AF65" si="33">AA66+AA71+AA76+AA81</f>
        <v>0</v>
      </c>
      <c r="AB65" s="10">
        <f t="shared" si="33"/>
        <v>0</v>
      </c>
      <c r="AC65" s="10">
        <f t="shared" si="33"/>
        <v>0</v>
      </c>
      <c r="AD65" s="10">
        <f t="shared" si="33"/>
        <v>0</v>
      </c>
      <c r="AE65" s="10">
        <f t="shared" si="33"/>
        <v>20616</v>
      </c>
      <c r="AF65" s="10">
        <f t="shared" si="33"/>
        <v>0</v>
      </c>
    </row>
    <row r="66" spans="1:32" ht="82.5">
      <c r="A66" s="15" t="s">
        <v>17</v>
      </c>
      <c r="B66" s="16" t="s">
        <v>55</v>
      </c>
      <c r="C66" s="16" t="s">
        <v>44</v>
      </c>
      <c r="D66" s="16" t="s">
        <v>13</v>
      </c>
      <c r="E66" s="16" t="s">
        <v>21</v>
      </c>
      <c r="F66" s="16"/>
      <c r="G66" s="7">
        <f t="shared" ref="G66:V69" si="34">G67</f>
        <v>328</v>
      </c>
      <c r="H66" s="7">
        <f t="shared" si="34"/>
        <v>0</v>
      </c>
      <c r="I66" s="7">
        <f t="shared" si="34"/>
        <v>0</v>
      </c>
      <c r="J66" s="7">
        <f t="shared" si="34"/>
        <v>0</v>
      </c>
      <c r="K66" s="7">
        <f t="shared" si="34"/>
        <v>0</v>
      </c>
      <c r="L66" s="7">
        <f t="shared" si="34"/>
        <v>0</v>
      </c>
      <c r="M66" s="7">
        <f t="shared" si="34"/>
        <v>328</v>
      </c>
      <c r="N66" s="7">
        <f t="shared" si="34"/>
        <v>0</v>
      </c>
      <c r="O66" s="7">
        <f t="shared" si="34"/>
        <v>0</v>
      </c>
      <c r="P66" s="7">
        <f t="shared" si="34"/>
        <v>0</v>
      </c>
      <c r="Q66" s="7">
        <f t="shared" si="34"/>
        <v>0</v>
      </c>
      <c r="R66" s="7">
        <f t="shared" si="34"/>
        <v>0</v>
      </c>
      <c r="S66" s="7">
        <f t="shared" si="34"/>
        <v>328</v>
      </c>
      <c r="T66" s="7">
        <f t="shared" si="34"/>
        <v>0</v>
      </c>
      <c r="U66" s="7">
        <f t="shared" si="34"/>
        <v>0</v>
      </c>
      <c r="V66" s="7">
        <f t="shared" si="34"/>
        <v>0</v>
      </c>
      <c r="W66" s="7">
        <f t="shared" ref="U66:AF69" si="35">W67</f>
        <v>0</v>
      </c>
      <c r="X66" s="7">
        <f t="shared" si="35"/>
        <v>0</v>
      </c>
      <c r="Y66" s="7">
        <f t="shared" si="35"/>
        <v>328</v>
      </c>
      <c r="Z66" s="7">
        <f t="shared" si="35"/>
        <v>0</v>
      </c>
      <c r="AA66" s="7">
        <f t="shared" si="35"/>
        <v>0</v>
      </c>
      <c r="AB66" s="7">
        <f t="shared" si="35"/>
        <v>0</v>
      </c>
      <c r="AC66" s="7">
        <f t="shared" si="35"/>
        <v>0</v>
      </c>
      <c r="AD66" s="7">
        <f t="shared" si="35"/>
        <v>0</v>
      </c>
      <c r="AE66" s="7">
        <f t="shared" si="35"/>
        <v>328</v>
      </c>
      <c r="AF66" s="7">
        <f t="shared" si="35"/>
        <v>0</v>
      </c>
    </row>
    <row r="67" spans="1:32" ht="20.100000000000001" customHeight="1">
      <c r="A67" s="21" t="s">
        <v>11</v>
      </c>
      <c r="B67" s="24" t="s">
        <v>55</v>
      </c>
      <c r="C67" s="24" t="s">
        <v>44</v>
      </c>
      <c r="D67" s="24" t="s">
        <v>13</v>
      </c>
      <c r="E67" s="24" t="s">
        <v>22</v>
      </c>
      <c r="F67" s="24"/>
      <c r="G67" s="11">
        <f t="shared" si="34"/>
        <v>328</v>
      </c>
      <c r="H67" s="11">
        <f t="shared" si="34"/>
        <v>0</v>
      </c>
      <c r="I67" s="11">
        <f t="shared" si="34"/>
        <v>0</v>
      </c>
      <c r="J67" s="11">
        <f t="shared" si="34"/>
        <v>0</v>
      </c>
      <c r="K67" s="11">
        <f t="shared" si="34"/>
        <v>0</v>
      </c>
      <c r="L67" s="11">
        <f t="shared" si="34"/>
        <v>0</v>
      </c>
      <c r="M67" s="11">
        <f t="shared" si="34"/>
        <v>328</v>
      </c>
      <c r="N67" s="11">
        <f t="shared" si="34"/>
        <v>0</v>
      </c>
      <c r="O67" s="11">
        <f t="shared" si="34"/>
        <v>0</v>
      </c>
      <c r="P67" s="11">
        <f t="shared" si="34"/>
        <v>0</v>
      </c>
      <c r="Q67" s="11">
        <f t="shared" si="34"/>
        <v>0</v>
      </c>
      <c r="R67" s="11">
        <f t="shared" si="34"/>
        <v>0</v>
      </c>
      <c r="S67" s="11">
        <f t="shared" si="34"/>
        <v>328</v>
      </c>
      <c r="T67" s="11">
        <f t="shared" si="34"/>
        <v>0</v>
      </c>
      <c r="U67" s="11">
        <f t="shared" si="35"/>
        <v>0</v>
      </c>
      <c r="V67" s="11">
        <f t="shared" si="35"/>
        <v>0</v>
      </c>
      <c r="W67" s="11">
        <f t="shared" si="35"/>
        <v>0</v>
      </c>
      <c r="X67" s="11">
        <f t="shared" si="35"/>
        <v>0</v>
      </c>
      <c r="Y67" s="11">
        <f t="shared" si="35"/>
        <v>328</v>
      </c>
      <c r="Z67" s="11">
        <f t="shared" si="35"/>
        <v>0</v>
      </c>
      <c r="AA67" s="11">
        <f t="shared" si="35"/>
        <v>0</v>
      </c>
      <c r="AB67" s="11">
        <f t="shared" si="35"/>
        <v>0</v>
      </c>
      <c r="AC67" s="11">
        <f t="shared" si="35"/>
        <v>0</v>
      </c>
      <c r="AD67" s="11">
        <f t="shared" si="35"/>
        <v>0</v>
      </c>
      <c r="AE67" s="11">
        <f t="shared" si="35"/>
        <v>328</v>
      </c>
      <c r="AF67" s="11">
        <f t="shared" si="35"/>
        <v>0</v>
      </c>
    </row>
    <row r="68" spans="1:32" ht="20.100000000000001" customHeight="1">
      <c r="A68" s="21" t="s">
        <v>49</v>
      </c>
      <c r="B68" s="24" t="s">
        <v>55</v>
      </c>
      <c r="C68" s="24" t="s">
        <v>44</v>
      </c>
      <c r="D68" s="24" t="s">
        <v>13</v>
      </c>
      <c r="E68" s="24" t="s">
        <v>70</v>
      </c>
      <c r="F68" s="24"/>
      <c r="G68" s="11">
        <f t="shared" si="34"/>
        <v>328</v>
      </c>
      <c r="H68" s="11">
        <f t="shared" si="34"/>
        <v>0</v>
      </c>
      <c r="I68" s="11">
        <f t="shared" si="34"/>
        <v>0</v>
      </c>
      <c r="J68" s="11">
        <f t="shared" si="34"/>
        <v>0</v>
      </c>
      <c r="K68" s="11">
        <f t="shared" si="34"/>
        <v>0</v>
      </c>
      <c r="L68" s="11">
        <f t="shared" si="34"/>
        <v>0</v>
      </c>
      <c r="M68" s="11">
        <f t="shared" si="34"/>
        <v>328</v>
      </c>
      <c r="N68" s="11">
        <f t="shared" si="34"/>
        <v>0</v>
      </c>
      <c r="O68" s="11">
        <f t="shared" si="34"/>
        <v>0</v>
      </c>
      <c r="P68" s="11">
        <f t="shared" si="34"/>
        <v>0</v>
      </c>
      <c r="Q68" s="11">
        <f t="shared" si="34"/>
        <v>0</v>
      </c>
      <c r="R68" s="11">
        <f t="shared" si="34"/>
        <v>0</v>
      </c>
      <c r="S68" s="11">
        <f t="shared" si="34"/>
        <v>328</v>
      </c>
      <c r="T68" s="11">
        <f t="shared" si="34"/>
        <v>0</v>
      </c>
      <c r="U68" s="11">
        <f t="shared" si="35"/>
        <v>0</v>
      </c>
      <c r="V68" s="11">
        <f t="shared" si="35"/>
        <v>0</v>
      </c>
      <c r="W68" s="11">
        <f t="shared" si="35"/>
        <v>0</v>
      </c>
      <c r="X68" s="11">
        <f t="shared" si="35"/>
        <v>0</v>
      </c>
      <c r="Y68" s="11">
        <f t="shared" si="35"/>
        <v>328</v>
      </c>
      <c r="Z68" s="11">
        <f t="shared" si="35"/>
        <v>0</v>
      </c>
      <c r="AA68" s="11">
        <f t="shared" si="35"/>
        <v>0</v>
      </c>
      <c r="AB68" s="11">
        <f t="shared" si="35"/>
        <v>0</v>
      </c>
      <c r="AC68" s="11">
        <f t="shared" si="35"/>
        <v>0</v>
      </c>
      <c r="AD68" s="11">
        <f t="shared" si="35"/>
        <v>0</v>
      </c>
      <c r="AE68" s="11">
        <f t="shared" si="35"/>
        <v>328</v>
      </c>
      <c r="AF68" s="11">
        <f t="shared" si="35"/>
        <v>0</v>
      </c>
    </row>
    <row r="69" spans="1:32" ht="20.100000000000001" customHeight="1">
      <c r="A69" s="21" t="s">
        <v>31</v>
      </c>
      <c r="B69" s="24" t="s">
        <v>55</v>
      </c>
      <c r="C69" s="24" t="s">
        <v>44</v>
      </c>
      <c r="D69" s="24" t="s">
        <v>13</v>
      </c>
      <c r="E69" s="24" t="s">
        <v>70</v>
      </c>
      <c r="F69" s="24" t="s">
        <v>32</v>
      </c>
      <c r="G69" s="11">
        <f t="shared" si="34"/>
        <v>328</v>
      </c>
      <c r="H69" s="11">
        <f t="shared" si="34"/>
        <v>0</v>
      </c>
      <c r="I69" s="11">
        <f t="shared" si="34"/>
        <v>0</v>
      </c>
      <c r="J69" s="11">
        <f t="shared" si="34"/>
        <v>0</v>
      </c>
      <c r="K69" s="11">
        <f t="shared" si="34"/>
        <v>0</v>
      </c>
      <c r="L69" s="11">
        <f t="shared" si="34"/>
        <v>0</v>
      </c>
      <c r="M69" s="11">
        <f t="shared" si="34"/>
        <v>328</v>
      </c>
      <c r="N69" s="11">
        <f t="shared" si="34"/>
        <v>0</v>
      </c>
      <c r="O69" s="11">
        <f t="shared" si="34"/>
        <v>0</v>
      </c>
      <c r="P69" s="11">
        <f t="shared" si="34"/>
        <v>0</v>
      </c>
      <c r="Q69" s="11">
        <f t="shared" si="34"/>
        <v>0</v>
      </c>
      <c r="R69" s="11">
        <f t="shared" si="34"/>
        <v>0</v>
      </c>
      <c r="S69" s="11">
        <f t="shared" si="34"/>
        <v>328</v>
      </c>
      <c r="T69" s="11">
        <f t="shared" si="34"/>
        <v>0</v>
      </c>
      <c r="U69" s="11">
        <f t="shared" si="35"/>
        <v>0</v>
      </c>
      <c r="V69" s="11">
        <f t="shared" si="35"/>
        <v>0</v>
      </c>
      <c r="W69" s="11">
        <f t="shared" si="35"/>
        <v>0</v>
      </c>
      <c r="X69" s="11">
        <f t="shared" si="35"/>
        <v>0</v>
      </c>
      <c r="Y69" s="11">
        <f t="shared" si="35"/>
        <v>328</v>
      </c>
      <c r="Z69" s="11">
        <f t="shared" si="35"/>
        <v>0</v>
      </c>
      <c r="AA69" s="11">
        <f t="shared" si="35"/>
        <v>0</v>
      </c>
      <c r="AB69" s="11">
        <f t="shared" si="35"/>
        <v>0</v>
      </c>
      <c r="AC69" s="11">
        <f t="shared" si="35"/>
        <v>0</v>
      </c>
      <c r="AD69" s="11">
        <f t="shared" si="35"/>
        <v>0</v>
      </c>
      <c r="AE69" s="11">
        <f t="shared" si="35"/>
        <v>328</v>
      </c>
      <c r="AF69" s="11">
        <f t="shared" si="35"/>
        <v>0</v>
      </c>
    </row>
    <row r="70" spans="1:32" ht="49.5">
      <c r="A70" s="15" t="s">
        <v>109</v>
      </c>
      <c r="B70" s="16" t="s">
        <v>55</v>
      </c>
      <c r="C70" s="16" t="s">
        <v>44</v>
      </c>
      <c r="D70" s="16" t="s">
        <v>13</v>
      </c>
      <c r="E70" s="16" t="s">
        <v>70</v>
      </c>
      <c r="F70" s="16" t="s">
        <v>53</v>
      </c>
      <c r="G70" s="7">
        <v>328</v>
      </c>
      <c r="H70" s="7"/>
      <c r="I70" s="32"/>
      <c r="J70" s="32"/>
      <c r="K70" s="32"/>
      <c r="L70" s="32"/>
      <c r="M70" s="7">
        <f>G70+I70+J70+K70+L70</f>
        <v>328</v>
      </c>
      <c r="N70" s="7">
        <f>H70+L70</f>
        <v>0</v>
      </c>
      <c r="O70" s="33"/>
      <c r="P70" s="33"/>
      <c r="Q70" s="33"/>
      <c r="R70" s="33"/>
      <c r="S70" s="7">
        <f>M70+O70+P70+Q70+R70</f>
        <v>328</v>
      </c>
      <c r="T70" s="7">
        <f>N70+R70</f>
        <v>0</v>
      </c>
      <c r="U70" s="33"/>
      <c r="V70" s="33"/>
      <c r="W70" s="33"/>
      <c r="X70" s="33"/>
      <c r="Y70" s="7">
        <f>S70+U70+V70+W70+X70</f>
        <v>328</v>
      </c>
      <c r="Z70" s="7">
        <f>T70+X70</f>
        <v>0</v>
      </c>
      <c r="AA70" s="33"/>
      <c r="AB70" s="33"/>
      <c r="AC70" s="33"/>
      <c r="AD70" s="33"/>
      <c r="AE70" s="7">
        <f>Y70+AA70+AB70+AC70+AD70</f>
        <v>328</v>
      </c>
      <c r="AF70" s="7">
        <f>Z70+AD70</f>
        <v>0</v>
      </c>
    </row>
    <row r="71" spans="1:32" ht="49.5">
      <c r="A71" s="15" t="s">
        <v>147</v>
      </c>
      <c r="B71" s="16" t="s">
        <v>55</v>
      </c>
      <c r="C71" s="16" t="s">
        <v>44</v>
      </c>
      <c r="D71" s="16" t="s">
        <v>13</v>
      </c>
      <c r="E71" s="16" t="s">
        <v>71</v>
      </c>
      <c r="F71" s="16"/>
      <c r="G71" s="7">
        <f t="shared" ref="G71:V74" si="36">G72</f>
        <v>5613</v>
      </c>
      <c r="H71" s="7">
        <f t="shared" si="36"/>
        <v>0</v>
      </c>
      <c r="I71" s="7">
        <f t="shared" si="36"/>
        <v>0</v>
      </c>
      <c r="J71" s="7">
        <f t="shared" si="36"/>
        <v>0</v>
      </c>
      <c r="K71" s="7">
        <f t="shared" si="36"/>
        <v>0</v>
      </c>
      <c r="L71" s="7">
        <f t="shared" si="36"/>
        <v>0</v>
      </c>
      <c r="M71" s="7">
        <f t="shared" si="36"/>
        <v>5613</v>
      </c>
      <c r="N71" s="7">
        <f t="shared" si="36"/>
        <v>0</v>
      </c>
      <c r="O71" s="7">
        <f t="shared" si="36"/>
        <v>0</v>
      </c>
      <c r="P71" s="7">
        <f t="shared" si="36"/>
        <v>0</v>
      </c>
      <c r="Q71" s="7">
        <f t="shared" si="36"/>
        <v>0</v>
      </c>
      <c r="R71" s="7">
        <f t="shared" si="36"/>
        <v>0</v>
      </c>
      <c r="S71" s="7">
        <f t="shared" si="36"/>
        <v>5613</v>
      </c>
      <c r="T71" s="7">
        <f t="shared" si="36"/>
        <v>0</v>
      </c>
      <c r="U71" s="7">
        <f t="shared" si="36"/>
        <v>0</v>
      </c>
      <c r="V71" s="7">
        <f t="shared" si="36"/>
        <v>0</v>
      </c>
      <c r="W71" s="7">
        <f t="shared" ref="U71:AF74" si="37">W72</f>
        <v>0</v>
      </c>
      <c r="X71" s="7">
        <f t="shared" si="37"/>
        <v>0</v>
      </c>
      <c r="Y71" s="7">
        <f t="shared" si="37"/>
        <v>5613</v>
      </c>
      <c r="Z71" s="7">
        <f t="shared" si="37"/>
        <v>0</v>
      </c>
      <c r="AA71" s="7">
        <f t="shared" si="37"/>
        <v>0</v>
      </c>
      <c r="AB71" s="7">
        <f t="shared" si="37"/>
        <v>0</v>
      </c>
      <c r="AC71" s="7">
        <f t="shared" si="37"/>
        <v>0</v>
      </c>
      <c r="AD71" s="7">
        <f t="shared" si="37"/>
        <v>0</v>
      </c>
      <c r="AE71" s="7">
        <f t="shared" si="37"/>
        <v>5613</v>
      </c>
      <c r="AF71" s="7">
        <f t="shared" si="37"/>
        <v>0</v>
      </c>
    </row>
    <row r="72" spans="1:32" ht="20.100000000000001" customHeight="1">
      <c r="A72" s="21" t="s">
        <v>11</v>
      </c>
      <c r="B72" s="24" t="s">
        <v>55</v>
      </c>
      <c r="C72" s="24" t="s">
        <v>44</v>
      </c>
      <c r="D72" s="24" t="s">
        <v>13</v>
      </c>
      <c r="E72" s="24" t="s">
        <v>72</v>
      </c>
      <c r="F72" s="24"/>
      <c r="G72" s="11">
        <f t="shared" si="36"/>
        <v>5613</v>
      </c>
      <c r="H72" s="11">
        <f t="shared" si="36"/>
        <v>0</v>
      </c>
      <c r="I72" s="11">
        <f t="shared" si="36"/>
        <v>0</v>
      </c>
      <c r="J72" s="11">
        <f t="shared" si="36"/>
        <v>0</v>
      </c>
      <c r="K72" s="11">
        <f t="shared" si="36"/>
        <v>0</v>
      </c>
      <c r="L72" s="11">
        <f t="shared" si="36"/>
        <v>0</v>
      </c>
      <c r="M72" s="11">
        <f t="shared" si="36"/>
        <v>5613</v>
      </c>
      <c r="N72" s="11">
        <f t="shared" si="36"/>
        <v>0</v>
      </c>
      <c r="O72" s="11">
        <f t="shared" si="36"/>
        <v>0</v>
      </c>
      <c r="P72" s="11">
        <f t="shared" si="36"/>
        <v>0</v>
      </c>
      <c r="Q72" s="11">
        <f t="shared" si="36"/>
        <v>0</v>
      </c>
      <c r="R72" s="11">
        <f t="shared" si="36"/>
        <v>0</v>
      </c>
      <c r="S72" s="11">
        <f t="shared" si="36"/>
        <v>5613</v>
      </c>
      <c r="T72" s="11">
        <f t="shared" si="36"/>
        <v>0</v>
      </c>
      <c r="U72" s="11">
        <f t="shared" si="37"/>
        <v>0</v>
      </c>
      <c r="V72" s="11">
        <f t="shared" si="37"/>
        <v>0</v>
      </c>
      <c r="W72" s="11">
        <f t="shared" si="37"/>
        <v>0</v>
      </c>
      <c r="X72" s="11">
        <f t="shared" si="37"/>
        <v>0</v>
      </c>
      <c r="Y72" s="11">
        <f t="shared" si="37"/>
        <v>5613</v>
      </c>
      <c r="Z72" s="11">
        <f t="shared" si="37"/>
        <v>0</v>
      </c>
      <c r="AA72" s="11">
        <f t="shared" si="37"/>
        <v>0</v>
      </c>
      <c r="AB72" s="11">
        <f t="shared" si="37"/>
        <v>0</v>
      </c>
      <c r="AC72" s="11">
        <f t="shared" si="37"/>
        <v>0</v>
      </c>
      <c r="AD72" s="11">
        <f t="shared" si="37"/>
        <v>0</v>
      </c>
      <c r="AE72" s="11">
        <f t="shared" si="37"/>
        <v>5613</v>
      </c>
      <c r="AF72" s="11">
        <f t="shared" si="37"/>
        <v>0</v>
      </c>
    </row>
    <row r="73" spans="1:32" ht="20.100000000000001" customHeight="1">
      <c r="A73" s="21" t="s">
        <v>49</v>
      </c>
      <c r="B73" s="24" t="s">
        <v>55</v>
      </c>
      <c r="C73" s="24" t="s">
        <v>44</v>
      </c>
      <c r="D73" s="24" t="s">
        <v>13</v>
      </c>
      <c r="E73" s="24" t="s">
        <v>73</v>
      </c>
      <c r="F73" s="24"/>
      <c r="G73" s="11">
        <f t="shared" si="36"/>
        <v>5613</v>
      </c>
      <c r="H73" s="11">
        <f t="shared" si="36"/>
        <v>0</v>
      </c>
      <c r="I73" s="11">
        <f t="shared" si="36"/>
        <v>0</v>
      </c>
      <c r="J73" s="11">
        <f t="shared" si="36"/>
        <v>0</v>
      </c>
      <c r="K73" s="11">
        <f t="shared" si="36"/>
        <v>0</v>
      </c>
      <c r="L73" s="11">
        <f t="shared" si="36"/>
        <v>0</v>
      </c>
      <c r="M73" s="11">
        <f t="shared" si="36"/>
        <v>5613</v>
      </c>
      <c r="N73" s="11">
        <f t="shared" si="36"/>
        <v>0</v>
      </c>
      <c r="O73" s="11">
        <f t="shared" si="36"/>
        <v>0</v>
      </c>
      <c r="P73" s="11">
        <f t="shared" si="36"/>
        <v>0</v>
      </c>
      <c r="Q73" s="11">
        <f t="shared" si="36"/>
        <v>0</v>
      </c>
      <c r="R73" s="11">
        <f t="shared" si="36"/>
        <v>0</v>
      </c>
      <c r="S73" s="11">
        <f t="shared" si="36"/>
        <v>5613</v>
      </c>
      <c r="T73" s="11">
        <f t="shared" si="36"/>
        <v>0</v>
      </c>
      <c r="U73" s="11">
        <f t="shared" si="37"/>
        <v>0</v>
      </c>
      <c r="V73" s="11">
        <f t="shared" si="37"/>
        <v>0</v>
      </c>
      <c r="W73" s="11">
        <f t="shared" si="37"/>
        <v>0</v>
      </c>
      <c r="X73" s="11">
        <f t="shared" si="37"/>
        <v>0</v>
      </c>
      <c r="Y73" s="11">
        <f t="shared" si="37"/>
        <v>5613</v>
      </c>
      <c r="Z73" s="11">
        <f t="shared" si="37"/>
        <v>0</v>
      </c>
      <c r="AA73" s="11">
        <f t="shared" si="37"/>
        <v>0</v>
      </c>
      <c r="AB73" s="11">
        <f t="shared" si="37"/>
        <v>0</v>
      </c>
      <c r="AC73" s="11">
        <f t="shared" si="37"/>
        <v>0</v>
      </c>
      <c r="AD73" s="11">
        <f t="shared" si="37"/>
        <v>0</v>
      </c>
      <c r="AE73" s="11">
        <f t="shared" si="37"/>
        <v>5613</v>
      </c>
      <c r="AF73" s="11">
        <f t="shared" si="37"/>
        <v>0</v>
      </c>
    </row>
    <row r="74" spans="1:32" ht="20.100000000000001" customHeight="1">
      <c r="A74" s="21" t="s">
        <v>31</v>
      </c>
      <c r="B74" s="24" t="s">
        <v>55</v>
      </c>
      <c r="C74" s="24" t="s">
        <v>44</v>
      </c>
      <c r="D74" s="24" t="s">
        <v>13</v>
      </c>
      <c r="E74" s="24" t="s">
        <v>73</v>
      </c>
      <c r="F74" s="24" t="s">
        <v>32</v>
      </c>
      <c r="G74" s="11">
        <f t="shared" si="36"/>
        <v>5613</v>
      </c>
      <c r="H74" s="11">
        <f t="shared" si="36"/>
        <v>0</v>
      </c>
      <c r="I74" s="11">
        <f t="shared" si="36"/>
        <v>0</v>
      </c>
      <c r="J74" s="11">
        <f t="shared" si="36"/>
        <v>0</v>
      </c>
      <c r="K74" s="11">
        <f t="shared" si="36"/>
        <v>0</v>
      </c>
      <c r="L74" s="11">
        <f t="shared" si="36"/>
        <v>0</v>
      </c>
      <c r="M74" s="11">
        <f t="shared" si="36"/>
        <v>5613</v>
      </c>
      <c r="N74" s="11">
        <f t="shared" si="36"/>
        <v>0</v>
      </c>
      <c r="O74" s="11">
        <f t="shared" si="36"/>
        <v>0</v>
      </c>
      <c r="P74" s="11">
        <f t="shared" si="36"/>
        <v>0</v>
      </c>
      <c r="Q74" s="11">
        <f t="shared" si="36"/>
        <v>0</v>
      </c>
      <c r="R74" s="11">
        <f t="shared" si="36"/>
        <v>0</v>
      </c>
      <c r="S74" s="11">
        <f t="shared" si="36"/>
        <v>5613</v>
      </c>
      <c r="T74" s="11">
        <f t="shared" si="36"/>
        <v>0</v>
      </c>
      <c r="U74" s="11">
        <f t="shared" si="37"/>
        <v>0</v>
      </c>
      <c r="V74" s="11">
        <f t="shared" si="37"/>
        <v>0</v>
      </c>
      <c r="W74" s="11">
        <f t="shared" si="37"/>
        <v>0</v>
      </c>
      <c r="X74" s="11">
        <f t="shared" si="37"/>
        <v>0</v>
      </c>
      <c r="Y74" s="11">
        <f t="shared" si="37"/>
        <v>5613</v>
      </c>
      <c r="Z74" s="11">
        <f t="shared" si="37"/>
        <v>0</v>
      </c>
      <c r="AA74" s="11">
        <f t="shared" si="37"/>
        <v>0</v>
      </c>
      <c r="AB74" s="11">
        <f t="shared" si="37"/>
        <v>0</v>
      </c>
      <c r="AC74" s="11">
        <f t="shared" si="37"/>
        <v>0</v>
      </c>
      <c r="AD74" s="11">
        <f t="shared" si="37"/>
        <v>0</v>
      </c>
      <c r="AE74" s="11">
        <f t="shared" si="37"/>
        <v>5613</v>
      </c>
      <c r="AF74" s="11">
        <f t="shared" si="37"/>
        <v>0</v>
      </c>
    </row>
    <row r="75" spans="1:32" ht="49.5">
      <c r="A75" s="15" t="s">
        <v>109</v>
      </c>
      <c r="B75" s="16" t="s">
        <v>55</v>
      </c>
      <c r="C75" s="16" t="s">
        <v>44</v>
      </c>
      <c r="D75" s="16" t="s">
        <v>13</v>
      </c>
      <c r="E75" s="16" t="s">
        <v>73</v>
      </c>
      <c r="F75" s="16" t="s">
        <v>53</v>
      </c>
      <c r="G75" s="7">
        <f>1643+3970</f>
        <v>5613</v>
      </c>
      <c r="H75" s="7"/>
      <c r="I75" s="32"/>
      <c r="J75" s="32"/>
      <c r="K75" s="32"/>
      <c r="L75" s="32"/>
      <c r="M75" s="7">
        <f>G75+I75+J75+K75+L75</f>
        <v>5613</v>
      </c>
      <c r="N75" s="7">
        <f>H75+L75</f>
        <v>0</v>
      </c>
      <c r="O75" s="33"/>
      <c r="P75" s="33"/>
      <c r="Q75" s="33"/>
      <c r="R75" s="33"/>
      <c r="S75" s="7">
        <f>M75+O75+P75+Q75+R75</f>
        <v>5613</v>
      </c>
      <c r="T75" s="7">
        <f>N75+R75</f>
        <v>0</v>
      </c>
      <c r="U75" s="33"/>
      <c r="V75" s="33"/>
      <c r="W75" s="33"/>
      <c r="X75" s="33"/>
      <c r="Y75" s="7">
        <f>S75+U75+V75+W75+X75</f>
        <v>5613</v>
      </c>
      <c r="Z75" s="7">
        <f>T75+X75</f>
        <v>0</v>
      </c>
      <c r="AA75" s="33"/>
      <c r="AB75" s="33"/>
      <c r="AC75" s="33"/>
      <c r="AD75" s="33"/>
      <c r="AE75" s="7">
        <f>Y75+AA75+AB75+AC75+AD75</f>
        <v>5613</v>
      </c>
      <c r="AF75" s="7">
        <f>Z75+AD75</f>
        <v>0</v>
      </c>
    </row>
    <row r="76" spans="1:32" ht="49.5">
      <c r="A76" s="15" t="s">
        <v>116</v>
      </c>
      <c r="B76" s="16" t="s">
        <v>55</v>
      </c>
      <c r="C76" s="16" t="s">
        <v>44</v>
      </c>
      <c r="D76" s="16" t="s">
        <v>13</v>
      </c>
      <c r="E76" s="16" t="s">
        <v>91</v>
      </c>
      <c r="F76" s="16"/>
      <c r="G76" s="7">
        <f t="shared" ref="G76:V79" si="38">G77</f>
        <v>12068</v>
      </c>
      <c r="H76" s="7">
        <f t="shared" si="38"/>
        <v>0</v>
      </c>
      <c r="I76" s="7">
        <f t="shared" si="38"/>
        <v>0</v>
      </c>
      <c r="J76" s="7">
        <f t="shared" si="38"/>
        <v>0</v>
      </c>
      <c r="K76" s="7">
        <f t="shared" si="38"/>
        <v>0</v>
      </c>
      <c r="L76" s="7">
        <f t="shared" si="38"/>
        <v>0</v>
      </c>
      <c r="M76" s="7">
        <f t="shared" si="38"/>
        <v>12068</v>
      </c>
      <c r="N76" s="7">
        <f t="shared" si="38"/>
        <v>0</v>
      </c>
      <c r="O76" s="7">
        <f t="shared" si="38"/>
        <v>0</v>
      </c>
      <c r="P76" s="7">
        <f t="shared" si="38"/>
        <v>0</v>
      </c>
      <c r="Q76" s="7">
        <f t="shared" si="38"/>
        <v>0</v>
      </c>
      <c r="R76" s="7">
        <f t="shared" si="38"/>
        <v>0</v>
      </c>
      <c r="S76" s="7">
        <f t="shared" si="38"/>
        <v>12068</v>
      </c>
      <c r="T76" s="7">
        <f t="shared" si="38"/>
        <v>0</v>
      </c>
      <c r="U76" s="7">
        <f t="shared" si="38"/>
        <v>0</v>
      </c>
      <c r="V76" s="7">
        <f t="shared" si="38"/>
        <v>0</v>
      </c>
      <c r="W76" s="7">
        <f t="shared" ref="U76:AF79" si="39">W77</f>
        <v>0</v>
      </c>
      <c r="X76" s="7">
        <f t="shared" si="39"/>
        <v>0</v>
      </c>
      <c r="Y76" s="7">
        <f t="shared" si="39"/>
        <v>12068</v>
      </c>
      <c r="Z76" s="7">
        <f t="shared" si="39"/>
        <v>0</v>
      </c>
      <c r="AA76" s="7">
        <f t="shared" si="39"/>
        <v>0</v>
      </c>
      <c r="AB76" s="7">
        <f t="shared" si="39"/>
        <v>0</v>
      </c>
      <c r="AC76" s="7">
        <f t="shared" si="39"/>
        <v>0</v>
      </c>
      <c r="AD76" s="7">
        <f t="shared" si="39"/>
        <v>0</v>
      </c>
      <c r="AE76" s="7">
        <f t="shared" si="39"/>
        <v>12068</v>
      </c>
      <c r="AF76" s="7">
        <f t="shared" si="39"/>
        <v>0</v>
      </c>
    </row>
    <row r="77" spans="1:32" ht="20.100000000000001" customHeight="1">
      <c r="A77" s="21" t="s">
        <v>11</v>
      </c>
      <c r="B77" s="24" t="s">
        <v>55</v>
      </c>
      <c r="C77" s="24" t="s">
        <v>44</v>
      </c>
      <c r="D77" s="24" t="s">
        <v>13</v>
      </c>
      <c r="E77" s="24" t="s">
        <v>92</v>
      </c>
      <c r="F77" s="24"/>
      <c r="G77" s="11">
        <f t="shared" si="38"/>
        <v>12068</v>
      </c>
      <c r="H77" s="11">
        <f t="shared" si="38"/>
        <v>0</v>
      </c>
      <c r="I77" s="11">
        <f t="shared" si="38"/>
        <v>0</v>
      </c>
      <c r="J77" s="11">
        <f t="shared" si="38"/>
        <v>0</v>
      </c>
      <c r="K77" s="11">
        <f t="shared" si="38"/>
        <v>0</v>
      </c>
      <c r="L77" s="11">
        <f t="shared" si="38"/>
        <v>0</v>
      </c>
      <c r="M77" s="11">
        <f t="shared" si="38"/>
        <v>12068</v>
      </c>
      <c r="N77" s="11">
        <f t="shared" si="38"/>
        <v>0</v>
      </c>
      <c r="O77" s="11">
        <f t="shared" si="38"/>
        <v>0</v>
      </c>
      <c r="P77" s="11">
        <f t="shared" si="38"/>
        <v>0</v>
      </c>
      <c r="Q77" s="11">
        <f t="shared" si="38"/>
        <v>0</v>
      </c>
      <c r="R77" s="11">
        <f t="shared" si="38"/>
        <v>0</v>
      </c>
      <c r="S77" s="11">
        <f t="shared" si="38"/>
        <v>12068</v>
      </c>
      <c r="T77" s="11">
        <f t="shared" si="38"/>
        <v>0</v>
      </c>
      <c r="U77" s="11">
        <f t="shared" si="39"/>
        <v>0</v>
      </c>
      <c r="V77" s="11">
        <f t="shared" si="39"/>
        <v>0</v>
      </c>
      <c r="W77" s="11">
        <f t="shared" si="39"/>
        <v>0</v>
      </c>
      <c r="X77" s="11">
        <f t="shared" si="39"/>
        <v>0</v>
      </c>
      <c r="Y77" s="11">
        <f t="shared" si="39"/>
        <v>12068</v>
      </c>
      <c r="Z77" s="11">
        <f t="shared" si="39"/>
        <v>0</v>
      </c>
      <c r="AA77" s="11">
        <f t="shared" si="39"/>
        <v>0</v>
      </c>
      <c r="AB77" s="11">
        <f t="shared" si="39"/>
        <v>0</v>
      </c>
      <c r="AC77" s="11">
        <f t="shared" si="39"/>
        <v>0</v>
      </c>
      <c r="AD77" s="11">
        <f t="shared" si="39"/>
        <v>0</v>
      </c>
      <c r="AE77" s="11">
        <f t="shared" si="39"/>
        <v>12068</v>
      </c>
      <c r="AF77" s="11">
        <f t="shared" si="39"/>
        <v>0</v>
      </c>
    </row>
    <row r="78" spans="1:32" ht="20.100000000000001" customHeight="1">
      <c r="A78" s="21" t="s">
        <v>49</v>
      </c>
      <c r="B78" s="24" t="s">
        <v>55</v>
      </c>
      <c r="C78" s="24" t="s">
        <v>44</v>
      </c>
      <c r="D78" s="24" t="s">
        <v>13</v>
      </c>
      <c r="E78" s="24" t="s">
        <v>93</v>
      </c>
      <c r="F78" s="24"/>
      <c r="G78" s="11">
        <f t="shared" si="38"/>
        <v>12068</v>
      </c>
      <c r="H78" s="11">
        <f t="shared" si="38"/>
        <v>0</v>
      </c>
      <c r="I78" s="11">
        <f t="shared" si="38"/>
        <v>0</v>
      </c>
      <c r="J78" s="11">
        <f t="shared" si="38"/>
        <v>0</v>
      </c>
      <c r="K78" s="11">
        <f t="shared" si="38"/>
        <v>0</v>
      </c>
      <c r="L78" s="11">
        <f t="shared" si="38"/>
        <v>0</v>
      </c>
      <c r="M78" s="11">
        <f t="shared" si="38"/>
        <v>12068</v>
      </c>
      <c r="N78" s="11">
        <f t="shared" si="38"/>
        <v>0</v>
      </c>
      <c r="O78" s="11">
        <f t="shared" si="38"/>
        <v>0</v>
      </c>
      <c r="P78" s="11">
        <f t="shared" si="38"/>
        <v>0</v>
      </c>
      <c r="Q78" s="11">
        <f t="shared" si="38"/>
        <v>0</v>
      </c>
      <c r="R78" s="11">
        <f t="shared" si="38"/>
        <v>0</v>
      </c>
      <c r="S78" s="11">
        <f t="shared" si="38"/>
        <v>12068</v>
      </c>
      <c r="T78" s="11">
        <f t="shared" si="38"/>
        <v>0</v>
      </c>
      <c r="U78" s="11">
        <f t="shared" si="39"/>
        <v>0</v>
      </c>
      <c r="V78" s="11">
        <f t="shared" si="39"/>
        <v>0</v>
      </c>
      <c r="W78" s="11">
        <f t="shared" si="39"/>
        <v>0</v>
      </c>
      <c r="X78" s="11">
        <f t="shared" si="39"/>
        <v>0</v>
      </c>
      <c r="Y78" s="11">
        <f t="shared" si="39"/>
        <v>12068</v>
      </c>
      <c r="Z78" s="11">
        <f t="shared" si="39"/>
        <v>0</v>
      </c>
      <c r="AA78" s="11">
        <f t="shared" si="39"/>
        <v>0</v>
      </c>
      <c r="AB78" s="11">
        <f t="shared" si="39"/>
        <v>0</v>
      </c>
      <c r="AC78" s="11">
        <f t="shared" si="39"/>
        <v>0</v>
      </c>
      <c r="AD78" s="11">
        <f t="shared" si="39"/>
        <v>0</v>
      </c>
      <c r="AE78" s="11">
        <f t="shared" si="39"/>
        <v>12068</v>
      </c>
      <c r="AF78" s="11">
        <f t="shared" si="39"/>
        <v>0</v>
      </c>
    </row>
    <row r="79" spans="1:32" ht="33">
      <c r="A79" s="15" t="s">
        <v>52</v>
      </c>
      <c r="B79" s="16" t="s">
        <v>55</v>
      </c>
      <c r="C79" s="16" t="s">
        <v>44</v>
      </c>
      <c r="D79" s="16" t="s">
        <v>13</v>
      </c>
      <c r="E79" s="16" t="s">
        <v>93</v>
      </c>
      <c r="F79" s="16" t="s">
        <v>15</v>
      </c>
      <c r="G79" s="7">
        <f t="shared" si="38"/>
        <v>12068</v>
      </c>
      <c r="H79" s="7">
        <f t="shared" si="38"/>
        <v>0</v>
      </c>
      <c r="I79" s="7">
        <f t="shared" si="38"/>
        <v>0</v>
      </c>
      <c r="J79" s="7">
        <f t="shared" si="38"/>
        <v>0</v>
      </c>
      <c r="K79" s="7">
        <f t="shared" si="38"/>
        <v>0</v>
      </c>
      <c r="L79" s="7">
        <f t="shared" si="38"/>
        <v>0</v>
      </c>
      <c r="M79" s="7">
        <f t="shared" si="38"/>
        <v>12068</v>
      </c>
      <c r="N79" s="7">
        <f t="shared" si="38"/>
        <v>0</v>
      </c>
      <c r="O79" s="7">
        <f t="shared" si="38"/>
        <v>0</v>
      </c>
      <c r="P79" s="7">
        <f t="shared" si="38"/>
        <v>0</v>
      </c>
      <c r="Q79" s="7">
        <f t="shared" si="38"/>
        <v>0</v>
      </c>
      <c r="R79" s="7">
        <f t="shared" si="38"/>
        <v>0</v>
      </c>
      <c r="S79" s="7">
        <f t="shared" si="38"/>
        <v>12068</v>
      </c>
      <c r="T79" s="7">
        <f t="shared" si="38"/>
        <v>0</v>
      </c>
      <c r="U79" s="7">
        <f t="shared" si="39"/>
        <v>0</v>
      </c>
      <c r="V79" s="7">
        <f t="shared" si="39"/>
        <v>0</v>
      </c>
      <c r="W79" s="7">
        <f t="shared" si="39"/>
        <v>0</v>
      </c>
      <c r="X79" s="7">
        <f t="shared" si="39"/>
        <v>0</v>
      </c>
      <c r="Y79" s="7">
        <f t="shared" si="39"/>
        <v>12068</v>
      </c>
      <c r="Z79" s="7">
        <f t="shared" si="39"/>
        <v>0</v>
      </c>
      <c r="AA79" s="7">
        <f t="shared" si="39"/>
        <v>0</v>
      </c>
      <c r="AB79" s="7">
        <f t="shared" si="39"/>
        <v>0</v>
      </c>
      <c r="AC79" s="7">
        <f t="shared" si="39"/>
        <v>0</v>
      </c>
      <c r="AD79" s="7">
        <f t="shared" si="39"/>
        <v>0</v>
      </c>
      <c r="AE79" s="7">
        <f t="shared" si="39"/>
        <v>12068</v>
      </c>
      <c r="AF79" s="7">
        <f t="shared" si="39"/>
        <v>0</v>
      </c>
    </row>
    <row r="80" spans="1:32" ht="33">
      <c r="A80" s="15" t="s">
        <v>19</v>
      </c>
      <c r="B80" s="16" t="s">
        <v>55</v>
      </c>
      <c r="C80" s="16" t="s">
        <v>44</v>
      </c>
      <c r="D80" s="16" t="s">
        <v>13</v>
      </c>
      <c r="E80" s="16" t="s">
        <v>93</v>
      </c>
      <c r="F80" s="16" t="s">
        <v>20</v>
      </c>
      <c r="G80" s="7">
        <v>12068</v>
      </c>
      <c r="H80" s="7"/>
      <c r="I80" s="32"/>
      <c r="J80" s="32"/>
      <c r="K80" s="32"/>
      <c r="L80" s="32"/>
      <c r="M80" s="7">
        <f>G80+I80+J80+K80+L80</f>
        <v>12068</v>
      </c>
      <c r="N80" s="7">
        <f>H80+L80</f>
        <v>0</v>
      </c>
      <c r="O80" s="33"/>
      <c r="P80" s="33"/>
      <c r="Q80" s="33"/>
      <c r="R80" s="33"/>
      <c r="S80" s="7">
        <f>M80+O80+P80+Q80+R80</f>
        <v>12068</v>
      </c>
      <c r="T80" s="7">
        <f>N80+R80</f>
        <v>0</v>
      </c>
      <c r="U80" s="33"/>
      <c r="V80" s="33"/>
      <c r="W80" s="33"/>
      <c r="X80" s="33"/>
      <c r="Y80" s="7">
        <f>S80+U80+V80+W80+X80</f>
        <v>12068</v>
      </c>
      <c r="Z80" s="7">
        <f>T80+X80</f>
        <v>0</v>
      </c>
      <c r="AA80" s="33"/>
      <c r="AB80" s="33"/>
      <c r="AC80" s="33"/>
      <c r="AD80" s="33"/>
      <c r="AE80" s="7">
        <f>Y80+AA80+AB80+AC80+AD80</f>
        <v>12068</v>
      </c>
      <c r="AF80" s="7">
        <f>Z80+AD80</f>
        <v>0</v>
      </c>
    </row>
    <row r="81" spans="1:32" ht="20.100000000000001" customHeight="1">
      <c r="A81" s="21" t="s">
        <v>27</v>
      </c>
      <c r="B81" s="24" t="s">
        <v>55</v>
      </c>
      <c r="C81" s="24" t="s">
        <v>44</v>
      </c>
      <c r="D81" s="24" t="s">
        <v>13</v>
      </c>
      <c r="E81" s="24" t="s">
        <v>28</v>
      </c>
      <c r="F81" s="24"/>
      <c r="G81" s="11">
        <f t="shared" ref="G81:V84" si="40">G82</f>
        <v>2607</v>
      </c>
      <c r="H81" s="11">
        <f t="shared" si="40"/>
        <v>0</v>
      </c>
      <c r="I81" s="11">
        <f t="shared" si="40"/>
        <v>0</v>
      </c>
      <c r="J81" s="11">
        <f t="shared" si="40"/>
        <v>0</v>
      </c>
      <c r="K81" s="11">
        <f t="shared" si="40"/>
        <v>0</v>
      </c>
      <c r="L81" s="11">
        <f t="shared" si="40"/>
        <v>0</v>
      </c>
      <c r="M81" s="11">
        <f t="shared" si="40"/>
        <v>2607</v>
      </c>
      <c r="N81" s="11">
        <f t="shared" si="40"/>
        <v>0</v>
      </c>
      <c r="O81" s="11">
        <f t="shared" si="40"/>
        <v>0</v>
      </c>
      <c r="P81" s="11">
        <f t="shared" si="40"/>
        <v>0</v>
      </c>
      <c r="Q81" s="11">
        <f t="shared" si="40"/>
        <v>0</v>
      </c>
      <c r="R81" s="11">
        <f t="shared" si="40"/>
        <v>0</v>
      </c>
      <c r="S81" s="11">
        <f t="shared" si="40"/>
        <v>2607</v>
      </c>
      <c r="T81" s="11">
        <f t="shared" si="40"/>
        <v>0</v>
      </c>
      <c r="U81" s="11">
        <f t="shared" si="40"/>
        <v>0</v>
      </c>
      <c r="V81" s="11">
        <f t="shared" si="40"/>
        <v>0</v>
      </c>
      <c r="W81" s="11">
        <f t="shared" ref="U81:AF84" si="41">W82</f>
        <v>0</v>
      </c>
      <c r="X81" s="11">
        <f t="shared" si="41"/>
        <v>0</v>
      </c>
      <c r="Y81" s="11">
        <f t="shared" si="41"/>
        <v>2607</v>
      </c>
      <c r="Z81" s="11">
        <f t="shared" si="41"/>
        <v>0</v>
      </c>
      <c r="AA81" s="11">
        <f t="shared" si="41"/>
        <v>0</v>
      </c>
      <c r="AB81" s="11">
        <f t="shared" si="41"/>
        <v>0</v>
      </c>
      <c r="AC81" s="11">
        <f t="shared" si="41"/>
        <v>0</v>
      </c>
      <c r="AD81" s="11">
        <f t="shared" si="41"/>
        <v>0</v>
      </c>
      <c r="AE81" s="11">
        <f t="shared" si="41"/>
        <v>2607</v>
      </c>
      <c r="AF81" s="11">
        <f t="shared" si="41"/>
        <v>0</v>
      </c>
    </row>
    <row r="82" spans="1:32" ht="20.100000000000001" customHeight="1">
      <c r="A82" s="21" t="s">
        <v>11</v>
      </c>
      <c r="B82" s="24" t="s">
        <v>55</v>
      </c>
      <c r="C82" s="24" t="s">
        <v>44</v>
      </c>
      <c r="D82" s="24" t="s">
        <v>13</v>
      </c>
      <c r="E82" s="24" t="s">
        <v>29</v>
      </c>
      <c r="F82" s="24"/>
      <c r="G82" s="11">
        <f t="shared" si="40"/>
        <v>2607</v>
      </c>
      <c r="H82" s="11">
        <f t="shared" si="40"/>
        <v>0</v>
      </c>
      <c r="I82" s="11">
        <f t="shared" si="40"/>
        <v>0</v>
      </c>
      <c r="J82" s="11">
        <f t="shared" si="40"/>
        <v>0</v>
      </c>
      <c r="K82" s="11">
        <f t="shared" si="40"/>
        <v>0</v>
      </c>
      <c r="L82" s="11">
        <f t="shared" si="40"/>
        <v>0</v>
      </c>
      <c r="M82" s="11">
        <f t="shared" si="40"/>
        <v>2607</v>
      </c>
      <c r="N82" s="11">
        <f t="shared" si="40"/>
        <v>0</v>
      </c>
      <c r="O82" s="11">
        <f t="shared" si="40"/>
        <v>0</v>
      </c>
      <c r="P82" s="11">
        <f t="shared" si="40"/>
        <v>0</v>
      </c>
      <c r="Q82" s="11">
        <f t="shared" si="40"/>
        <v>0</v>
      </c>
      <c r="R82" s="11">
        <f t="shared" si="40"/>
        <v>0</v>
      </c>
      <c r="S82" s="11">
        <f t="shared" si="40"/>
        <v>2607</v>
      </c>
      <c r="T82" s="11">
        <f t="shared" si="40"/>
        <v>0</v>
      </c>
      <c r="U82" s="11">
        <f t="shared" si="41"/>
        <v>0</v>
      </c>
      <c r="V82" s="11">
        <f t="shared" si="41"/>
        <v>0</v>
      </c>
      <c r="W82" s="11">
        <f t="shared" si="41"/>
        <v>0</v>
      </c>
      <c r="X82" s="11">
        <f t="shared" si="41"/>
        <v>0</v>
      </c>
      <c r="Y82" s="11">
        <f t="shared" si="41"/>
        <v>2607</v>
      </c>
      <c r="Z82" s="11">
        <f t="shared" si="41"/>
        <v>0</v>
      </c>
      <c r="AA82" s="11">
        <f t="shared" si="41"/>
        <v>0</v>
      </c>
      <c r="AB82" s="11">
        <f t="shared" si="41"/>
        <v>0</v>
      </c>
      <c r="AC82" s="11">
        <f t="shared" si="41"/>
        <v>0</v>
      </c>
      <c r="AD82" s="11">
        <f t="shared" si="41"/>
        <v>0</v>
      </c>
      <c r="AE82" s="11">
        <f t="shared" si="41"/>
        <v>2607</v>
      </c>
      <c r="AF82" s="11">
        <f t="shared" si="41"/>
        <v>0</v>
      </c>
    </row>
    <row r="83" spans="1:32" ht="20.100000000000001" customHeight="1">
      <c r="A83" s="21" t="s">
        <v>49</v>
      </c>
      <c r="B83" s="24" t="s">
        <v>55</v>
      </c>
      <c r="C83" s="24" t="s">
        <v>44</v>
      </c>
      <c r="D83" s="24" t="s">
        <v>13</v>
      </c>
      <c r="E83" s="24" t="s">
        <v>51</v>
      </c>
      <c r="F83" s="24"/>
      <c r="G83" s="11">
        <f t="shared" si="40"/>
        <v>2607</v>
      </c>
      <c r="H83" s="11">
        <f t="shared" si="40"/>
        <v>0</v>
      </c>
      <c r="I83" s="11">
        <f t="shared" si="40"/>
        <v>0</v>
      </c>
      <c r="J83" s="11">
        <f t="shared" si="40"/>
        <v>0</v>
      </c>
      <c r="K83" s="11">
        <f t="shared" si="40"/>
        <v>0</v>
      </c>
      <c r="L83" s="11">
        <f t="shared" si="40"/>
        <v>0</v>
      </c>
      <c r="M83" s="11">
        <f t="shared" si="40"/>
        <v>2607</v>
      </c>
      <c r="N83" s="11">
        <f t="shared" si="40"/>
        <v>0</v>
      </c>
      <c r="O83" s="11">
        <f t="shared" si="40"/>
        <v>0</v>
      </c>
      <c r="P83" s="11">
        <f t="shared" si="40"/>
        <v>0</v>
      </c>
      <c r="Q83" s="11">
        <f t="shared" si="40"/>
        <v>0</v>
      </c>
      <c r="R83" s="11">
        <f t="shared" si="40"/>
        <v>0</v>
      </c>
      <c r="S83" s="11">
        <f t="shared" si="40"/>
        <v>2607</v>
      </c>
      <c r="T83" s="11">
        <f t="shared" si="40"/>
        <v>0</v>
      </c>
      <c r="U83" s="11">
        <f t="shared" si="41"/>
        <v>0</v>
      </c>
      <c r="V83" s="11">
        <f t="shared" si="41"/>
        <v>0</v>
      </c>
      <c r="W83" s="11">
        <f t="shared" si="41"/>
        <v>0</v>
      </c>
      <c r="X83" s="11">
        <f t="shared" si="41"/>
        <v>0</v>
      </c>
      <c r="Y83" s="11">
        <f t="shared" si="41"/>
        <v>2607</v>
      </c>
      <c r="Z83" s="11">
        <f t="shared" si="41"/>
        <v>0</v>
      </c>
      <c r="AA83" s="11">
        <f t="shared" si="41"/>
        <v>0</v>
      </c>
      <c r="AB83" s="11">
        <f t="shared" si="41"/>
        <v>0</v>
      </c>
      <c r="AC83" s="11">
        <f t="shared" si="41"/>
        <v>0</v>
      </c>
      <c r="AD83" s="11">
        <f t="shared" si="41"/>
        <v>0</v>
      </c>
      <c r="AE83" s="11">
        <f t="shared" si="41"/>
        <v>2607</v>
      </c>
      <c r="AF83" s="11">
        <f t="shared" si="41"/>
        <v>0</v>
      </c>
    </row>
    <row r="84" spans="1:32" ht="33">
      <c r="A84" s="15" t="s">
        <v>52</v>
      </c>
      <c r="B84" s="16" t="s">
        <v>55</v>
      </c>
      <c r="C84" s="16" t="s">
        <v>44</v>
      </c>
      <c r="D84" s="16" t="s">
        <v>13</v>
      </c>
      <c r="E84" s="16" t="s">
        <v>51</v>
      </c>
      <c r="F84" s="16" t="s">
        <v>15</v>
      </c>
      <c r="G84" s="7">
        <f t="shared" si="40"/>
        <v>2607</v>
      </c>
      <c r="H84" s="7">
        <f t="shared" si="40"/>
        <v>0</v>
      </c>
      <c r="I84" s="7">
        <f t="shared" si="40"/>
        <v>0</v>
      </c>
      <c r="J84" s="7">
        <f t="shared" si="40"/>
        <v>0</v>
      </c>
      <c r="K84" s="7">
        <f t="shared" si="40"/>
        <v>0</v>
      </c>
      <c r="L84" s="7">
        <f t="shared" si="40"/>
        <v>0</v>
      </c>
      <c r="M84" s="7">
        <f t="shared" si="40"/>
        <v>2607</v>
      </c>
      <c r="N84" s="7">
        <f t="shared" si="40"/>
        <v>0</v>
      </c>
      <c r="O84" s="7">
        <f t="shared" si="40"/>
        <v>0</v>
      </c>
      <c r="P84" s="7">
        <f t="shared" si="40"/>
        <v>0</v>
      </c>
      <c r="Q84" s="7">
        <f t="shared" si="40"/>
        <v>0</v>
      </c>
      <c r="R84" s="7">
        <f t="shared" si="40"/>
        <v>0</v>
      </c>
      <c r="S84" s="7">
        <f t="shared" si="40"/>
        <v>2607</v>
      </c>
      <c r="T84" s="7">
        <f t="shared" si="40"/>
        <v>0</v>
      </c>
      <c r="U84" s="7">
        <f t="shared" si="41"/>
        <v>0</v>
      </c>
      <c r="V84" s="7">
        <f t="shared" si="41"/>
        <v>0</v>
      </c>
      <c r="W84" s="7">
        <f t="shared" si="41"/>
        <v>0</v>
      </c>
      <c r="X84" s="7">
        <f t="shared" si="41"/>
        <v>0</v>
      </c>
      <c r="Y84" s="7">
        <f t="shared" si="41"/>
        <v>2607</v>
      </c>
      <c r="Z84" s="7">
        <f t="shared" si="41"/>
        <v>0</v>
      </c>
      <c r="AA84" s="7">
        <f t="shared" si="41"/>
        <v>0</v>
      </c>
      <c r="AB84" s="7">
        <f t="shared" si="41"/>
        <v>0</v>
      </c>
      <c r="AC84" s="7">
        <f t="shared" si="41"/>
        <v>0</v>
      </c>
      <c r="AD84" s="7">
        <f t="shared" si="41"/>
        <v>0</v>
      </c>
      <c r="AE84" s="7">
        <f t="shared" si="41"/>
        <v>2607</v>
      </c>
      <c r="AF84" s="7">
        <f t="shared" si="41"/>
        <v>0</v>
      </c>
    </row>
    <row r="85" spans="1:32" ht="33">
      <c r="A85" s="15" t="s">
        <v>19</v>
      </c>
      <c r="B85" s="16" t="s">
        <v>55</v>
      </c>
      <c r="C85" s="16" t="s">
        <v>44</v>
      </c>
      <c r="D85" s="16" t="s">
        <v>13</v>
      </c>
      <c r="E85" s="16" t="s">
        <v>51</v>
      </c>
      <c r="F85" s="16" t="s">
        <v>20</v>
      </c>
      <c r="G85" s="7">
        <v>2607</v>
      </c>
      <c r="H85" s="7"/>
      <c r="I85" s="32"/>
      <c r="J85" s="32"/>
      <c r="K85" s="32"/>
      <c r="L85" s="32"/>
      <c r="M85" s="7">
        <f>G85+I85+J85+K85+L85</f>
        <v>2607</v>
      </c>
      <c r="N85" s="7">
        <f>H85+L85</f>
        <v>0</v>
      </c>
      <c r="O85" s="33"/>
      <c r="P85" s="33"/>
      <c r="Q85" s="33"/>
      <c r="R85" s="33"/>
      <c r="S85" s="7">
        <f>M85+O85+P85+Q85+R85</f>
        <v>2607</v>
      </c>
      <c r="T85" s="7">
        <f>N85+R85</f>
        <v>0</v>
      </c>
      <c r="U85" s="33"/>
      <c r="V85" s="33"/>
      <c r="W85" s="33"/>
      <c r="X85" s="33"/>
      <c r="Y85" s="7">
        <f>S85+U85+V85+W85+X85</f>
        <v>2607</v>
      </c>
      <c r="Z85" s="7">
        <f>T85+X85</f>
        <v>0</v>
      </c>
      <c r="AA85" s="33"/>
      <c r="AB85" s="33"/>
      <c r="AC85" s="33"/>
      <c r="AD85" s="33"/>
      <c r="AE85" s="7">
        <f>Y85+AA85+AB85+AC85+AD85</f>
        <v>2607</v>
      </c>
      <c r="AF85" s="7">
        <f>Z85+AD85</f>
        <v>0</v>
      </c>
    </row>
    <row r="86" spans="1:32">
      <c r="A86" s="15"/>
      <c r="B86" s="16"/>
      <c r="C86" s="16"/>
      <c r="D86" s="16"/>
      <c r="E86" s="16"/>
      <c r="F86" s="16"/>
      <c r="G86" s="7"/>
      <c r="H86" s="7"/>
      <c r="I86" s="32"/>
      <c r="J86" s="32"/>
      <c r="K86" s="32"/>
      <c r="L86" s="32"/>
      <c r="M86" s="32"/>
      <c r="N86" s="32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</row>
    <row r="87" spans="1:32" ht="18.75">
      <c r="A87" s="13" t="s">
        <v>60</v>
      </c>
      <c r="B87" s="14" t="s">
        <v>55</v>
      </c>
      <c r="C87" s="14" t="s">
        <v>44</v>
      </c>
      <c r="D87" s="14" t="s">
        <v>7</v>
      </c>
      <c r="E87" s="14" t="s">
        <v>58</v>
      </c>
      <c r="F87" s="14" t="s">
        <v>58</v>
      </c>
      <c r="G87" s="10">
        <f t="shared" ref="G87" si="42">G88+G98+G103+G93</f>
        <v>29636</v>
      </c>
      <c r="H87" s="10">
        <f t="shared" ref="H87:N87" si="43">H88+H98+H103+H93</f>
        <v>0</v>
      </c>
      <c r="I87" s="10">
        <f t="shared" si="43"/>
        <v>0</v>
      </c>
      <c r="J87" s="10">
        <f t="shared" si="43"/>
        <v>0</v>
      </c>
      <c r="K87" s="10">
        <f t="shared" si="43"/>
        <v>0</v>
      </c>
      <c r="L87" s="10">
        <f t="shared" si="43"/>
        <v>0</v>
      </c>
      <c r="M87" s="10">
        <f t="shared" si="43"/>
        <v>29636</v>
      </c>
      <c r="N87" s="10">
        <f t="shared" si="43"/>
        <v>0</v>
      </c>
      <c r="O87" s="10">
        <f t="shared" ref="O87:T87" si="44">O88+O98+O103+O93</f>
        <v>0</v>
      </c>
      <c r="P87" s="10">
        <f t="shared" si="44"/>
        <v>0</v>
      </c>
      <c r="Q87" s="10">
        <f t="shared" si="44"/>
        <v>0</v>
      </c>
      <c r="R87" s="10">
        <f t="shared" si="44"/>
        <v>0</v>
      </c>
      <c r="S87" s="10">
        <f t="shared" si="44"/>
        <v>29636</v>
      </c>
      <c r="T87" s="10">
        <f t="shared" si="44"/>
        <v>0</v>
      </c>
      <c r="U87" s="10">
        <f t="shared" ref="U87:Z87" si="45">U88+U98+U103+U93</f>
        <v>0</v>
      </c>
      <c r="V87" s="10">
        <f t="shared" si="45"/>
        <v>0</v>
      </c>
      <c r="W87" s="10">
        <f t="shared" si="45"/>
        <v>0</v>
      </c>
      <c r="X87" s="10">
        <f t="shared" si="45"/>
        <v>0</v>
      </c>
      <c r="Y87" s="10">
        <f t="shared" si="45"/>
        <v>29636</v>
      </c>
      <c r="Z87" s="10">
        <f t="shared" si="45"/>
        <v>0</v>
      </c>
      <c r="AA87" s="10">
        <f t="shared" ref="AA87:AF87" si="46">AA88+AA98+AA103+AA93</f>
        <v>0</v>
      </c>
      <c r="AB87" s="10">
        <f t="shared" si="46"/>
        <v>547</v>
      </c>
      <c r="AC87" s="10">
        <f t="shared" si="46"/>
        <v>0</v>
      </c>
      <c r="AD87" s="10">
        <f t="shared" si="46"/>
        <v>0</v>
      </c>
      <c r="AE87" s="10">
        <f t="shared" si="46"/>
        <v>30183</v>
      </c>
      <c r="AF87" s="10">
        <f t="shared" si="46"/>
        <v>0</v>
      </c>
    </row>
    <row r="88" spans="1:32" ht="49.5">
      <c r="A88" s="15" t="s">
        <v>147</v>
      </c>
      <c r="B88" s="16" t="s">
        <v>55</v>
      </c>
      <c r="C88" s="16" t="s">
        <v>44</v>
      </c>
      <c r="D88" s="16" t="s">
        <v>7</v>
      </c>
      <c r="E88" s="16" t="s">
        <v>71</v>
      </c>
      <c r="F88" s="16"/>
      <c r="G88" s="7">
        <f t="shared" ref="G88:V91" si="47">G89</f>
        <v>6387</v>
      </c>
      <c r="H88" s="7">
        <f t="shared" si="47"/>
        <v>0</v>
      </c>
      <c r="I88" s="7">
        <f t="shared" si="47"/>
        <v>0</v>
      </c>
      <c r="J88" s="7">
        <f t="shared" si="47"/>
        <v>0</v>
      </c>
      <c r="K88" s="7">
        <f t="shared" si="47"/>
        <v>0</v>
      </c>
      <c r="L88" s="7">
        <f t="shared" si="47"/>
        <v>0</v>
      </c>
      <c r="M88" s="7">
        <f t="shared" si="47"/>
        <v>6387</v>
      </c>
      <c r="N88" s="7">
        <f t="shared" si="47"/>
        <v>0</v>
      </c>
      <c r="O88" s="7">
        <f t="shared" si="47"/>
        <v>0</v>
      </c>
      <c r="P88" s="7">
        <f t="shared" si="47"/>
        <v>0</v>
      </c>
      <c r="Q88" s="7">
        <f t="shared" si="47"/>
        <v>0</v>
      </c>
      <c r="R88" s="7">
        <f t="shared" si="47"/>
        <v>0</v>
      </c>
      <c r="S88" s="7">
        <f t="shared" si="47"/>
        <v>6387</v>
      </c>
      <c r="T88" s="7">
        <f t="shared" si="47"/>
        <v>0</v>
      </c>
      <c r="U88" s="7">
        <f t="shared" si="47"/>
        <v>0</v>
      </c>
      <c r="V88" s="7">
        <f t="shared" si="47"/>
        <v>0</v>
      </c>
      <c r="W88" s="7">
        <f t="shared" ref="U88:AF91" si="48">W89</f>
        <v>0</v>
      </c>
      <c r="X88" s="7">
        <f t="shared" si="48"/>
        <v>0</v>
      </c>
      <c r="Y88" s="7">
        <f t="shared" si="48"/>
        <v>6387</v>
      </c>
      <c r="Z88" s="7">
        <f t="shared" si="48"/>
        <v>0</v>
      </c>
      <c r="AA88" s="7">
        <f t="shared" si="48"/>
        <v>0</v>
      </c>
      <c r="AB88" s="7">
        <f t="shared" si="48"/>
        <v>0</v>
      </c>
      <c r="AC88" s="7">
        <f t="shared" si="48"/>
        <v>0</v>
      </c>
      <c r="AD88" s="7">
        <f t="shared" si="48"/>
        <v>0</v>
      </c>
      <c r="AE88" s="7">
        <f t="shared" si="48"/>
        <v>6387</v>
      </c>
      <c r="AF88" s="7">
        <f t="shared" si="48"/>
        <v>0</v>
      </c>
    </row>
    <row r="89" spans="1:32" ht="20.100000000000001" customHeight="1">
      <c r="A89" s="15" t="s">
        <v>11</v>
      </c>
      <c r="B89" s="16" t="s">
        <v>55</v>
      </c>
      <c r="C89" s="16" t="s">
        <v>44</v>
      </c>
      <c r="D89" s="16" t="s">
        <v>7</v>
      </c>
      <c r="E89" s="16" t="s">
        <v>72</v>
      </c>
      <c r="F89" s="16"/>
      <c r="G89" s="7">
        <f t="shared" si="47"/>
        <v>6387</v>
      </c>
      <c r="H89" s="7">
        <f t="shared" si="47"/>
        <v>0</v>
      </c>
      <c r="I89" s="7">
        <f t="shared" si="47"/>
        <v>0</v>
      </c>
      <c r="J89" s="7">
        <f t="shared" si="47"/>
        <v>0</v>
      </c>
      <c r="K89" s="7">
        <f t="shared" si="47"/>
        <v>0</v>
      </c>
      <c r="L89" s="7">
        <f t="shared" si="47"/>
        <v>0</v>
      </c>
      <c r="M89" s="7">
        <f t="shared" si="47"/>
        <v>6387</v>
      </c>
      <c r="N89" s="7">
        <f t="shared" si="47"/>
        <v>0</v>
      </c>
      <c r="O89" s="7">
        <f t="shared" si="47"/>
        <v>0</v>
      </c>
      <c r="P89" s="7">
        <f t="shared" si="47"/>
        <v>0</v>
      </c>
      <c r="Q89" s="7">
        <f t="shared" si="47"/>
        <v>0</v>
      </c>
      <c r="R89" s="7">
        <f t="shared" si="47"/>
        <v>0</v>
      </c>
      <c r="S89" s="7">
        <f t="shared" si="47"/>
        <v>6387</v>
      </c>
      <c r="T89" s="7">
        <f t="shared" si="47"/>
        <v>0</v>
      </c>
      <c r="U89" s="7">
        <f t="shared" si="48"/>
        <v>0</v>
      </c>
      <c r="V89" s="7">
        <f t="shared" si="48"/>
        <v>0</v>
      </c>
      <c r="W89" s="7">
        <f t="shared" si="48"/>
        <v>0</v>
      </c>
      <c r="X89" s="7">
        <f t="shared" si="48"/>
        <v>0</v>
      </c>
      <c r="Y89" s="7">
        <f t="shared" si="48"/>
        <v>6387</v>
      </c>
      <c r="Z89" s="7">
        <f t="shared" si="48"/>
        <v>0</v>
      </c>
      <c r="AA89" s="7">
        <f t="shared" si="48"/>
        <v>0</v>
      </c>
      <c r="AB89" s="7">
        <f t="shared" si="48"/>
        <v>0</v>
      </c>
      <c r="AC89" s="7">
        <f t="shared" si="48"/>
        <v>0</v>
      </c>
      <c r="AD89" s="7">
        <f t="shared" si="48"/>
        <v>0</v>
      </c>
      <c r="AE89" s="7">
        <f t="shared" si="48"/>
        <v>6387</v>
      </c>
      <c r="AF89" s="7">
        <f t="shared" si="48"/>
        <v>0</v>
      </c>
    </row>
    <row r="90" spans="1:32" ht="20.100000000000001" customHeight="1">
      <c r="A90" s="15" t="s">
        <v>61</v>
      </c>
      <c r="B90" s="16" t="s">
        <v>55</v>
      </c>
      <c r="C90" s="16" t="s">
        <v>44</v>
      </c>
      <c r="D90" s="16" t="s">
        <v>7</v>
      </c>
      <c r="E90" s="16" t="s">
        <v>74</v>
      </c>
      <c r="F90" s="16"/>
      <c r="G90" s="7">
        <f t="shared" si="47"/>
        <v>6387</v>
      </c>
      <c r="H90" s="7">
        <f t="shared" si="47"/>
        <v>0</v>
      </c>
      <c r="I90" s="7">
        <f t="shared" si="47"/>
        <v>0</v>
      </c>
      <c r="J90" s="7">
        <f t="shared" si="47"/>
        <v>0</v>
      </c>
      <c r="K90" s="7">
        <f t="shared" si="47"/>
        <v>0</v>
      </c>
      <c r="L90" s="7">
        <f t="shared" si="47"/>
        <v>0</v>
      </c>
      <c r="M90" s="7">
        <f t="shared" si="47"/>
        <v>6387</v>
      </c>
      <c r="N90" s="7">
        <f t="shared" si="47"/>
        <v>0</v>
      </c>
      <c r="O90" s="7">
        <f t="shared" si="47"/>
        <v>0</v>
      </c>
      <c r="P90" s="7">
        <f t="shared" si="47"/>
        <v>0</v>
      </c>
      <c r="Q90" s="7">
        <f t="shared" si="47"/>
        <v>0</v>
      </c>
      <c r="R90" s="7">
        <f t="shared" si="47"/>
        <v>0</v>
      </c>
      <c r="S90" s="7">
        <f t="shared" si="47"/>
        <v>6387</v>
      </c>
      <c r="T90" s="7">
        <f t="shared" si="47"/>
        <v>0</v>
      </c>
      <c r="U90" s="7">
        <f t="shared" si="48"/>
        <v>0</v>
      </c>
      <c r="V90" s="7">
        <f t="shared" si="48"/>
        <v>0</v>
      </c>
      <c r="W90" s="7">
        <f t="shared" si="48"/>
        <v>0</v>
      </c>
      <c r="X90" s="7">
        <f t="shared" si="48"/>
        <v>0</v>
      </c>
      <c r="Y90" s="7">
        <f t="shared" si="48"/>
        <v>6387</v>
      </c>
      <c r="Z90" s="7">
        <f t="shared" si="48"/>
        <v>0</v>
      </c>
      <c r="AA90" s="7">
        <f t="shared" si="48"/>
        <v>0</v>
      </c>
      <c r="AB90" s="7">
        <f t="shared" si="48"/>
        <v>0</v>
      </c>
      <c r="AC90" s="7">
        <f t="shared" si="48"/>
        <v>0</v>
      </c>
      <c r="AD90" s="7">
        <f t="shared" si="48"/>
        <v>0</v>
      </c>
      <c r="AE90" s="7">
        <f t="shared" si="48"/>
        <v>6387</v>
      </c>
      <c r="AF90" s="7">
        <f t="shared" si="48"/>
        <v>0</v>
      </c>
    </row>
    <row r="91" spans="1:32" ht="20.100000000000001" customHeight="1">
      <c r="A91" s="15" t="s">
        <v>31</v>
      </c>
      <c r="B91" s="16" t="s">
        <v>55</v>
      </c>
      <c r="C91" s="16" t="s">
        <v>44</v>
      </c>
      <c r="D91" s="16" t="s">
        <v>7</v>
      </c>
      <c r="E91" s="16" t="s">
        <v>74</v>
      </c>
      <c r="F91" s="16" t="s">
        <v>32</v>
      </c>
      <c r="G91" s="7">
        <f t="shared" si="47"/>
        <v>6387</v>
      </c>
      <c r="H91" s="7">
        <f t="shared" si="47"/>
        <v>0</v>
      </c>
      <c r="I91" s="7">
        <f t="shared" si="47"/>
        <v>0</v>
      </c>
      <c r="J91" s="7">
        <f t="shared" si="47"/>
        <v>0</v>
      </c>
      <c r="K91" s="7">
        <f t="shared" si="47"/>
        <v>0</v>
      </c>
      <c r="L91" s="7">
        <f t="shared" si="47"/>
        <v>0</v>
      </c>
      <c r="M91" s="7">
        <f t="shared" si="47"/>
        <v>6387</v>
      </c>
      <c r="N91" s="7">
        <f t="shared" si="47"/>
        <v>0</v>
      </c>
      <c r="O91" s="7">
        <f t="shared" si="47"/>
        <v>0</v>
      </c>
      <c r="P91" s="7">
        <f t="shared" si="47"/>
        <v>0</v>
      </c>
      <c r="Q91" s="7">
        <f t="shared" si="47"/>
        <v>0</v>
      </c>
      <c r="R91" s="7">
        <f t="shared" si="47"/>
        <v>0</v>
      </c>
      <c r="S91" s="7">
        <f t="shared" si="47"/>
        <v>6387</v>
      </c>
      <c r="T91" s="7">
        <f t="shared" si="47"/>
        <v>0</v>
      </c>
      <c r="U91" s="7">
        <f t="shared" si="48"/>
        <v>0</v>
      </c>
      <c r="V91" s="7">
        <f t="shared" si="48"/>
        <v>0</v>
      </c>
      <c r="W91" s="7">
        <f t="shared" si="48"/>
        <v>0</v>
      </c>
      <c r="X91" s="7">
        <f t="shared" si="48"/>
        <v>0</v>
      </c>
      <c r="Y91" s="7">
        <f t="shared" si="48"/>
        <v>6387</v>
      </c>
      <c r="Z91" s="7">
        <f t="shared" si="48"/>
        <v>0</v>
      </c>
      <c r="AA91" s="7">
        <f t="shared" si="48"/>
        <v>0</v>
      </c>
      <c r="AB91" s="7">
        <f t="shared" si="48"/>
        <v>0</v>
      </c>
      <c r="AC91" s="7">
        <f t="shared" si="48"/>
        <v>0</v>
      </c>
      <c r="AD91" s="7">
        <f t="shared" si="48"/>
        <v>0</v>
      </c>
      <c r="AE91" s="7">
        <f t="shared" si="48"/>
        <v>6387</v>
      </c>
      <c r="AF91" s="7">
        <f t="shared" si="48"/>
        <v>0</v>
      </c>
    </row>
    <row r="92" spans="1:32" ht="49.5">
      <c r="A92" s="15" t="s">
        <v>109</v>
      </c>
      <c r="B92" s="16" t="s">
        <v>55</v>
      </c>
      <c r="C92" s="16" t="s">
        <v>44</v>
      </c>
      <c r="D92" s="16" t="s">
        <v>7</v>
      </c>
      <c r="E92" s="16" t="s">
        <v>74</v>
      </c>
      <c r="F92" s="16" t="s">
        <v>53</v>
      </c>
      <c r="G92" s="7">
        <f>357+6030</f>
        <v>6387</v>
      </c>
      <c r="H92" s="7"/>
      <c r="I92" s="32"/>
      <c r="J92" s="32"/>
      <c r="K92" s="32"/>
      <c r="L92" s="32"/>
      <c r="M92" s="7">
        <f>G92+I92+J92+K92+L92</f>
        <v>6387</v>
      </c>
      <c r="N92" s="7">
        <f>H92+L92</f>
        <v>0</v>
      </c>
      <c r="O92" s="33"/>
      <c r="P92" s="33"/>
      <c r="Q92" s="33"/>
      <c r="R92" s="33"/>
      <c r="S92" s="7">
        <f>M92+O92+P92+Q92+R92</f>
        <v>6387</v>
      </c>
      <c r="T92" s="7">
        <f>N92+R92</f>
        <v>0</v>
      </c>
      <c r="U92" s="33"/>
      <c r="V92" s="33"/>
      <c r="W92" s="33"/>
      <c r="X92" s="33"/>
      <c r="Y92" s="7">
        <f>S92+U92+V92+W92+X92</f>
        <v>6387</v>
      </c>
      <c r="Z92" s="7">
        <f>T92+X92</f>
        <v>0</v>
      </c>
      <c r="AA92" s="33"/>
      <c r="AB92" s="33"/>
      <c r="AC92" s="33"/>
      <c r="AD92" s="33"/>
      <c r="AE92" s="7">
        <f>Y92+AA92+AB92+AC92+AD92</f>
        <v>6387</v>
      </c>
      <c r="AF92" s="7">
        <f>Z92+AD92</f>
        <v>0</v>
      </c>
    </row>
    <row r="93" spans="1:32" ht="49.5">
      <c r="A93" s="15" t="s">
        <v>116</v>
      </c>
      <c r="B93" s="16" t="s">
        <v>55</v>
      </c>
      <c r="C93" s="16" t="s">
        <v>44</v>
      </c>
      <c r="D93" s="16" t="s">
        <v>7</v>
      </c>
      <c r="E93" s="16" t="s">
        <v>91</v>
      </c>
      <c r="F93" s="16"/>
      <c r="G93" s="7">
        <f t="shared" ref="G93:V96" si="49">G94</f>
        <v>688</v>
      </c>
      <c r="H93" s="7">
        <f t="shared" si="49"/>
        <v>0</v>
      </c>
      <c r="I93" s="7">
        <f t="shared" si="49"/>
        <v>0</v>
      </c>
      <c r="J93" s="7">
        <f t="shared" si="49"/>
        <v>0</v>
      </c>
      <c r="K93" s="7">
        <f t="shared" si="49"/>
        <v>0</v>
      </c>
      <c r="L93" s="7">
        <f t="shared" si="49"/>
        <v>0</v>
      </c>
      <c r="M93" s="7">
        <f t="shared" si="49"/>
        <v>688</v>
      </c>
      <c r="N93" s="7">
        <f t="shared" si="49"/>
        <v>0</v>
      </c>
      <c r="O93" s="7">
        <f t="shared" si="49"/>
        <v>0</v>
      </c>
      <c r="P93" s="7">
        <f t="shared" si="49"/>
        <v>0</v>
      </c>
      <c r="Q93" s="7">
        <f t="shared" si="49"/>
        <v>0</v>
      </c>
      <c r="R93" s="7">
        <f t="shared" si="49"/>
        <v>0</v>
      </c>
      <c r="S93" s="7">
        <f t="shared" si="49"/>
        <v>688</v>
      </c>
      <c r="T93" s="7">
        <f t="shared" si="49"/>
        <v>0</v>
      </c>
      <c r="U93" s="7">
        <f t="shared" si="49"/>
        <v>0</v>
      </c>
      <c r="V93" s="7">
        <f t="shared" si="49"/>
        <v>0</v>
      </c>
      <c r="W93" s="7">
        <f t="shared" ref="U93:AF96" si="50">W94</f>
        <v>0</v>
      </c>
      <c r="X93" s="7">
        <f t="shared" si="50"/>
        <v>0</v>
      </c>
      <c r="Y93" s="7">
        <f t="shared" si="50"/>
        <v>688</v>
      </c>
      <c r="Z93" s="7">
        <f t="shared" si="50"/>
        <v>0</v>
      </c>
      <c r="AA93" s="7">
        <f t="shared" si="50"/>
        <v>0</v>
      </c>
      <c r="AB93" s="7">
        <f t="shared" si="50"/>
        <v>0</v>
      </c>
      <c r="AC93" s="7">
        <f t="shared" si="50"/>
        <v>0</v>
      </c>
      <c r="AD93" s="7">
        <f t="shared" si="50"/>
        <v>0</v>
      </c>
      <c r="AE93" s="7">
        <f t="shared" si="50"/>
        <v>688</v>
      </c>
      <c r="AF93" s="7">
        <f t="shared" si="50"/>
        <v>0</v>
      </c>
    </row>
    <row r="94" spans="1:32" ht="20.100000000000001" customHeight="1">
      <c r="A94" s="15" t="s">
        <v>11</v>
      </c>
      <c r="B94" s="16" t="s">
        <v>55</v>
      </c>
      <c r="C94" s="16" t="s">
        <v>44</v>
      </c>
      <c r="D94" s="16" t="s">
        <v>7</v>
      </c>
      <c r="E94" s="16" t="s">
        <v>92</v>
      </c>
      <c r="F94" s="16"/>
      <c r="G94" s="7">
        <f t="shared" si="49"/>
        <v>688</v>
      </c>
      <c r="H94" s="7">
        <f t="shared" si="49"/>
        <v>0</v>
      </c>
      <c r="I94" s="7">
        <f t="shared" si="49"/>
        <v>0</v>
      </c>
      <c r="J94" s="7">
        <f t="shared" si="49"/>
        <v>0</v>
      </c>
      <c r="K94" s="7">
        <f t="shared" si="49"/>
        <v>0</v>
      </c>
      <c r="L94" s="7">
        <f t="shared" si="49"/>
        <v>0</v>
      </c>
      <c r="M94" s="7">
        <f t="shared" si="49"/>
        <v>688</v>
      </c>
      <c r="N94" s="7">
        <f t="shared" si="49"/>
        <v>0</v>
      </c>
      <c r="O94" s="7">
        <f t="shared" si="49"/>
        <v>0</v>
      </c>
      <c r="P94" s="7">
        <f t="shared" si="49"/>
        <v>0</v>
      </c>
      <c r="Q94" s="7">
        <f t="shared" si="49"/>
        <v>0</v>
      </c>
      <c r="R94" s="7">
        <f t="shared" si="49"/>
        <v>0</v>
      </c>
      <c r="S94" s="7">
        <f t="shared" si="49"/>
        <v>688</v>
      </c>
      <c r="T94" s="7">
        <f t="shared" si="49"/>
        <v>0</v>
      </c>
      <c r="U94" s="7">
        <f t="shared" si="50"/>
        <v>0</v>
      </c>
      <c r="V94" s="7">
        <f t="shared" si="50"/>
        <v>0</v>
      </c>
      <c r="W94" s="7">
        <f t="shared" si="50"/>
        <v>0</v>
      </c>
      <c r="X94" s="7">
        <f t="shared" si="50"/>
        <v>0</v>
      </c>
      <c r="Y94" s="7">
        <f t="shared" si="50"/>
        <v>688</v>
      </c>
      <c r="Z94" s="7">
        <f t="shared" si="50"/>
        <v>0</v>
      </c>
      <c r="AA94" s="7">
        <f t="shared" si="50"/>
        <v>0</v>
      </c>
      <c r="AB94" s="7">
        <f t="shared" si="50"/>
        <v>0</v>
      </c>
      <c r="AC94" s="7">
        <f t="shared" si="50"/>
        <v>0</v>
      </c>
      <c r="AD94" s="7">
        <f t="shared" si="50"/>
        <v>0</v>
      </c>
      <c r="AE94" s="7">
        <f t="shared" si="50"/>
        <v>688</v>
      </c>
      <c r="AF94" s="7">
        <f t="shared" si="50"/>
        <v>0</v>
      </c>
    </row>
    <row r="95" spans="1:32" ht="20.100000000000001" customHeight="1">
      <c r="A95" s="15" t="s">
        <v>61</v>
      </c>
      <c r="B95" s="16" t="s">
        <v>55</v>
      </c>
      <c r="C95" s="16" t="s">
        <v>44</v>
      </c>
      <c r="D95" s="16" t="s">
        <v>7</v>
      </c>
      <c r="E95" s="16" t="s">
        <v>94</v>
      </c>
      <c r="F95" s="16"/>
      <c r="G95" s="7">
        <f t="shared" si="49"/>
        <v>688</v>
      </c>
      <c r="H95" s="7">
        <f t="shared" si="49"/>
        <v>0</v>
      </c>
      <c r="I95" s="7">
        <f t="shared" si="49"/>
        <v>0</v>
      </c>
      <c r="J95" s="7">
        <f t="shared" si="49"/>
        <v>0</v>
      </c>
      <c r="K95" s="7">
        <f t="shared" si="49"/>
        <v>0</v>
      </c>
      <c r="L95" s="7">
        <f t="shared" si="49"/>
        <v>0</v>
      </c>
      <c r="M95" s="7">
        <f t="shared" si="49"/>
        <v>688</v>
      </c>
      <c r="N95" s="7">
        <f t="shared" si="49"/>
        <v>0</v>
      </c>
      <c r="O95" s="7">
        <f t="shared" si="49"/>
        <v>0</v>
      </c>
      <c r="P95" s="7">
        <f t="shared" si="49"/>
        <v>0</v>
      </c>
      <c r="Q95" s="7">
        <f t="shared" si="49"/>
        <v>0</v>
      </c>
      <c r="R95" s="7">
        <f t="shared" si="49"/>
        <v>0</v>
      </c>
      <c r="S95" s="7">
        <f t="shared" si="49"/>
        <v>688</v>
      </c>
      <c r="T95" s="7">
        <f t="shared" si="49"/>
        <v>0</v>
      </c>
      <c r="U95" s="7">
        <f t="shared" si="50"/>
        <v>0</v>
      </c>
      <c r="V95" s="7">
        <f t="shared" si="50"/>
        <v>0</v>
      </c>
      <c r="W95" s="7">
        <f t="shared" si="50"/>
        <v>0</v>
      </c>
      <c r="X95" s="7">
        <f t="shared" si="50"/>
        <v>0</v>
      </c>
      <c r="Y95" s="7">
        <f t="shared" si="50"/>
        <v>688</v>
      </c>
      <c r="Z95" s="7">
        <f t="shared" si="50"/>
        <v>0</v>
      </c>
      <c r="AA95" s="7">
        <f t="shared" si="50"/>
        <v>0</v>
      </c>
      <c r="AB95" s="7">
        <f t="shared" si="50"/>
        <v>0</v>
      </c>
      <c r="AC95" s="7">
        <f t="shared" si="50"/>
        <v>0</v>
      </c>
      <c r="AD95" s="7">
        <f t="shared" si="50"/>
        <v>0</v>
      </c>
      <c r="AE95" s="7">
        <f t="shared" si="50"/>
        <v>688</v>
      </c>
      <c r="AF95" s="7">
        <f t="shared" si="50"/>
        <v>0</v>
      </c>
    </row>
    <row r="96" spans="1:32" ht="33">
      <c r="A96" s="15" t="s">
        <v>52</v>
      </c>
      <c r="B96" s="16" t="s">
        <v>55</v>
      </c>
      <c r="C96" s="16" t="s">
        <v>44</v>
      </c>
      <c r="D96" s="16" t="s">
        <v>7</v>
      </c>
      <c r="E96" s="16" t="s">
        <v>94</v>
      </c>
      <c r="F96" s="16" t="s">
        <v>15</v>
      </c>
      <c r="G96" s="7">
        <f t="shared" si="49"/>
        <v>688</v>
      </c>
      <c r="H96" s="7">
        <f t="shared" si="49"/>
        <v>0</v>
      </c>
      <c r="I96" s="7">
        <f t="shared" si="49"/>
        <v>0</v>
      </c>
      <c r="J96" s="7">
        <f t="shared" si="49"/>
        <v>0</v>
      </c>
      <c r="K96" s="7">
        <f t="shared" si="49"/>
        <v>0</v>
      </c>
      <c r="L96" s="7">
        <f t="shared" si="49"/>
        <v>0</v>
      </c>
      <c r="M96" s="7">
        <f t="shared" si="49"/>
        <v>688</v>
      </c>
      <c r="N96" s="7">
        <f t="shared" si="49"/>
        <v>0</v>
      </c>
      <c r="O96" s="7">
        <f t="shared" si="49"/>
        <v>0</v>
      </c>
      <c r="P96" s="7">
        <f t="shared" si="49"/>
        <v>0</v>
      </c>
      <c r="Q96" s="7">
        <f t="shared" si="49"/>
        <v>0</v>
      </c>
      <c r="R96" s="7">
        <f t="shared" si="49"/>
        <v>0</v>
      </c>
      <c r="S96" s="7">
        <f t="shared" si="49"/>
        <v>688</v>
      </c>
      <c r="T96" s="7">
        <f t="shared" si="49"/>
        <v>0</v>
      </c>
      <c r="U96" s="7">
        <f t="shared" si="50"/>
        <v>0</v>
      </c>
      <c r="V96" s="7">
        <f t="shared" si="50"/>
        <v>0</v>
      </c>
      <c r="W96" s="7">
        <f t="shared" si="50"/>
        <v>0</v>
      </c>
      <c r="X96" s="7">
        <f t="shared" si="50"/>
        <v>0</v>
      </c>
      <c r="Y96" s="7">
        <f t="shared" si="50"/>
        <v>688</v>
      </c>
      <c r="Z96" s="7">
        <f t="shared" si="50"/>
        <v>0</v>
      </c>
      <c r="AA96" s="7">
        <f t="shared" si="50"/>
        <v>0</v>
      </c>
      <c r="AB96" s="7">
        <f t="shared" si="50"/>
        <v>0</v>
      </c>
      <c r="AC96" s="7">
        <f t="shared" si="50"/>
        <v>0</v>
      </c>
      <c r="AD96" s="7">
        <f t="shared" si="50"/>
        <v>0</v>
      </c>
      <c r="AE96" s="7">
        <f t="shared" si="50"/>
        <v>688</v>
      </c>
      <c r="AF96" s="7">
        <f t="shared" si="50"/>
        <v>0</v>
      </c>
    </row>
    <row r="97" spans="1:32" ht="33">
      <c r="A97" s="15" t="s">
        <v>19</v>
      </c>
      <c r="B97" s="16" t="s">
        <v>55</v>
      </c>
      <c r="C97" s="16" t="s">
        <v>44</v>
      </c>
      <c r="D97" s="16" t="s">
        <v>7</v>
      </c>
      <c r="E97" s="16" t="s">
        <v>94</v>
      </c>
      <c r="F97" s="16" t="s">
        <v>20</v>
      </c>
      <c r="G97" s="7">
        <v>688</v>
      </c>
      <c r="H97" s="7"/>
      <c r="I97" s="32"/>
      <c r="J97" s="32"/>
      <c r="K97" s="32"/>
      <c r="L97" s="32"/>
      <c r="M97" s="7">
        <f>G97+I97+J97+K97+L97</f>
        <v>688</v>
      </c>
      <c r="N97" s="7">
        <f>H97+L97</f>
        <v>0</v>
      </c>
      <c r="O97" s="33"/>
      <c r="P97" s="33"/>
      <c r="Q97" s="33"/>
      <c r="R97" s="33"/>
      <c r="S97" s="7">
        <f>M97+O97+P97+Q97+R97</f>
        <v>688</v>
      </c>
      <c r="T97" s="7">
        <f>N97+R97</f>
        <v>0</v>
      </c>
      <c r="U97" s="33"/>
      <c r="V97" s="33"/>
      <c r="W97" s="33"/>
      <c r="X97" s="33"/>
      <c r="Y97" s="7">
        <f>S97+U97+V97+W97+X97</f>
        <v>688</v>
      </c>
      <c r="Z97" s="7">
        <f>T97+X97</f>
        <v>0</v>
      </c>
      <c r="AA97" s="33"/>
      <c r="AB97" s="33"/>
      <c r="AC97" s="33"/>
      <c r="AD97" s="33"/>
      <c r="AE97" s="7">
        <f>Y97+AA97+AB97+AC97+AD97</f>
        <v>688</v>
      </c>
      <c r="AF97" s="7">
        <f>Z97+AD97</f>
        <v>0</v>
      </c>
    </row>
    <row r="98" spans="1:32" ht="49.5">
      <c r="A98" s="25" t="s">
        <v>119</v>
      </c>
      <c r="B98" s="16" t="s">
        <v>55</v>
      </c>
      <c r="C98" s="16" t="s">
        <v>44</v>
      </c>
      <c r="D98" s="16" t="s">
        <v>7</v>
      </c>
      <c r="E98" s="16" t="s">
        <v>98</v>
      </c>
      <c r="F98" s="16"/>
      <c r="G98" s="7">
        <f t="shared" ref="G98:V101" si="51">G99</f>
        <v>19514</v>
      </c>
      <c r="H98" s="7">
        <f t="shared" si="51"/>
        <v>0</v>
      </c>
      <c r="I98" s="7">
        <f t="shared" si="51"/>
        <v>0</v>
      </c>
      <c r="J98" s="7">
        <f t="shared" si="51"/>
        <v>0</v>
      </c>
      <c r="K98" s="7">
        <f t="shared" si="51"/>
        <v>0</v>
      </c>
      <c r="L98" s="7">
        <f t="shared" si="51"/>
        <v>0</v>
      </c>
      <c r="M98" s="7">
        <f t="shared" si="51"/>
        <v>19514</v>
      </c>
      <c r="N98" s="7">
        <f t="shared" si="51"/>
        <v>0</v>
      </c>
      <c r="O98" s="7">
        <f t="shared" si="51"/>
        <v>0</v>
      </c>
      <c r="P98" s="7">
        <f t="shared" si="51"/>
        <v>0</v>
      </c>
      <c r="Q98" s="7">
        <f t="shared" si="51"/>
        <v>0</v>
      </c>
      <c r="R98" s="7">
        <f t="shared" si="51"/>
        <v>0</v>
      </c>
      <c r="S98" s="7">
        <f t="shared" si="51"/>
        <v>19514</v>
      </c>
      <c r="T98" s="7">
        <f t="shared" si="51"/>
        <v>0</v>
      </c>
      <c r="U98" s="7">
        <f t="shared" si="51"/>
        <v>0</v>
      </c>
      <c r="V98" s="7">
        <f t="shared" si="51"/>
        <v>0</v>
      </c>
      <c r="W98" s="7">
        <f t="shared" ref="U98:AF101" si="52">W99</f>
        <v>0</v>
      </c>
      <c r="X98" s="7">
        <f t="shared" si="52"/>
        <v>0</v>
      </c>
      <c r="Y98" s="7">
        <f t="shared" si="52"/>
        <v>19514</v>
      </c>
      <c r="Z98" s="7">
        <f t="shared" si="52"/>
        <v>0</v>
      </c>
      <c r="AA98" s="7">
        <f t="shared" si="52"/>
        <v>0</v>
      </c>
      <c r="AB98" s="7">
        <f t="shared" si="52"/>
        <v>547</v>
      </c>
      <c r="AC98" s="7">
        <f t="shared" si="52"/>
        <v>0</v>
      </c>
      <c r="AD98" s="7">
        <f t="shared" si="52"/>
        <v>0</v>
      </c>
      <c r="AE98" s="7">
        <f t="shared" si="52"/>
        <v>20061</v>
      </c>
      <c r="AF98" s="7">
        <f t="shared" si="52"/>
        <v>0</v>
      </c>
    </row>
    <row r="99" spans="1:32" ht="20.100000000000001" customHeight="1">
      <c r="A99" s="15" t="s">
        <v>11</v>
      </c>
      <c r="B99" s="16" t="s">
        <v>55</v>
      </c>
      <c r="C99" s="16" t="s">
        <v>44</v>
      </c>
      <c r="D99" s="16" t="s">
        <v>7</v>
      </c>
      <c r="E99" s="16" t="s">
        <v>99</v>
      </c>
      <c r="F99" s="16"/>
      <c r="G99" s="7">
        <f t="shared" si="51"/>
        <v>19514</v>
      </c>
      <c r="H99" s="7">
        <f t="shared" si="51"/>
        <v>0</v>
      </c>
      <c r="I99" s="7">
        <f t="shared" si="51"/>
        <v>0</v>
      </c>
      <c r="J99" s="7">
        <f t="shared" si="51"/>
        <v>0</v>
      </c>
      <c r="K99" s="7">
        <f t="shared" si="51"/>
        <v>0</v>
      </c>
      <c r="L99" s="7">
        <f t="shared" si="51"/>
        <v>0</v>
      </c>
      <c r="M99" s="7">
        <f t="shared" si="51"/>
        <v>19514</v>
      </c>
      <c r="N99" s="7">
        <f t="shared" si="51"/>
        <v>0</v>
      </c>
      <c r="O99" s="7">
        <f t="shared" si="51"/>
        <v>0</v>
      </c>
      <c r="P99" s="7">
        <f t="shared" si="51"/>
        <v>0</v>
      </c>
      <c r="Q99" s="7">
        <f t="shared" si="51"/>
        <v>0</v>
      </c>
      <c r="R99" s="7">
        <f t="shared" si="51"/>
        <v>0</v>
      </c>
      <c r="S99" s="7">
        <f t="shared" si="51"/>
        <v>19514</v>
      </c>
      <c r="T99" s="7">
        <f t="shared" si="51"/>
        <v>0</v>
      </c>
      <c r="U99" s="7">
        <f t="shared" si="52"/>
        <v>0</v>
      </c>
      <c r="V99" s="7">
        <f t="shared" si="52"/>
        <v>0</v>
      </c>
      <c r="W99" s="7">
        <f t="shared" si="52"/>
        <v>0</v>
      </c>
      <c r="X99" s="7">
        <f t="shared" si="52"/>
        <v>0</v>
      </c>
      <c r="Y99" s="7">
        <f t="shared" si="52"/>
        <v>19514</v>
      </c>
      <c r="Z99" s="7">
        <f t="shared" si="52"/>
        <v>0</v>
      </c>
      <c r="AA99" s="7">
        <f t="shared" si="52"/>
        <v>0</v>
      </c>
      <c r="AB99" s="7">
        <f t="shared" si="52"/>
        <v>547</v>
      </c>
      <c r="AC99" s="7">
        <f t="shared" si="52"/>
        <v>0</v>
      </c>
      <c r="AD99" s="7">
        <f t="shared" si="52"/>
        <v>0</v>
      </c>
      <c r="AE99" s="7">
        <f t="shared" si="52"/>
        <v>20061</v>
      </c>
      <c r="AF99" s="7">
        <f t="shared" si="52"/>
        <v>0</v>
      </c>
    </row>
    <row r="100" spans="1:32" ht="20.100000000000001" customHeight="1">
      <c r="A100" s="15" t="s">
        <v>61</v>
      </c>
      <c r="B100" s="16" t="s">
        <v>55</v>
      </c>
      <c r="C100" s="16" t="s">
        <v>44</v>
      </c>
      <c r="D100" s="16" t="s">
        <v>7</v>
      </c>
      <c r="E100" s="16" t="s">
        <v>105</v>
      </c>
      <c r="F100" s="16"/>
      <c r="G100" s="7">
        <f t="shared" si="51"/>
        <v>19514</v>
      </c>
      <c r="H100" s="7">
        <f t="shared" si="51"/>
        <v>0</v>
      </c>
      <c r="I100" s="7">
        <f t="shared" si="51"/>
        <v>0</v>
      </c>
      <c r="J100" s="7">
        <f t="shared" si="51"/>
        <v>0</v>
      </c>
      <c r="K100" s="7">
        <f t="shared" si="51"/>
        <v>0</v>
      </c>
      <c r="L100" s="7">
        <f t="shared" si="51"/>
        <v>0</v>
      </c>
      <c r="M100" s="7">
        <f t="shared" si="51"/>
        <v>19514</v>
      </c>
      <c r="N100" s="7">
        <f t="shared" si="51"/>
        <v>0</v>
      </c>
      <c r="O100" s="7">
        <f t="shared" si="51"/>
        <v>0</v>
      </c>
      <c r="P100" s="7">
        <f t="shared" si="51"/>
        <v>0</v>
      </c>
      <c r="Q100" s="7">
        <f t="shared" si="51"/>
        <v>0</v>
      </c>
      <c r="R100" s="7">
        <f t="shared" si="51"/>
        <v>0</v>
      </c>
      <c r="S100" s="7">
        <f t="shared" si="51"/>
        <v>19514</v>
      </c>
      <c r="T100" s="7">
        <f t="shared" si="51"/>
        <v>0</v>
      </c>
      <c r="U100" s="7">
        <f t="shared" si="52"/>
        <v>0</v>
      </c>
      <c r="V100" s="7">
        <f t="shared" si="52"/>
        <v>0</v>
      </c>
      <c r="W100" s="7">
        <f t="shared" si="52"/>
        <v>0</v>
      </c>
      <c r="X100" s="7">
        <f t="shared" si="52"/>
        <v>0</v>
      </c>
      <c r="Y100" s="7">
        <f t="shared" si="52"/>
        <v>19514</v>
      </c>
      <c r="Z100" s="7">
        <f t="shared" si="52"/>
        <v>0</v>
      </c>
      <c r="AA100" s="7">
        <f t="shared" si="52"/>
        <v>0</v>
      </c>
      <c r="AB100" s="7">
        <f t="shared" si="52"/>
        <v>547</v>
      </c>
      <c r="AC100" s="7">
        <f t="shared" si="52"/>
        <v>0</v>
      </c>
      <c r="AD100" s="7">
        <f t="shared" si="52"/>
        <v>0</v>
      </c>
      <c r="AE100" s="7">
        <f t="shared" si="52"/>
        <v>20061</v>
      </c>
      <c r="AF100" s="7">
        <f t="shared" si="52"/>
        <v>0</v>
      </c>
    </row>
    <row r="101" spans="1:32" ht="33">
      <c r="A101" s="15" t="s">
        <v>52</v>
      </c>
      <c r="B101" s="16" t="s">
        <v>55</v>
      </c>
      <c r="C101" s="16" t="s">
        <v>44</v>
      </c>
      <c r="D101" s="16" t="s">
        <v>7</v>
      </c>
      <c r="E101" s="16" t="s">
        <v>105</v>
      </c>
      <c r="F101" s="16" t="s">
        <v>15</v>
      </c>
      <c r="G101" s="7">
        <f t="shared" si="51"/>
        <v>19514</v>
      </c>
      <c r="H101" s="7">
        <f t="shared" si="51"/>
        <v>0</v>
      </c>
      <c r="I101" s="7">
        <f t="shared" si="51"/>
        <v>0</v>
      </c>
      <c r="J101" s="7">
        <f t="shared" si="51"/>
        <v>0</v>
      </c>
      <c r="K101" s="7">
        <f t="shared" si="51"/>
        <v>0</v>
      </c>
      <c r="L101" s="7">
        <f t="shared" si="51"/>
        <v>0</v>
      </c>
      <c r="M101" s="7">
        <f t="shared" si="51"/>
        <v>19514</v>
      </c>
      <c r="N101" s="7">
        <f t="shared" si="51"/>
        <v>0</v>
      </c>
      <c r="O101" s="7">
        <f t="shared" si="51"/>
        <v>0</v>
      </c>
      <c r="P101" s="7">
        <f t="shared" si="51"/>
        <v>0</v>
      </c>
      <c r="Q101" s="7">
        <f t="shared" si="51"/>
        <v>0</v>
      </c>
      <c r="R101" s="7">
        <f t="shared" si="51"/>
        <v>0</v>
      </c>
      <c r="S101" s="7">
        <f t="shared" si="51"/>
        <v>19514</v>
      </c>
      <c r="T101" s="7">
        <f t="shared" si="51"/>
        <v>0</v>
      </c>
      <c r="U101" s="7">
        <f t="shared" si="52"/>
        <v>0</v>
      </c>
      <c r="V101" s="7">
        <f t="shared" si="52"/>
        <v>0</v>
      </c>
      <c r="W101" s="7">
        <f t="shared" si="52"/>
        <v>0</v>
      </c>
      <c r="X101" s="7">
        <f t="shared" si="52"/>
        <v>0</v>
      </c>
      <c r="Y101" s="7">
        <f t="shared" si="52"/>
        <v>19514</v>
      </c>
      <c r="Z101" s="7">
        <f t="shared" si="52"/>
        <v>0</v>
      </c>
      <c r="AA101" s="7">
        <f t="shared" si="52"/>
        <v>0</v>
      </c>
      <c r="AB101" s="7">
        <f t="shared" si="52"/>
        <v>547</v>
      </c>
      <c r="AC101" s="7">
        <f t="shared" si="52"/>
        <v>0</v>
      </c>
      <c r="AD101" s="7">
        <f t="shared" si="52"/>
        <v>0</v>
      </c>
      <c r="AE101" s="7">
        <f t="shared" si="52"/>
        <v>20061</v>
      </c>
      <c r="AF101" s="7">
        <f t="shared" si="52"/>
        <v>0</v>
      </c>
    </row>
    <row r="102" spans="1:32" ht="33">
      <c r="A102" s="15" t="s">
        <v>19</v>
      </c>
      <c r="B102" s="16" t="s">
        <v>55</v>
      </c>
      <c r="C102" s="16" t="s">
        <v>44</v>
      </c>
      <c r="D102" s="16" t="s">
        <v>7</v>
      </c>
      <c r="E102" s="16" t="s">
        <v>105</v>
      </c>
      <c r="F102" s="16" t="s">
        <v>20</v>
      </c>
      <c r="G102" s="7">
        <v>19514</v>
      </c>
      <c r="H102" s="7"/>
      <c r="I102" s="32"/>
      <c r="J102" s="32"/>
      <c r="K102" s="32"/>
      <c r="L102" s="32"/>
      <c r="M102" s="7">
        <f>G102+I102+J102+K102+L102</f>
        <v>19514</v>
      </c>
      <c r="N102" s="7">
        <f>H102+L102</f>
        <v>0</v>
      </c>
      <c r="O102" s="33"/>
      <c r="P102" s="33"/>
      <c r="Q102" s="33"/>
      <c r="R102" s="33"/>
      <c r="S102" s="7">
        <f>M102+O102+P102+Q102+R102</f>
        <v>19514</v>
      </c>
      <c r="T102" s="7">
        <f>N102+R102</f>
        <v>0</v>
      </c>
      <c r="U102" s="33"/>
      <c r="V102" s="33"/>
      <c r="W102" s="33"/>
      <c r="X102" s="33"/>
      <c r="Y102" s="7">
        <f>S102+U102+V102+W102+X102</f>
        <v>19514</v>
      </c>
      <c r="Z102" s="7">
        <f>T102+X102</f>
        <v>0</v>
      </c>
      <c r="AA102" s="33"/>
      <c r="AB102" s="7">
        <v>547</v>
      </c>
      <c r="AC102" s="33"/>
      <c r="AD102" s="33"/>
      <c r="AE102" s="7">
        <f>Y102+AA102+AB102+AC102+AD102</f>
        <v>20061</v>
      </c>
      <c r="AF102" s="7">
        <f>Z102+AD102</f>
        <v>0</v>
      </c>
    </row>
    <row r="103" spans="1:32" ht="20.100000000000001" customHeight="1">
      <c r="A103" s="15" t="s">
        <v>27</v>
      </c>
      <c r="B103" s="16" t="s">
        <v>55</v>
      </c>
      <c r="C103" s="16" t="s">
        <v>44</v>
      </c>
      <c r="D103" s="16" t="s">
        <v>7</v>
      </c>
      <c r="E103" s="16" t="s">
        <v>28</v>
      </c>
      <c r="F103" s="16"/>
      <c r="G103" s="7">
        <f t="shared" ref="G103:V106" si="53">G104</f>
        <v>3047</v>
      </c>
      <c r="H103" s="7">
        <f t="shared" si="53"/>
        <v>0</v>
      </c>
      <c r="I103" s="7">
        <f t="shared" si="53"/>
        <v>0</v>
      </c>
      <c r="J103" s="7">
        <f t="shared" si="53"/>
        <v>0</v>
      </c>
      <c r="K103" s="7">
        <f t="shared" si="53"/>
        <v>0</v>
      </c>
      <c r="L103" s="7">
        <f t="shared" si="53"/>
        <v>0</v>
      </c>
      <c r="M103" s="7">
        <f t="shared" si="53"/>
        <v>3047</v>
      </c>
      <c r="N103" s="7">
        <f t="shared" si="53"/>
        <v>0</v>
      </c>
      <c r="O103" s="7">
        <f t="shared" si="53"/>
        <v>0</v>
      </c>
      <c r="P103" s="7">
        <f t="shared" si="53"/>
        <v>0</v>
      </c>
      <c r="Q103" s="7">
        <f t="shared" si="53"/>
        <v>0</v>
      </c>
      <c r="R103" s="7">
        <f t="shared" si="53"/>
        <v>0</v>
      </c>
      <c r="S103" s="7">
        <f t="shared" si="53"/>
        <v>3047</v>
      </c>
      <c r="T103" s="7">
        <f t="shared" si="53"/>
        <v>0</v>
      </c>
      <c r="U103" s="7">
        <f t="shared" si="53"/>
        <v>0</v>
      </c>
      <c r="V103" s="7">
        <f t="shared" si="53"/>
        <v>0</v>
      </c>
      <c r="W103" s="7">
        <f t="shared" ref="U103:AF106" si="54">W104</f>
        <v>0</v>
      </c>
      <c r="X103" s="7">
        <f t="shared" si="54"/>
        <v>0</v>
      </c>
      <c r="Y103" s="7">
        <f t="shared" si="54"/>
        <v>3047</v>
      </c>
      <c r="Z103" s="7">
        <f t="shared" si="54"/>
        <v>0</v>
      </c>
      <c r="AA103" s="7">
        <f t="shared" si="54"/>
        <v>0</v>
      </c>
      <c r="AB103" s="7">
        <f t="shared" si="54"/>
        <v>0</v>
      </c>
      <c r="AC103" s="7">
        <f t="shared" si="54"/>
        <v>0</v>
      </c>
      <c r="AD103" s="7">
        <f t="shared" si="54"/>
        <v>0</v>
      </c>
      <c r="AE103" s="7">
        <f t="shared" si="54"/>
        <v>3047</v>
      </c>
      <c r="AF103" s="7">
        <f t="shared" si="54"/>
        <v>0</v>
      </c>
    </row>
    <row r="104" spans="1:32" ht="20.100000000000001" customHeight="1">
      <c r="A104" s="15" t="s">
        <v>11</v>
      </c>
      <c r="B104" s="16" t="s">
        <v>55</v>
      </c>
      <c r="C104" s="16" t="s">
        <v>44</v>
      </c>
      <c r="D104" s="16" t="s">
        <v>7</v>
      </c>
      <c r="E104" s="16" t="s">
        <v>29</v>
      </c>
      <c r="F104" s="16"/>
      <c r="G104" s="7">
        <f t="shared" si="53"/>
        <v>3047</v>
      </c>
      <c r="H104" s="7">
        <f t="shared" si="53"/>
        <v>0</v>
      </c>
      <c r="I104" s="7">
        <f t="shared" si="53"/>
        <v>0</v>
      </c>
      <c r="J104" s="7">
        <f t="shared" si="53"/>
        <v>0</v>
      </c>
      <c r="K104" s="7">
        <f t="shared" si="53"/>
        <v>0</v>
      </c>
      <c r="L104" s="7">
        <f t="shared" si="53"/>
        <v>0</v>
      </c>
      <c r="M104" s="7">
        <f t="shared" si="53"/>
        <v>3047</v>
      </c>
      <c r="N104" s="7">
        <f t="shared" si="53"/>
        <v>0</v>
      </c>
      <c r="O104" s="7">
        <f t="shared" si="53"/>
        <v>0</v>
      </c>
      <c r="P104" s="7">
        <f t="shared" si="53"/>
        <v>0</v>
      </c>
      <c r="Q104" s="7">
        <f t="shared" si="53"/>
        <v>0</v>
      </c>
      <c r="R104" s="7">
        <f t="shared" si="53"/>
        <v>0</v>
      </c>
      <c r="S104" s="7">
        <f t="shared" si="53"/>
        <v>3047</v>
      </c>
      <c r="T104" s="7">
        <f t="shared" si="53"/>
        <v>0</v>
      </c>
      <c r="U104" s="7">
        <f t="shared" si="54"/>
        <v>0</v>
      </c>
      <c r="V104" s="7">
        <f t="shared" si="54"/>
        <v>0</v>
      </c>
      <c r="W104" s="7">
        <f t="shared" si="54"/>
        <v>0</v>
      </c>
      <c r="X104" s="7">
        <f t="shared" si="54"/>
        <v>0</v>
      </c>
      <c r="Y104" s="7">
        <f t="shared" si="54"/>
        <v>3047</v>
      </c>
      <c r="Z104" s="7">
        <f t="shared" si="54"/>
        <v>0</v>
      </c>
      <c r="AA104" s="7">
        <f t="shared" si="54"/>
        <v>0</v>
      </c>
      <c r="AB104" s="7">
        <f t="shared" si="54"/>
        <v>0</v>
      </c>
      <c r="AC104" s="7">
        <f t="shared" si="54"/>
        <v>0</v>
      </c>
      <c r="AD104" s="7">
        <f t="shared" si="54"/>
        <v>0</v>
      </c>
      <c r="AE104" s="7">
        <f t="shared" si="54"/>
        <v>3047</v>
      </c>
      <c r="AF104" s="7">
        <f t="shared" si="54"/>
        <v>0</v>
      </c>
    </row>
    <row r="105" spans="1:32" ht="20.100000000000001" customHeight="1">
      <c r="A105" s="15" t="s">
        <v>61</v>
      </c>
      <c r="B105" s="16" t="s">
        <v>55</v>
      </c>
      <c r="C105" s="16" t="s">
        <v>44</v>
      </c>
      <c r="D105" s="16" t="s">
        <v>7</v>
      </c>
      <c r="E105" s="16" t="s">
        <v>96</v>
      </c>
      <c r="F105" s="16"/>
      <c r="G105" s="7">
        <f t="shared" si="53"/>
        <v>3047</v>
      </c>
      <c r="H105" s="7">
        <f t="shared" si="53"/>
        <v>0</v>
      </c>
      <c r="I105" s="7">
        <f t="shared" si="53"/>
        <v>0</v>
      </c>
      <c r="J105" s="7">
        <f t="shared" si="53"/>
        <v>0</v>
      </c>
      <c r="K105" s="7">
        <f t="shared" si="53"/>
        <v>0</v>
      </c>
      <c r="L105" s="7">
        <f t="shared" si="53"/>
        <v>0</v>
      </c>
      <c r="M105" s="7">
        <f t="shared" si="53"/>
        <v>3047</v>
      </c>
      <c r="N105" s="7">
        <f t="shared" si="53"/>
        <v>0</v>
      </c>
      <c r="O105" s="7">
        <f t="shared" si="53"/>
        <v>0</v>
      </c>
      <c r="P105" s="7">
        <f t="shared" si="53"/>
        <v>0</v>
      </c>
      <c r="Q105" s="7">
        <f t="shared" si="53"/>
        <v>0</v>
      </c>
      <c r="R105" s="7">
        <f t="shared" si="53"/>
        <v>0</v>
      </c>
      <c r="S105" s="7">
        <f t="shared" si="53"/>
        <v>3047</v>
      </c>
      <c r="T105" s="7">
        <f t="shared" si="53"/>
        <v>0</v>
      </c>
      <c r="U105" s="7">
        <f t="shared" si="54"/>
        <v>0</v>
      </c>
      <c r="V105" s="7">
        <f t="shared" si="54"/>
        <v>0</v>
      </c>
      <c r="W105" s="7">
        <f t="shared" si="54"/>
        <v>0</v>
      </c>
      <c r="X105" s="7">
        <f t="shared" si="54"/>
        <v>0</v>
      </c>
      <c r="Y105" s="7">
        <f t="shared" si="54"/>
        <v>3047</v>
      </c>
      <c r="Z105" s="7">
        <f t="shared" si="54"/>
        <v>0</v>
      </c>
      <c r="AA105" s="7">
        <f t="shared" si="54"/>
        <v>0</v>
      </c>
      <c r="AB105" s="7">
        <f t="shared" si="54"/>
        <v>0</v>
      </c>
      <c r="AC105" s="7">
        <f t="shared" si="54"/>
        <v>0</v>
      </c>
      <c r="AD105" s="7">
        <f t="shared" si="54"/>
        <v>0</v>
      </c>
      <c r="AE105" s="7">
        <f t="shared" si="54"/>
        <v>3047</v>
      </c>
      <c r="AF105" s="7">
        <f t="shared" si="54"/>
        <v>0</v>
      </c>
    </row>
    <row r="106" spans="1:32" ht="33">
      <c r="A106" s="15" t="s">
        <v>52</v>
      </c>
      <c r="B106" s="16" t="s">
        <v>55</v>
      </c>
      <c r="C106" s="16" t="s">
        <v>44</v>
      </c>
      <c r="D106" s="16" t="s">
        <v>7</v>
      </c>
      <c r="E106" s="16" t="s">
        <v>96</v>
      </c>
      <c r="F106" s="16" t="s">
        <v>15</v>
      </c>
      <c r="G106" s="7">
        <f t="shared" si="53"/>
        <v>3047</v>
      </c>
      <c r="H106" s="7">
        <f t="shared" si="53"/>
        <v>0</v>
      </c>
      <c r="I106" s="7">
        <f t="shared" si="53"/>
        <v>0</v>
      </c>
      <c r="J106" s="7">
        <f t="shared" si="53"/>
        <v>0</v>
      </c>
      <c r="K106" s="7">
        <f t="shared" si="53"/>
        <v>0</v>
      </c>
      <c r="L106" s="7">
        <f t="shared" si="53"/>
        <v>0</v>
      </c>
      <c r="M106" s="7">
        <f t="shared" si="53"/>
        <v>3047</v>
      </c>
      <c r="N106" s="7">
        <f t="shared" si="53"/>
        <v>0</v>
      </c>
      <c r="O106" s="7">
        <f t="shared" si="53"/>
        <v>0</v>
      </c>
      <c r="P106" s="7">
        <f t="shared" si="53"/>
        <v>0</v>
      </c>
      <c r="Q106" s="7">
        <f t="shared" si="53"/>
        <v>0</v>
      </c>
      <c r="R106" s="7">
        <f t="shared" si="53"/>
        <v>0</v>
      </c>
      <c r="S106" s="7">
        <f t="shared" si="53"/>
        <v>3047</v>
      </c>
      <c r="T106" s="7">
        <f t="shared" si="53"/>
        <v>0</v>
      </c>
      <c r="U106" s="7">
        <f t="shared" si="54"/>
        <v>0</v>
      </c>
      <c r="V106" s="7">
        <f t="shared" si="54"/>
        <v>0</v>
      </c>
      <c r="W106" s="7">
        <f t="shared" si="54"/>
        <v>0</v>
      </c>
      <c r="X106" s="7">
        <f t="shared" si="54"/>
        <v>0</v>
      </c>
      <c r="Y106" s="7">
        <f t="shared" si="54"/>
        <v>3047</v>
      </c>
      <c r="Z106" s="7">
        <f t="shared" si="54"/>
        <v>0</v>
      </c>
      <c r="AA106" s="7">
        <f t="shared" si="54"/>
        <v>0</v>
      </c>
      <c r="AB106" s="7">
        <f t="shared" si="54"/>
        <v>0</v>
      </c>
      <c r="AC106" s="7">
        <f t="shared" si="54"/>
        <v>0</v>
      </c>
      <c r="AD106" s="7">
        <f t="shared" si="54"/>
        <v>0</v>
      </c>
      <c r="AE106" s="7">
        <f t="shared" si="54"/>
        <v>3047</v>
      </c>
      <c r="AF106" s="7">
        <f t="shared" si="54"/>
        <v>0</v>
      </c>
    </row>
    <row r="107" spans="1:32" ht="33">
      <c r="A107" s="15" t="s">
        <v>19</v>
      </c>
      <c r="B107" s="16" t="s">
        <v>55</v>
      </c>
      <c r="C107" s="16" t="s">
        <v>44</v>
      </c>
      <c r="D107" s="16" t="s">
        <v>7</v>
      </c>
      <c r="E107" s="16" t="s">
        <v>96</v>
      </c>
      <c r="F107" s="16" t="s">
        <v>20</v>
      </c>
      <c r="G107" s="7">
        <v>3047</v>
      </c>
      <c r="H107" s="7"/>
      <c r="I107" s="32"/>
      <c r="J107" s="32"/>
      <c r="K107" s="32"/>
      <c r="L107" s="32"/>
      <c r="M107" s="7">
        <f>G107+I107+J107+K107+L107</f>
        <v>3047</v>
      </c>
      <c r="N107" s="7">
        <f>H107+L107</f>
        <v>0</v>
      </c>
      <c r="O107" s="33"/>
      <c r="P107" s="33"/>
      <c r="Q107" s="33"/>
      <c r="R107" s="33"/>
      <c r="S107" s="7">
        <f>M107+O107+P107+Q107+R107</f>
        <v>3047</v>
      </c>
      <c r="T107" s="7">
        <f>N107+R107</f>
        <v>0</v>
      </c>
      <c r="U107" s="33"/>
      <c r="V107" s="33"/>
      <c r="W107" s="33"/>
      <c r="X107" s="33"/>
      <c r="Y107" s="7">
        <f>S107+U107+V107+W107+X107</f>
        <v>3047</v>
      </c>
      <c r="Z107" s="7">
        <f>T107+X107</f>
        <v>0</v>
      </c>
      <c r="AA107" s="33"/>
      <c r="AB107" s="33"/>
      <c r="AC107" s="33"/>
      <c r="AD107" s="33"/>
      <c r="AE107" s="7">
        <f>Y107+AA107+AB107+AC107+AD107</f>
        <v>3047</v>
      </c>
      <c r="AF107" s="7">
        <f>Z107+AD107</f>
        <v>0</v>
      </c>
    </row>
    <row r="108" spans="1:32">
      <c r="A108" s="15"/>
      <c r="B108" s="16"/>
      <c r="C108" s="16"/>
      <c r="D108" s="16"/>
      <c r="E108" s="16"/>
      <c r="F108" s="16"/>
      <c r="G108" s="7"/>
      <c r="H108" s="7"/>
      <c r="I108" s="32"/>
      <c r="J108" s="32"/>
      <c r="K108" s="32"/>
      <c r="L108" s="32"/>
      <c r="M108" s="32"/>
      <c r="N108" s="32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</row>
    <row r="109" spans="1:32" ht="18.75">
      <c r="A109" s="20" t="s">
        <v>50</v>
      </c>
      <c r="B109" s="14" t="s">
        <v>55</v>
      </c>
      <c r="C109" s="14" t="s">
        <v>44</v>
      </c>
      <c r="D109" s="14" t="s">
        <v>40</v>
      </c>
      <c r="E109" s="14"/>
      <c r="F109" s="14"/>
      <c r="G109" s="10">
        <f t="shared" ref="G109:AF109" si="55">G120+G115+G110+G161+G143+G125</f>
        <v>710641</v>
      </c>
      <c r="H109" s="10">
        <f t="shared" si="55"/>
        <v>66588</v>
      </c>
      <c r="I109" s="10">
        <f t="shared" si="55"/>
        <v>0</v>
      </c>
      <c r="J109" s="10">
        <f t="shared" si="55"/>
        <v>0</v>
      </c>
      <c r="K109" s="10">
        <f t="shared" si="55"/>
        <v>0</v>
      </c>
      <c r="L109" s="10">
        <f t="shared" si="55"/>
        <v>0</v>
      </c>
      <c r="M109" s="10">
        <f t="shared" si="55"/>
        <v>710641</v>
      </c>
      <c r="N109" s="10">
        <f t="shared" si="55"/>
        <v>66588</v>
      </c>
      <c r="O109" s="10">
        <f t="shared" si="55"/>
        <v>-85</v>
      </c>
      <c r="P109" s="10">
        <f t="shared" si="55"/>
        <v>2339</v>
      </c>
      <c r="Q109" s="10">
        <f t="shared" si="55"/>
        <v>0</v>
      </c>
      <c r="R109" s="10">
        <f t="shared" si="55"/>
        <v>0</v>
      </c>
      <c r="S109" s="10">
        <f t="shared" si="55"/>
        <v>712895</v>
      </c>
      <c r="T109" s="10">
        <f t="shared" si="55"/>
        <v>66588</v>
      </c>
      <c r="U109" s="10">
        <f t="shared" si="55"/>
        <v>0</v>
      </c>
      <c r="V109" s="10">
        <f t="shared" si="55"/>
        <v>0</v>
      </c>
      <c r="W109" s="10">
        <f t="shared" si="55"/>
        <v>0</v>
      </c>
      <c r="X109" s="10">
        <f t="shared" si="55"/>
        <v>0</v>
      </c>
      <c r="Y109" s="10">
        <f t="shared" si="55"/>
        <v>712895</v>
      </c>
      <c r="Z109" s="10">
        <f t="shared" si="55"/>
        <v>66588</v>
      </c>
      <c r="AA109" s="10">
        <f t="shared" si="55"/>
        <v>-23939</v>
      </c>
      <c r="AB109" s="10">
        <f t="shared" si="55"/>
        <v>1780</v>
      </c>
      <c r="AC109" s="10">
        <f t="shared" si="55"/>
        <v>0</v>
      </c>
      <c r="AD109" s="10">
        <f t="shared" si="55"/>
        <v>152890</v>
      </c>
      <c r="AE109" s="10">
        <f t="shared" si="55"/>
        <v>843626</v>
      </c>
      <c r="AF109" s="10">
        <f t="shared" si="55"/>
        <v>219478</v>
      </c>
    </row>
    <row r="110" spans="1:32" ht="33">
      <c r="A110" s="25" t="s">
        <v>115</v>
      </c>
      <c r="B110" s="16" t="s">
        <v>55</v>
      </c>
      <c r="C110" s="16" t="s">
        <v>44</v>
      </c>
      <c r="D110" s="16" t="s">
        <v>40</v>
      </c>
      <c r="E110" s="16" t="s">
        <v>80</v>
      </c>
      <c r="F110" s="16"/>
      <c r="G110" s="7">
        <f t="shared" ref="G110:V113" si="56">G111</f>
        <v>231086</v>
      </c>
      <c r="H110" s="7">
        <f t="shared" si="56"/>
        <v>0</v>
      </c>
      <c r="I110" s="7">
        <f t="shared" si="56"/>
        <v>0</v>
      </c>
      <c r="J110" s="7">
        <f t="shared" si="56"/>
        <v>0</v>
      </c>
      <c r="K110" s="7">
        <f t="shared" si="56"/>
        <v>0</v>
      </c>
      <c r="L110" s="7">
        <f t="shared" si="56"/>
        <v>0</v>
      </c>
      <c r="M110" s="7">
        <f t="shared" si="56"/>
        <v>231086</v>
      </c>
      <c r="N110" s="7">
        <f t="shared" si="56"/>
        <v>0</v>
      </c>
      <c r="O110" s="7">
        <f t="shared" si="56"/>
        <v>0</v>
      </c>
      <c r="P110" s="7">
        <f t="shared" si="56"/>
        <v>500</v>
      </c>
      <c r="Q110" s="7">
        <f t="shared" si="56"/>
        <v>0</v>
      </c>
      <c r="R110" s="7">
        <f t="shared" si="56"/>
        <v>0</v>
      </c>
      <c r="S110" s="7">
        <f t="shared" si="56"/>
        <v>231586</v>
      </c>
      <c r="T110" s="7">
        <f t="shared" si="56"/>
        <v>0</v>
      </c>
      <c r="U110" s="7">
        <f t="shared" si="56"/>
        <v>0</v>
      </c>
      <c r="V110" s="7">
        <f t="shared" si="56"/>
        <v>0</v>
      </c>
      <c r="W110" s="7">
        <f t="shared" ref="U110:AF113" si="57">W111</f>
        <v>0</v>
      </c>
      <c r="X110" s="7">
        <f t="shared" si="57"/>
        <v>0</v>
      </c>
      <c r="Y110" s="7">
        <f t="shared" si="57"/>
        <v>231586</v>
      </c>
      <c r="Z110" s="7">
        <f t="shared" si="57"/>
        <v>0</v>
      </c>
      <c r="AA110" s="7">
        <f t="shared" si="57"/>
        <v>0</v>
      </c>
      <c r="AB110" s="7">
        <f t="shared" si="57"/>
        <v>0</v>
      </c>
      <c r="AC110" s="7">
        <f t="shared" si="57"/>
        <v>0</v>
      </c>
      <c r="AD110" s="7">
        <f t="shared" si="57"/>
        <v>0</v>
      </c>
      <c r="AE110" s="7">
        <f t="shared" si="57"/>
        <v>231586</v>
      </c>
      <c r="AF110" s="7">
        <f t="shared" si="57"/>
        <v>0</v>
      </c>
    </row>
    <row r="111" spans="1:32" ht="20.100000000000001" customHeight="1">
      <c r="A111" s="15" t="s">
        <v>11</v>
      </c>
      <c r="B111" s="16" t="s">
        <v>55</v>
      </c>
      <c r="C111" s="16" t="s">
        <v>44</v>
      </c>
      <c r="D111" s="16" t="s">
        <v>40</v>
      </c>
      <c r="E111" s="16" t="s">
        <v>81</v>
      </c>
      <c r="F111" s="16"/>
      <c r="G111" s="7">
        <f t="shared" si="56"/>
        <v>231086</v>
      </c>
      <c r="H111" s="7">
        <f t="shared" si="56"/>
        <v>0</v>
      </c>
      <c r="I111" s="7">
        <f t="shared" si="56"/>
        <v>0</v>
      </c>
      <c r="J111" s="7">
        <f t="shared" si="56"/>
        <v>0</v>
      </c>
      <c r="K111" s="7">
        <f t="shared" si="56"/>
        <v>0</v>
      </c>
      <c r="L111" s="7">
        <f t="shared" si="56"/>
        <v>0</v>
      </c>
      <c r="M111" s="7">
        <f t="shared" si="56"/>
        <v>231086</v>
      </c>
      <c r="N111" s="7">
        <f t="shared" si="56"/>
        <v>0</v>
      </c>
      <c r="O111" s="7">
        <f t="shared" si="56"/>
        <v>0</v>
      </c>
      <c r="P111" s="7">
        <f t="shared" si="56"/>
        <v>500</v>
      </c>
      <c r="Q111" s="7">
        <f t="shared" si="56"/>
        <v>0</v>
      </c>
      <c r="R111" s="7">
        <f t="shared" si="56"/>
        <v>0</v>
      </c>
      <c r="S111" s="7">
        <f t="shared" si="56"/>
        <v>231586</v>
      </c>
      <c r="T111" s="7">
        <f t="shared" si="56"/>
        <v>0</v>
      </c>
      <c r="U111" s="7">
        <f t="shared" si="57"/>
        <v>0</v>
      </c>
      <c r="V111" s="7">
        <f t="shared" si="57"/>
        <v>0</v>
      </c>
      <c r="W111" s="7">
        <f t="shared" si="57"/>
        <v>0</v>
      </c>
      <c r="X111" s="7">
        <f t="shared" si="57"/>
        <v>0</v>
      </c>
      <c r="Y111" s="7">
        <f t="shared" si="57"/>
        <v>231586</v>
      </c>
      <c r="Z111" s="7">
        <f t="shared" si="57"/>
        <v>0</v>
      </c>
      <c r="AA111" s="7">
        <f t="shared" si="57"/>
        <v>0</v>
      </c>
      <c r="AB111" s="7">
        <f t="shared" si="57"/>
        <v>0</v>
      </c>
      <c r="AC111" s="7">
        <f t="shared" si="57"/>
        <v>0</v>
      </c>
      <c r="AD111" s="7">
        <f t="shared" si="57"/>
        <v>0</v>
      </c>
      <c r="AE111" s="7">
        <f t="shared" si="57"/>
        <v>231586</v>
      </c>
      <c r="AF111" s="7">
        <f t="shared" si="57"/>
        <v>0</v>
      </c>
    </row>
    <row r="112" spans="1:32" ht="20.100000000000001" customHeight="1">
      <c r="A112" s="15" t="s">
        <v>62</v>
      </c>
      <c r="B112" s="16" t="s">
        <v>55</v>
      </c>
      <c r="C112" s="16" t="s">
        <v>44</v>
      </c>
      <c r="D112" s="16" t="s">
        <v>40</v>
      </c>
      <c r="E112" s="16" t="s">
        <v>82</v>
      </c>
      <c r="F112" s="16"/>
      <c r="G112" s="7">
        <f t="shared" si="56"/>
        <v>231086</v>
      </c>
      <c r="H112" s="7">
        <f t="shared" si="56"/>
        <v>0</v>
      </c>
      <c r="I112" s="7">
        <f t="shared" si="56"/>
        <v>0</v>
      </c>
      <c r="J112" s="7">
        <f t="shared" si="56"/>
        <v>0</v>
      </c>
      <c r="K112" s="7">
        <f t="shared" si="56"/>
        <v>0</v>
      </c>
      <c r="L112" s="7">
        <f t="shared" si="56"/>
        <v>0</v>
      </c>
      <c r="M112" s="7">
        <f t="shared" si="56"/>
        <v>231086</v>
      </c>
      <c r="N112" s="7">
        <f t="shared" si="56"/>
        <v>0</v>
      </c>
      <c r="O112" s="7">
        <f t="shared" si="56"/>
        <v>0</v>
      </c>
      <c r="P112" s="7">
        <f t="shared" si="56"/>
        <v>500</v>
      </c>
      <c r="Q112" s="7">
        <f t="shared" si="56"/>
        <v>0</v>
      </c>
      <c r="R112" s="7">
        <f t="shared" si="56"/>
        <v>0</v>
      </c>
      <c r="S112" s="7">
        <f t="shared" si="56"/>
        <v>231586</v>
      </c>
      <c r="T112" s="7">
        <f t="shared" si="56"/>
        <v>0</v>
      </c>
      <c r="U112" s="7">
        <f t="shared" si="57"/>
        <v>0</v>
      </c>
      <c r="V112" s="7">
        <f t="shared" si="57"/>
        <v>0</v>
      </c>
      <c r="W112" s="7">
        <f t="shared" si="57"/>
        <v>0</v>
      </c>
      <c r="X112" s="7">
        <f t="shared" si="57"/>
        <v>0</v>
      </c>
      <c r="Y112" s="7">
        <f t="shared" si="57"/>
        <v>231586</v>
      </c>
      <c r="Z112" s="7">
        <f t="shared" si="57"/>
        <v>0</v>
      </c>
      <c r="AA112" s="7">
        <f t="shared" si="57"/>
        <v>0</v>
      </c>
      <c r="AB112" s="7">
        <f t="shared" si="57"/>
        <v>0</v>
      </c>
      <c r="AC112" s="7">
        <f t="shared" si="57"/>
        <v>0</v>
      </c>
      <c r="AD112" s="7">
        <f t="shared" si="57"/>
        <v>0</v>
      </c>
      <c r="AE112" s="7">
        <f t="shared" si="57"/>
        <v>231586</v>
      </c>
      <c r="AF112" s="7">
        <f t="shared" si="57"/>
        <v>0</v>
      </c>
    </row>
    <row r="113" spans="1:32" ht="33">
      <c r="A113" s="15" t="s">
        <v>52</v>
      </c>
      <c r="B113" s="16" t="s">
        <v>55</v>
      </c>
      <c r="C113" s="16" t="s">
        <v>44</v>
      </c>
      <c r="D113" s="16" t="s">
        <v>40</v>
      </c>
      <c r="E113" s="16" t="s">
        <v>82</v>
      </c>
      <c r="F113" s="16" t="s">
        <v>15</v>
      </c>
      <c r="G113" s="7">
        <f t="shared" si="56"/>
        <v>231086</v>
      </c>
      <c r="H113" s="7">
        <f t="shared" si="56"/>
        <v>0</v>
      </c>
      <c r="I113" s="7">
        <f t="shared" si="56"/>
        <v>0</v>
      </c>
      <c r="J113" s="7">
        <f t="shared" si="56"/>
        <v>0</v>
      </c>
      <c r="K113" s="7">
        <f t="shared" si="56"/>
        <v>0</v>
      </c>
      <c r="L113" s="7">
        <f t="shared" si="56"/>
        <v>0</v>
      </c>
      <c r="M113" s="7">
        <f t="shared" si="56"/>
        <v>231086</v>
      </c>
      <c r="N113" s="7">
        <f t="shared" si="56"/>
        <v>0</v>
      </c>
      <c r="O113" s="7">
        <f t="shared" si="56"/>
        <v>0</v>
      </c>
      <c r="P113" s="7">
        <f t="shared" si="56"/>
        <v>500</v>
      </c>
      <c r="Q113" s="7">
        <f t="shared" si="56"/>
        <v>0</v>
      </c>
      <c r="R113" s="7">
        <f t="shared" si="56"/>
        <v>0</v>
      </c>
      <c r="S113" s="7">
        <f t="shared" si="56"/>
        <v>231586</v>
      </c>
      <c r="T113" s="7">
        <f t="shared" si="56"/>
        <v>0</v>
      </c>
      <c r="U113" s="7">
        <f t="shared" si="57"/>
        <v>0</v>
      </c>
      <c r="V113" s="7">
        <f t="shared" si="57"/>
        <v>0</v>
      </c>
      <c r="W113" s="7">
        <f t="shared" si="57"/>
        <v>0</v>
      </c>
      <c r="X113" s="7">
        <f t="shared" si="57"/>
        <v>0</v>
      </c>
      <c r="Y113" s="7">
        <f t="shared" si="57"/>
        <v>231586</v>
      </c>
      <c r="Z113" s="7">
        <f t="shared" si="57"/>
        <v>0</v>
      </c>
      <c r="AA113" s="7">
        <f t="shared" si="57"/>
        <v>0</v>
      </c>
      <c r="AB113" s="7">
        <f t="shared" si="57"/>
        <v>0</v>
      </c>
      <c r="AC113" s="7">
        <f t="shared" si="57"/>
        <v>0</v>
      </c>
      <c r="AD113" s="7">
        <f t="shared" si="57"/>
        <v>0</v>
      </c>
      <c r="AE113" s="7">
        <f t="shared" si="57"/>
        <v>231586</v>
      </c>
      <c r="AF113" s="7">
        <f t="shared" si="57"/>
        <v>0</v>
      </c>
    </row>
    <row r="114" spans="1:32" ht="33">
      <c r="A114" s="15" t="s">
        <v>19</v>
      </c>
      <c r="B114" s="16" t="s">
        <v>55</v>
      </c>
      <c r="C114" s="16" t="s">
        <v>44</v>
      </c>
      <c r="D114" s="16" t="s">
        <v>40</v>
      </c>
      <c r="E114" s="16" t="s">
        <v>82</v>
      </c>
      <c r="F114" s="16" t="s">
        <v>20</v>
      </c>
      <c r="G114" s="7">
        <f>237124-6038</f>
        <v>231086</v>
      </c>
      <c r="H114" s="7"/>
      <c r="I114" s="32"/>
      <c r="J114" s="32"/>
      <c r="K114" s="32"/>
      <c r="L114" s="32"/>
      <c r="M114" s="7">
        <f>G114+I114+J114+K114+L114</f>
        <v>231086</v>
      </c>
      <c r="N114" s="7">
        <f>H114+L114</f>
        <v>0</v>
      </c>
      <c r="O114" s="33"/>
      <c r="P114" s="7">
        <v>500</v>
      </c>
      <c r="Q114" s="33"/>
      <c r="R114" s="33"/>
      <c r="S114" s="7">
        <f>M114+O114+P114+Q114+R114</f>
        <v>231586</v>
      </c>
      <c r="T114" s="7">
        <f>N114+R114</f>
        <v>0</v>
      </c>
      <c r="U114" s="33"/>
      <c r="V114" s="7"/>
      <c r="W114" s="33"/>
      <c r="X114" s="33"/>
      <c r="Y114" s="7">
        <f>S114+U114+V114+W114+X114</f>
        <v>231586</v>
      </c>
      <c r="Z114" s="7">
        <f>T114+X114</f>
        <v>0</v>
      </c>
      <c r="AA114" s="33"/>
      <c r="AB114" s="7"/>
      <c r="AC114" s="33"/>
      <c r="AD114" s="33"/>
      <c r="AE114" s="7">
        <f>Y114+AA114+AB114+AC114+AD114</f>
        <v>231586</v>
      </c>
      <c r="AF114" s="7">
        <f>Z114+AD114</f>
        <v>0</v>
      </c>
    </row>
    <row r="115" spans="1:32" ht="33">
      <c r="A115" s="18" t="s">
        <v>111</v>
      </c>
      <c r="B115" s="16" t="s">
        <v>55</v>
      </c>
      <c r="C115" s="16" t="s">
        <v>44</v>
      </c>
      <c r="D115" s="16" t="s">
        <v>40</v>
      </c>
      <c r="E115" s="16" t="s">
        <v>75</v>
      </c>
      <c r="F115" s="16" t="s">
        <v>58</v>
      </c>
      <c r="G115" s="7">
        <f t="shared" ref="G115:V118" si="58">G116</f>
        <v>1341</v>
      </c>
      <c r="H115" s="7">
        <f t="shared" si="58"/>
        <v>0</v>
      </c>
      <c r="I115" s="7">
        <f t="shared" si="58"/>
        <v>0</v>
      </c>
      <c r="J115" s="7">
        <f t="shared" si="58"/>
        <v>0</v>
      </c>
      <c r="K115" s="7">
        <f t="shared" si="58"/>
        <v>0</v>
      </c>
      <c r="L115" s="7">
        <f t="shared" si="58"/>
        <v>0</v>
      </c>
      <c r="M115" s="7">
        <f t="shared" si="58"/>
        <v>1341</v>
      </c>
      <c r="N115" s="7">
        <f t="shared" si="58"/>
        <v>0</v>
      </c>
      <c r="O115" s="7">
        <f t="shared" si="58"/>
        <v>0</v>
      </c>
      <c r="P115" s="7">
        <f t="shared" si="58"/>
        <v>0</v>
      </c>
      <c r="Q115" s="7">
        <f t="shared" si="58"/>
        <v>0</v>
      </c>
      <c r="R115" s="7">
        <f t="shared" si="58"/>
        <v>0</v>
      </c>
      <c r="S115" s="7">
        <f t="shared" si="58"/>
        <v>1341</v>
      </c>
      <c r="T115" s="7">
        <f t="shared" si="58"/>
        <v>0</v>
      </c>
      <c r="U115" s="7">
        <f t="shared" si="58"/>
        <v>0</v>
      </c>
      <c r="V115" s="7">
        <f t="shared" si="58"/>
        <v>0</v>
      </c>
      <c r="W115" s="7">
        <f t="shared" ref="U115:AF118" si="59">W116</f>
        <v>0</v>
      </c>
      <c r="X115" s="7">
        <f t="shared" si="59"/>
        <v>0</v>
      </c>
      <c r="Y115" s="7">
        <f t="shared" si="59"/>
        <v>1341</v>
      </c>
      <c r="Z115" s="7">
        <f t="shared" si="59"/>
        <v>0</v>
      </c>
      <c r="AA115" s="7">
        <f t="shared" si="59"/>
        <v>0</v>
      </c>
      <c r="AB115" s="7">
        <f t="shared" si="59"/>
        <v>0</v>
      </c>
      <c r="AC115" s="7">
        <f t="shared" si="59"/>
        <v>0</v>
      </c>
      <c r="AD115" s="7">
        <f t="shared" si="59"/>
        <v>0</v>
      </c>
      <c r="AE115" s="7">
        <f t="shared" si="59"/>
        <v>1341</v>
      </c>
      <c r="AF115" s="7">
        <f t="shared" si="59"/>
        <v>0</v>
      </c>
    </row>
    <row r="116" spans="1:32" ht="20.100000000000001" customHeight="1">
      <c r="A116" s="15" t="s">
        <v>11</v>
      </c>
      <c r="B116" s="16" t="s">
        <v>55</v>
      </c>
      <c r="C116" s="16" t="s">
        <v>44</v>
      </c>
      <c r="D116" s="16" t="s">
        <v>40</v>
      </c>
      <c r="E116" s="16" t="s">
        <v>76</v>
      </c>
      <c r="F116" s="16"/>
      <c r="G116" s="7">
        <f t="shared" si="58"/>
        <v>1341</v>
      </c>
      <c r="H116" s="7">
        <f t="shared" si="58"/>
        <v>0</v>
      </c>
      <c r="I116" s="7">
        <f t="shared" si="58"/>
        <v>0</v>
      </c>
      <c r="J116" s="7">
        <f t="shared" si="58"/>
        <v>0</v>
      </c>
      <c r="K116" s="7">
        <f t="shared" si="58"/>
        <v>0</v>
      </c>
      <c r="L116" s="7">
        <f t="shared" si="58"/>
        <v>0</v>
      </c>
      <c r="M116" s="7">
        <f t="shared" si="58"/>
        <v>1341</v>
      </c>
      <c r="N116" s="7">
        <f t="shared" si="58"/>
        <v>0</v>
      </c>
      <c r="O116" s="7">
        <f t="shared" si="58"/>
        <v>0</v>
      </c>
      <c r="P116" s="7">
        <f t="shared" si="58"/>
        <v>0</v>
      </c>
      <c r="Q116" s="7">
        <f t="shared" si="58"/>
        <v>0</v>
      </c>
      <c r="R116" s="7">
        <f t="shared" si="58"/>
        <v>0</v>
      </c>
      <c r="S116" s="7">
        <f t="shared" si="58"/>
        <v>1341</v>
      </c>
      <c r="T116" s="7">
        <f t="shared" si="58"/>
        <v>0</v>
      </c>
      <c r="U116" s="7">
        <f t="shared" si="59"/>
        <v>0</v>
      </c>
      <c r="V116" s="7">
        <f t="shared" si="59"/>
        <v>0</v>
      </c>
      <c r="W116" s="7">
        <f t="shared" si="59"/>
        <v>0</v>
      </c>
      <c r="X116" s="7">
        <f t="shared" si="59"/>
        <v>0</v>
      </c>
      <c r="Y116" s="7">
        <f t="shared" si="59"/>
        <v>1341</v>
      </c>
      <c r="Z116" s="7">
        <f t="shared" si="59"/>
        <v>0</v>
      </c>
      <c r="AA116" s="7">
        <f t="shared" si="59"/>
        <v>0</v>
      </c>
      <c r="AB116" s="7">
        <f t="shared" si="59"/>
        <v>0</v>
      </c>
      <c r="AC116" s="7">
        <f t="shared" si="59"/>
        <v>0</v>
      </c>
      <c r="AD116" s="7">
        <f t="shared" si="59"/>
        <v>0</v>
      </c>
      <c r="AE116" s="7">
        <f t="shared" si="59"/>
        <v>1341</v>
      </c>
      <c r="AF116" s="7">
        <f t="shared" si="59"/>
        <v>0</v>
      </c>
    </row>
    <row r="117" spans="1:32" ht="20.100000000000001" customHeight="1">
      <c r="A117" s="15" t="s">
        <v>62</v>
      </c>
      <c r="B117" s="16" t="s">
        <v>55</v>
      </c>
      <c r="C117" s="16" t="s">
        <v>44</v>
      </c>
      <c r="D117" s="16" t="s">
        <v>40</v>
      </c>
      <c r="E117" s="16" t="s">
        <v>77</v>
      </c>
      <c r="F117" s="16"/>
      <c r="G117" s="7">
        <f t="shared" si="58"/>
        <v>1341</v>
      </c>
      <c r="H117" s="7">
        <f t="shared" si="58"/>
        <v>0</v>
      </c>
      <c r="I117" s="7">
        <f t="shared" si="58"/>
        <v>0</v>
      </c>
      <c r="J117" s="7">
        <f t="shared" si="58"/>
        <v>0</v>
      </c>
      <c r="K117" s="7">
        <f t="shared" si="58"/>
        <v>0</v>
      </c>
      <c r="L117" s="7">
        <f t="shared" si="58"/>
        <v>0</v>
      </c>
      <c r="M117" s="7">
        <f t="shared" si="58"/>
        <v>1341</v>
      </c>
      <c r="N117" s="7">
        <f t="shared" si="58"/>
        <v>0</v>
      </c>
      <c r="O117" s="7">
        <f t="shared" si="58"/>
        <v>0</v>
      </c>
      <c r="P117" s="7">
        <f t="shared" si="58"/>
        <v>0</v>
      </c>
      <c r="Q117" s="7">
        <f t="shared" si="58"/>
        <v>0</v>
      </c>
      <c r="R117" s="7">
        <f t="shared" si="58"/>
        <v>0</v>
      </c>
      <c r="S117" s="7">
        <f t="shared" si="58"/>
        <v>1341</v>
      </c>
      <c r="T117" s="7">
        <f t="shared" si="58"/>
        <v>0</v>
      </c>
      <c r="U117" s="7">
        <f t="shared" si="59"/>
        <v>0</v>
      </c>
      <c r="V117" s="7">
        <f t="shared" si="59"/>
        <v>0</v>
      </c>
      <c r="W117" s="7">
        <f t="shared" si="59"/>
        <v>0</v>
      </c>
      <c r="X117" s="7">
        <f t="shared" si="59"/>
        <v>0</v>
      </c>
      <c r="Y117" s="7">
        <f t="shared" si="59"/>
        <v>1341</v>
      </c>
      <c r="Z117" s="7">
        <f t="shared" si="59"/>
        <v>0</v>
      </c>
      <c r="AA117" s="7">
        <f t="shared" si="59"/>
        <v>0</v>
      </c>
      <c r="AB117" s="7">
        <f t="shared" si="59"/>
        <v>0</v>
      </c>
      <c r="AC117" s="7">
        <f t="shared" si="59"/>
        <v>0</v>
      </c>
      <c r="AD117" s="7">
        <f t="shared" si="59"/>
        <v>0</v>
      </c>
      <c r="AE117" s="7">
        <f t="shared" si="59"/>
        <v>1341</v>
      </c>
      <c r="AF117" s="7">
        <f t="shared" si="59"/>
        <v>0</v>
      </c>
    </row>
    <row r="118" spans="1:32" ht="33">
      <c r="A118" s="15" t="s">
        <v>52</v>
      </c>
      <c r="B118" s="16" t="s">
        <v>55</v>
      </c>
      <c r="C118" s="16" t="s">
        <v>44</v>
      </c>
      <c r="D118" s="16" t="s">
        <v>40</v>
      </c>
      <c r="E118" s="16" t="s">
        <v>77</v>
      </c>
      <c r="F118" s="16" t="s">
        <v>15</v>
      </c>
      <c r="G118" s="7">
        <f t="shared" si="58"/>
        <v>1341</v>
      </c>
      <c r="H118" s="7">
        <f t="shared" si="58"/>
        <v>0</v>
      </c>
      <c r="I118" s="7">
        <f t="shared" si="58"/>
        <v>0</v>
      </c>
      <c r="J118" s="7">
        <f t="shared" si="58"/>
        <v>0</v>
      </c>
      <c r="K118" s="7">
        <f t="shared" si="58"/>
        <v>0</v>
      </c>
      <c r="L118" s="7">
        <f t="shared" si="58"/>
        <v>0</v>
      </c>
      <c r="M118" s="7">
        <f t="shared" si="58"/>
        <v>1341</v>
      </c>
      <c r="N118" s="7">
        <f t="shared" si="58"/>
        <v>0</v>
      </c>
      <c r="O118" s="7">
        <f t="shared" si="58"/>
        <v>0</v>
      </c>
      <c r="P118" s="7">
        <f t="shared" si="58"/>
        <v>0</v>
      </c>
      <c r="Q118" s="7">
        <f t="shared" si="58"/>
        <v>0</v>
      </c>
      <c r="R118" s="7">
        <f t="shared" si="58"/>
        <v>0</v>
      </c>
      <c r="S118" s="7">
        <f t="shared" si="58"/>
        <v>1341</v>
      </c>
      <c r="T118" s="7">
        <f t="shared" si="58"/>
        <v>0</v>
      </c>
      <c r="U118" s="7">
        <f t="shared" si="59"/>
        <v>0</v>
      </c>
      <c r="V118" s="7">
        <f t="shared" si="59"/>
        <v>0</v>
      </c>
      <c r="W118" s="7">
        <f t="shared" si="59"/>
        <v>0</v>
      </c>
      <c r="X118" s="7">
        <f t="shared" si="59"/>
        <v>0</v>
      </c>
      <c r="Y118" s="7">
        <f t="shared" si="59"/>
        <v>1341</v>
      </c>
      <c r="Z118" s="7">
        <f t="shared" si="59"/>
        <v>0</v>
      </c>
      <c r="AA118" s="7">
        <f t="shared" si="59"/>
        <v>0</v>
      </c>
      <c r="AB118" s="7">
        <f t="shared" si="59"/>
        <v>0</v>
      </c>
      <c r="AC118" s="7">
        <f t="shared" si="59"/>
        <v>0</v>
      </c>
      <c r="AD118" s="7">
        <f t="shared" si="59"/>
        <v>0</v>
      </c>
      <c r="AE118" s="7">
        <f t="shared" si="59"/>
        <v>1341</v>
      </c>
      <c r="AF118" s="7">
        <f t="shared" si="59"/>
        <v>0</v>
      </c>
    </row>
    <row r="119" spans="1:32" ht="33">
      <c r="A119" s="15" t="s">
        <v>19</v>
      </c>
      <c r="B119" s="16" t="s">
        <v>55</v>
      </c>
      <c r="C119" s="16" t="s">
        <v>44</v>
      </c>
      <c r="D119" s="16" t="s">
        <v>40</v>
      </c>
      <c r="E119" s="16" t="s">
        <v>77</v>
      </c>
      <c r="F119" s="16" t="s">
        <v>20</v>
      </c>
      <c r="G119" s="7">
        <v>1341</v>
      </c>
      <c r="H119" s="7"/>
      <c r="I119" s="32"/>
      <c r="J119" s="32"/>
      <c r="K119" s="32"/>
      <c r="L119" s="32"/>
      <c r="M119" s="7">
        <f>G119+I119+J119+K119+L119</f>
        <v>1341</v>
      </c>
      <c r="N119" s="7">
        <f>H119+L119</f>
        <v>0</v>
      </c>
      <c r="O119" s="33"/>
      <c r="P119" s="33"/>
      <c r="Q119" s="33"/>
      <c r="R119" s="33"/>
      <c r="S119" s="7">
        <f>M119+O119+P119+Q119+R119</f>
        <v>1341</v>
      </c>
      <c r="T119" s="7">
        <f>N119+R119</f>
        <v>0</v>
      </c>
      <c r="U119" s="33"/>
      <c r="V119" s="33"/>
      <c r="W119" s="33"/>
      <c r="X119" s="33"/>
      <c r="Y119" s="7">
        <f>S119+U119+V119+W119+X119</f>
        <v>1341</v>
      </c>
      <c r="Z119" s="7">
        <f>T119+X119</f>
        <v>0</v>
      </c>
      <c r="AA119" s="33"/>
      <c r="AB119" s="33"/>
      <c r="AC119" s="33"/>
      <c r="AD119" s="33"/>
      <c r="AE119" s="7">
        <f>Y119+AA119+AB119+AC119+AD119</f>
        <v>1341</v>
      </c>
      <c r="AF119" s="7">
        <f>Z119+AD119</f>
        <v>0</v>
      </c>
    </row>
    <row r="120" spans="1:32" ht="49.5">
      <c r="A120" s="25" t="s">
        <v>119</v>
      </c>
      <c r="B120" s="16" t="s">
        <v>55</v>
      </c>
      <c r="C120" s="16" t="s">
        <v>44</v>
      </c>
      <c r="D120" s="16" t="s">
        <v>40</v>
      </c>
      <c r="E120" s="16" t="s">
        <v>98</v>
      </c>
      <c r="F120" s="16"/>
      <c r="G120" s="7">
        <f t="shared" ref="G120:V123" si="60">G121</f>
        <v>304367</v>
      </c>
      <c r="H120" s="7">
        <f t="shared" si="60"/>
        <v>0</v>
      </c>
      <c r="I120" s="7">
        <f t="shared" si="60"/>
        <v>0</v>
      </c>
      <c r="J120" s="7">
        <f t="shared" si="60"/>
        <v>0</v>
      </c>
      <c r="K120" s="7">
        <f t="shared" si="60"/>
        <v>0</v>
      </c>
      <c r="L120" s="7">
        <f t="shared" si="60"/>
        <v>0</v>
      </c>
      <c r="M120" s="7">
        <f t="shared" si="60"/>
        <v>304367</v>
      </c>
      <c r="N120" s="7">
        <f t="shared" si="60"/>
        <v>0</v>
      </c>
      <c r="O120" s="7">
        <f t="shared" si="60"/>
        <v>0</v>
      </c>
      <c r="P120" s="7">
        <f t="shared" si="60"/>
        <v>0</v>
      </c>
      <c r="Q120" s="7">
        <f t="shared" si="60"/>
        <v>0</v>
      </c>
      <c r="R120" s="7">
        <f t="shared" si="60"/>
        <v>0</v>
      </c>
      <c r="S120" s="7">
        <f t="shared" si="60"/>
        <v>304367</v>
      </c>
      <c r="T120" s="7">
        <f t="shared" si="60"/>
        <v>0</v>
      </c>
      <c r="U120" s="7">
        <f t="shared" si="60"/>
        <v>0</v>
      </c>
      <c r="V120" s="7">
        <f t="shared" si="60"/>
        <v>0</v>
      </c>
      <c r="W120" s="7">
        <f t="shared" ref="U120:AF123" si="61">W121</f>
        <v>0</v>
      </c>
      <c r="X120" s="7">
        <f t="shared" si="61"/>
        <v>0</v>
      </c>
      <c r="Y120" s="7">
        <f t="shared" si="61"/>
        <v>304367</v>
      </c>
      <c r="Z120" s="7">
        <f t="shared" si="61"/>
        <v>0</v>
      </c>
      <c r="AA120" s="7">
        <f t="shared" si="61"/>
        <v>0</v>
      </c>
      <c r="AB120" s="7">
        <f t="shared" si="61"/>
        <v>63</v>
      </c>
      <c r="AC120" s="7">
        <f t="shared" si="61"/>
        <v>0</v>
      </c>
      <c r="AD120" s="7">
        <f t="shared" si="61"/>
        <v>0</v>
      </c>
      <c r="AE120" s="7">
        <f t="shared" si="61"/>
        <v>304430</v>
      </c>
      <c r="AF120" s="7">
        <f t="shared" si="61"/>
        <v>0</v>
      </c>
    </row>
    <row r="121" spans="1:32" ht="20.100000000000001" customHeight="1">
      <c r="A121" s="15" t="s">
        <v>11</v>
      </c>
      <c r="B121" s="16" t="s">
        <v>55</v>
      </c>
      <c r="C121" s="16" t="s">
        <v>44</v>
      </c>
      <c r="D121" s="16" t="s">
        <v>40</v>
      </c>
      <c r="E121" s="16" t="s">
        <v>99</v>
      </c>
      <c r="F121" s="16"/>
      <c r="G121" s="7">
        <f t="shared" si="60"/>
        <v>304367</v>
      </c>
      <c r="H121" s="7">
        <f t="shared" si="60"/>
        <v>0</v>
      </c>
      <c r="I121" s="7">
        <f t="shared" si="60"/>
        <v>0</v>
      </c>
      <c r="J121" s="7">
        <f t="shared" si="60"/>
        <v>0</v>
      </c>
      <c r="K121" s="7">
        <f t="shared" si="60"/>
        <v>0</v>
      </c>
      <c r="L121" s="7">
        <f t="shared" si="60"/>
        <v>0</v>
      </c>
      <c r="M121" s="7">
        <f t="shared" si="60"/>
        <v>304367</v>
      </c>
      <c r="N121" s="7">
        <f t="shared" si="60"/>
        <v>0</v>
      </c>
      <c r="O121" s="7">
        <f t="shared" si="60"/>
        <v>0</v>
      </c>
      <c r="P121" s="7">
        <f t="shared" si="60"/>
        <v>0</v>
      </c>
      <c r="Q121" s="7">
        <f t="shared" si="60"/>
        <v>0</v>
      </c>
      <c r="R121" s="7">
        <f t="shared" si="60"/>
        <v>0</v>
      </c>
      <c r="S121" s="7">
        <f t="shared" si="60"/>
        <v>304367</v>
      </c>
      <c r="T121" s="7">
        <f t="shared" si="60"/>
        <v>0</v>
      </c>
      <c r="U121" s="7">
        <f t="shared" si="61"/>
        <v>0</v>
      </c>
      <c r="V121" s="7">
        <f t="shared" si="61"/>
        <v>0</v>
      </c>
      <c r="W121" s="7">
        <f t="shared" si="61"/>
        <v>0</v>
      </c>
      <c r="X121" s="7">
        <f t="shared" si="61"/>
        <v>0</v>
      </c>
      <c r="Y121" s="7">
        <f t="shared" si="61"/>
        <v>304367</v>
      </c>
      <c r="Z121" s="7">
        <f t="shared" si="61"/>
        <v>0</v>
      </c>
      <c r="AA121" s="7">
        <f t="shared" si="61"/>
        <v>0</v>
      </c>
      <c r="AB121" s="7">
        <f t="shared" si="61"/>
        <v>63</v>
      </c>
      <c r="AC121" s="7">
        <f t="shared" si="61"/>
        <v>0</v>
      </c>
      <c r="AD121" s="7">
        <f t="shared" si="61"/>
        <v>0</v>
      </c>
      <c r="AE121" s="7">
        <f t="shared" si="61"/>
        <v>304430</v>
      </c>
      <c r="AF121" s="7">
        <f t="shared" si="61"/>
        <v>0</v>
      </c>
    </row>
    <row r="122" spans="1:32" ht="20.100000000000001" customHeight="1">
      <c r="A122" s="15" t="s">
        <v>62</v>
      </c>
      <c r="B122" s="16" t="s">
        <v>55</v>
      </c>
      <c r="C122" s="16" t="s">
        <v>44</v>
      </c>
      <c r="D122" s="16" t="s">
        <v>40</v>
      </c>
      <c r="E122" s="16" t="s">
        <v>100</v>
      </c>
      <c r="F122" s="16"/>
      <c r="G122" s="7">
        <f t="shared" si="60"/>
        <v>304367</v>
      </c>
      <c r="H122" s="7">
        <f t="shared" si="60"/>
        <v>0</v>
      </c>
      <c r="I122" s="7">
        <f t="shared" si="60"/>
        <v>0</v>
      </c>
      <c r="J122" s="7">
        <f t="shared" si="60"/>
        <v>0</v>
      </c>
      <c r="K122" s="7">
        <f t="shared" si="60"/>
        <v>0</v>
      </c>
      <c r="L122" s="7">
        <f t="shared" si="60"/>
        <v>0</v>
      </c>
      <c r="M122" s="7">
        <f t="shared" si="60"/>
        <v>304367</v>
      </c>
      <c r="N122" s="7">
        <f t="shared" si="60"/>
        <v>0</v>
      </c>
      <c r="O122" s="7">
        <f t="shared" si="60"/>
        <v>0</v>
      </c>
      <c r="P122" s="7">
        <f t="shared" si="60"/>
        <v>0</v>
      </c>
      <c r="Q122" s="7">
        <f t="shared" si="60"/>
        <v>0</v>
      </c>
      <c r="R122" s="7">
        <f t="shared" si="60"/>
        <v>0</v>
      </c>
      <c r="S122" s="7">
        <f t="shared" si="60"/>
        <v>304367</v>
      </c>
      <c r="T122" s="7">
        <f t="shared" si="60"/>
        <v>0</v>
      </c>
      <c r="U122" s="7">
        <f t="shared" si="61"/>
        <v>0</v>
      </c>
      <c r="V122" s="7">
        <f t="shared" si="61"/>
        <v>0</v>
      </c>
      <c r="W122" s="7">
        <f t="shared" si="61"/>
        <v>0</v>
      </c>
      <c r="X122" s="7">
        <f t="shared" si="61"/>
        <v>0</v>
      </c>
      <c r="Y122" s="7">
        <f t="shared" si="61"/>
        <v>304367</v>
      </c>
      <c r="Z122" s="7">
        <f t="shared" si="61"/>
        <v>0</v>
      </c>
      <c r="AA122" s="7">
        <f t="shared" si="61"/>
        <v>0</v>
      </c>
      <c r="AB122" s="7">
        <f t="shared" si="61"/>
        <v>63</v>
      </c>
      <c r="AC122" s="7">
        <f t="shared" si="61"/>
        <v>0</v>
      </c>
      <c r="AD122" s="7">
        <f t="shared" si="61"/>
        <v>0</v>
      </c>
      <c r="AE122" s="7">
        <f t="shared" si="61"/>
        <v>304430</v>
      </c>
      <c r="AF122" s="7">
        <f t="shared" si="61"/>
        <v>0</v>
      </c>
    </row>
    <row r="123" spans="1:32" ht="33">
      <c r="A123" s="15" t="s">
        <v>52</v>
      </c>
      <c r="B123" s="16" t="s">
        <v>55</v>
      </c>
      <c r="C123" s="16" t="s">
        <v>44</v>
      </c>
      <c r="D123" s="16" t="s">
        <v>40</v>
      </c>
      <c r="E123" s="16" t="s">
        <v>100</v>
      </c>
      <c r="F123" s="16" t="s">
        <v>15</v>
      </c>
      <c r="G123" s="7">
        <f t="shared" si="60"/>
        <v>304367</v>
      </c>
      <c r="H123" s="7">
        <f t="shared" si="60"/>
        <v>0</v>
      </c>
      <c r="I123" s="7">
        <f t="shared" si="60"/>
        <v>0</v>
      </c>
      <c r="J123" s="7">
        <f t="shared" si="60"/>
        <v>0</v>
      </c>
      <c r="K123" s="7">
        <f t="shared" si="60"/>
        <v>0</v>
      </c>
      <c r="L123" s="7">
        <f t="shared" si="60"/>
        <v>0</v>
      </c>
      <c r="M123" s="7">
        <f t="shared" si="60"/>
        <v>304367</v>
      </c>
      <c r="N123" s="7">
        <f t="shared" si="60"/>
        <v>0</v>
      </c>
      <c r="O123" s="7">
        <f t="shared" si="60"/>
        <v>0</v>
      </c>
      <c r="P123" s="7">
        <f t="shared" si="60"/>
        <v>0</v>
      </c>
      <c r="Q123" s="7">
        <f t="shared" si="60"/>
        <v>0</v>
      </c>
      <c r="R123" s="7">
        <f t="shared" si="60"/>
        <v>0</v>
      </c>
      <c r="S123" s="7">
        <f t="shared" si="60"/>
        <v>304367</v>
      </c>
      <c r="T123" s="7">
        <f t="shared" si="60"/>
        <v>0</v>
      </c>
      <c r="U123" s="7">
        <f t="shared" si="61"/>
        <v>0</v>
      </c>
      <c r="V123" s="7">
        <f t="shared" si="61"/>
        <v>0</v>
      </c>
      <c r="W123" s="7">
        <f t="shared" si="61"/>
        <v>0</v>
      </c>
      <c r="X123" s="7">
        <f t="shared" si="61"/>
        <v>0</v>
      </c>
      <c r="Y123" s="7">
        <f t="shared" si="61"/>
        <v>304367</v>
      </c>
      <c r="Z123" s="7">
        <f t="shared" si="61"/>
        <v>0</v>
      </c>
      <c r="AA123" s="7">
        <f t="shared" si="61"/>
        <v>0</v>
      </c>
      <c r="AB123" s="7">
        <f t="shared" si="61"/>
        <v>63</v>
      </c>
      <c r="AC123" s="7">
        <f t="shared" si="61"/>
        <v>0</v>
      </c>
      <c r="AD123" s="7">
        <f t="shared" si="61"/>
        <v>0</v>
      </c>
      <c r="AE123" s="7">
        <f t="shared" si="61"/>
        <v>304430</v>
      </c>
      <c r="AF123" s="7">
        <f t="shared" si="61"/>
        <v>0</v>
      </c>
    </row>
    <row r="124" spans="1:32" ht="33">
      <c r="A124" s="15" t="s">
        <v>19</v>
      </c>
      <c r="B124" s="16" t="s">
        <v>55</v>
      </c>
      <c r="C124" s="16" t="s">
        <v>44</v>
      </c>
      <c r="D124" s="16" t="s">
        <v>40</v>
      </c>
      <c r="E124" s="16" t="s">
        <v>100</v>
      </c>
      <c r="F124" s="16" t="s">
        <v>20</v>
      </c>
      <c r="G124" s="7">
        <v>304367</v>
      </c>
      <c r="H124" s="7"/>
      <c r="I124" s="32"/>
      <c r="J124" s="32"/>
      <c r="K124" s="32"/>
      <c r="L124" s="32"/>
      <c r="M124" s="7">
        <f>G124+I124+J124+K124+L124</f>
        <v>304367</v>
      </c>
      <c r="N124" s="7">
        <f>H124+L124</f>
        <v>0</v>
      </c>
      <c r="O124" s="33"/>
      <c r="P124" s="33"/>
      <c r="Q124" s="33"/>
      <c r="R124" s="33"/>
      <c r="S124" s="7">
        <f>M124+O124+P124+Q124+R124</f>
        <v>304367</v>
      </c>
      <c r="T124" s="7">
        <f>N124+R124</f>
        <v>0</v>
      </c>
      <c r="U124" s="33"/>
      <c r="V124" s="33"/>
      <c r="W124" s="33"/>
      <c r="X124" s="33"/>
      <c r="Y124" s="7">
        <f>S124+U124+V124+W124+X124</f>
        <v>304367</v>
      </c>
      <c r="Z124" s="7">
        <f>T124+X124</f>
        <v>0</v>
      </c>
      <c r="AA124" s="33"/>
      <c r="AB124" s="7">
        <v>63</v>
      </c>
      <c r="AC124" s="33"/>
      <c r="AD124" s="33"/>
      <c r="AE124" s="7">
        <f>Y124+AA124+AB124+AC124+AD124</f>
        <v>304430</v>
      </c>
      <c r="AF124" s="7">
        <f>Z124+AD124</f>
        <v>0</v>
      </c>
    </row>
    <row r="125" spans="1:32" ht="33">
      <c r="A125" s="15" t="s">
        <v>59</v>
      </c>
      <c r="B125" s="16" t="s">
        <v>55</v>
      </c>
      <c r="C125" s="16" t="s">
        <v>44</v>
      </c>
      <c r="D125" s="16" t="s">
        <v>40</v>
      </c>
      <c r="E125" s="16" t="s">
        <v>101</v>
      </c>
      <c r="F125" s="16"/>
      <c r="G125" s="7">
        <f t="shared" ref="G125" si="62">G126+G132+G137+G140</f>
        <v>69464</v>
      </c>
      <c r="H125" s="7">
        <f t="shared" ref="H125:N125" si="63">H126+H132+H137+H140</f>
        <v>0</v>
      </c>
      <c r="I125" s="7">
        <f t="shared" si="63"/>
        <v>0</v>
      </c>
      <c r="J125" s="7">
        <f t="shared" si="63"/>
        <v>0</v>
      </c>
      <c r="K125" s="7">
        <f t="shared" si="63"/>
        <v>0</v>
      </c>
      <c r="L125" s="7">
        <f t="shared" si="63"/>
        <v>0</v>
      </c>
      <c r="M125" s="7">
        <f t="shared" si="63"/>
        <v>69464</v>
      </c>
      <c r="N125" s="7">
        <f t="shared" si="63"/>
        <v>0</v>
      </c>
      <c r="O125" s="7">
        <f t="shared" ref="O125:T125" si="64">O126+O132+O137+O140</f>
        <v>-85</v>
      </c>
      <c r="P125" s="7">
        <f t="shared" si="64"/>
        <v>0</v>
      </c>
      <c r="Q125" s="7">
        <f t="shared" si="64"/>
        <v>0</v>
      </c>
      <c r="R125" s="7">
        <f t="shared" si="64"/>
        <v>0</v>
      </c>
      <c r="S125" s="7">
        <f t="shared" si="64"/>
        <v>69379</v>
      </c>
      <c r="T125" s="7">
        <f t="shared" si="64"/>
        <v>0</v>
      </c>
      <c r="U125" s="7">
        <f t="shared" ref="U125:Z125" si="65">U126+U132+U137+U140</f>
        <v>0</v>
      </c>
      <c r="V125" s="7">
        <f t="shared" si="65"/>
        <v>0</v>
      </c>
      <c r="W125" s="7">
        <f t="shared" si="65"/>
        <v>0</v>
      </c>
      <c r="X125" s="7">
        <f t="shared" si="65"/>
        <v>0</v>
      </c>
      <c r="Y125" s="7">
        <f t="shared" si="65"/>
        <v>69379</v>
      </c>
      <c r="Z125" s="7">
        <f t="shared" si="65"/>
        <v>0</v>
      </c>
      <c r="AA125" s="7">
        <f t="shared" ref="AA125:AF125" si="66">AA126+AA132+AA137+AA140</f>
        <v>0</v>
      </c>
      <c r="AB125" s="7">
        <f t="shared" si="66"/>
        <v>1717</v>
      </c>
      <c r="AC125" s="7">
        <f t="shared" si="66"/>
        <v>0</v>
      </c>
      <c r="AD125" s="7">
        <f t="shared" si="66"/>
        <v>5952</v>
      </c>
      <c r="AE125" s="7">
        <f t="shared" si="66"/>
        <v>77048</v>
      </c>
      <c r="AF125" s="7">
        <f t="shared" si="66"/>
        <v>5952</v>
      </c>
    </row>
    <row r="126" spans="1:32" ht="20.100000000000001" customHeight="1">
      <c r="A126" s="15" t="s">
        <v>11</v>
      </c>
      <c r="B126" s="16" t="s">
        <v>55</v>
      </c>
      <c r="C126" s="16" t="s">
        <v>44</v>
      </c>
      <c r="D126" s="16" t="s">
        <v>40</v>
      </c>
      <c r="E126" s="16" t="s">
        <v>102</v>
      </c>
      <c r="F126" s="16"/>
      <c r="G126" s="7">
        <f t="shared" ref="G126:V128" si="67">G127</f>
        <v>69464</v>
      </c>
      <c r="H126" s="7">
        <f t="shared" si="67"/>
        <v>0</v>
      </c>
      <c r="I126" s="7">
        <f t="shared" si="67"/>
        <v>0</v>
      </c>
      <c r="J126" s="7">
        <f t="shared" si="67"/>
        <v>0</v>
      </c>
      <c r="K126" s="7">
        <f t="shared" si="67"/>
        <v>0</v>
      </c>
      <c r="L126" s="7">
        <f t="shared" si="67"/>
        <v>0</v>
      </c>
      <c r="M126" s="7">
        <f t="shared" si="67"/>
        <v>69464</v>
      </c>
      <c r="N126" s="7">
        <f t="shared" si="67"/>
        <v>0</v>
      </c>
      <c r="O126" s="7">
        <f t="shared" si="67"/>
        <v>-85</v>
      </c>
      <c r="P126" s="7">
        <f t="shared" si="67"/>
        <v>0</v>
      </c>
      <c r="Q126" s="7">
        <f t="shared" si="67"/>
        <v>0</v>
      </c>
      <c r="R126" s="7">
        <f t="shared" si="67"/>
        <v>0</v>
      </c>
      <c r="S126" s="7">
        <f t="shared" si="67"/>
        <v>69379</v>
      </c>
      <c r="T126" s="7">
        <f t="shared" si="67"/>
        <v>0</v>
      </c>
      <c r="U126" s="7">
        <f t="shared" si="67"/>
        <v>0</v>
      </c>
      <c r="V126" s="7">
        <f t="shared" si="67"/>
        <v>0</v>
      </c>
      <c r="W126" s="7">
        <f t="shared" ref="U126:AF128" si="68">W127</f>
        <v>0</v>
      </c>
      <c r="X126" s="7">
        <f t="shared" si="68"/>
        <v>0</v>
      </c>
      <c r="Y126" s="7">
        <f t="shared" si="68"/>
        <v>69379</v>
      </c>
      <c r="Z126" s="7">
        <f t="shared" si="68"/>
        <v>0</v>
      </c>
      <c r="AA126" s="7">
        <f t="shared" si="68"/>
        <v>0</v>
      </c>
      <c r="AB126" s="7">
        <f t="shared" si="68"/>
        <v>0</v>
      </c>
      <c r="AC126" s="7">
        <f t="shared" si="68"/>
        <v>0</v>
      </c>
      <c r="AD126" s="7">
        <f t="shared" si="68"/>
        <v>0</v>
      </c>
      <c r="AE126" s="7">
        <f t="shared" si="68"/>
        <v>69379</v>
      </c>
      <c r="AF126" s="7">
        <f t="shared" si="68"/>
        <v>0</v>
      </c>
    </row>
    <row r="127" spans="1:32" ht="20.100000000000001" customHeight="1">
      <c r="A127" s="15" t="s">
        <v>62</v>
      </c>
      <c r="B127" s="16" t="s">
        <v>55</v>
      </c>
      <c r="C127" s="16" t="s">
        <v>44</v>
      </c>
      <c r="D127" s="16" t="s">
        <v>40</v>
      </c>
      <c r="E127" s="16" t="s">
        <v>108</v>
      </c>
      <c r="F127" s="16"/>
      <c r="G127" s="7">
        <f>G128+G130</f>
        <v>69464</v>
      </c>
      <c r="H127" s="7">
        <f t="shared" ref="H127:N127" si="69">H128+H130</f>
        <v>0</v>
      </c>
      <c r="I127" s="7">
        <f t="shared" si="69"/>
        <v>0</v>
      </c>
      <c r="J127" s="7">
        <f t="shared" si="69"/>
        <v>0</v>
      </c>
      <c r="K127" s="7">
        <f t="shared" si="69"/>
        <v>0</v>
      </c>
      <c r="L127" s="7">
        <f t="shared" si="69"/>
        <v>0</v>
      </c>
      <c r="M127" s="7">
        <f t="shared" si="69"/>
        <v>69464</v>
      </c>
      <c r="N127" s="7">
        <f t="shared" si="69"/>
        <v>0</v>
      </c>
      <c r="O127" s="7">
        <f t="shared" ref="O127:T127" si="70">O128+O130</f>
        <v>-85</v>
      </c>
      <c r="P127" s="7">
        <f t="shared" si="70"/>
        <v>0</v>
      </c>
      <c r="Q127" s="7">
        <f t="shared" si="70"/>
        <v>0</v>
      </c>
      <c r="R127" s="7">
        <f t="shared" si="70"/>
        <v>0</v>
      </c>
      <c r="S127" s="7">
        <f t="shared" si="70"/>
        <v>69379</v>
      </c>
      <c r="T127" s="7">
        <f t="shared" si="70"/>
        <v>0</v>
      </c>
      <c r="U127" s="7">
        <f t="shared" ref="U127:Z127" si="71">U128+U130</f>
        <v>0</v>
      </c>
      <c r="V127" s="7">
        <f t="shared" si="71"/>
        <v>0</v>
      </c>
      <c r="W127" s="7">
        <f t="shared" si="71"/>
        <v>0</v>
      </c>
      <c r="X127" s="7">
        <f t="shared" si="71"/>
        <v>0</v>
      </c>
      <c r="Y127" s="7">
        <f t="shared" si="71"/>
        <v>69379</v>
      </c>
      <c r="Z127" s="7">
        <f t="shared" si="71"/>
        <v>0</v>
      </c>
      <c r="AA127" s="7">
        <f t="shared" ref="AA127:AF127" si="72">AA128+AA130</f>
        <v>0</v>
      </c>
      <c r="AB127" s="7">
        <f t="shared" si="72"/>
        <v>0</v>
      </c>
      <c r="AC127" s="7">
        <f t="shared" si="72"/>
        <v>0</v>
      </c>
      <c r="AD127" s="7">
        <f t="shared" si="72"/>
        <v>0</v>
      </c>
      <c r="AE127" s="7">
        <f t="shared" si="72"/>
        <v>69379</v>
      </c>
      <c r="AF127" s="7">
        <f t="shared" si="72"/>
        <v>0</v>
      </c>
    </row>
    <row r="128" spans="1:32" ht="33">
      <c r="A128" s="15" t="s">
        <v>52</v>
      </c>
      <c r="B128" s="16" t="s">
        <v>55</v>
      </c>
      <c r="C128" s="16" t="s">
        <v>44</v>
      </c>
      <c r="D128" s="16" t="s">
        <v>40</v>
      </c>
      <c r="E128" s="16" t="s">
        <v>108</v>
      </c>
      <c r="F128" s="16" t="s">
        <v>15</v>
      </c>
      <c r="G128" s="7">
        <f t="shared" si="67"/>
        <v>26964</v>
      </c>
      <c r="H128" s="7">
        <f t="shared" si="67"/>
        <v>0</v>
      </c>
      <c r="I128" s="7">
        <f t="shared" si="67"/>
        <v>0</v>
      </c>
      <c r="J128" s="7">
        <f t="shared" si="67"/>
        <v>0</v>
      </c>
      <c r="K128" s="7">
        <f t="shared" si="67"/>
        <v>0</v>
      </c>
      <c r="L128" s="7">
        <f t="shared" si="67"/>
        <v>0</v>
      </c>
      <c r="M128" s="7">
        <f t="shared" si="67"/>
        <v>26964</v>
      </c>
      <c r="N128" s="7">
        <f t="shared" si="67"/>
        <v>0</v>
      </c>
      <c r="O128" s="7">
        <f t="shared" si="67"/>
        <v>-85</v>
      </c>
      <c r="P128" s="7">
        <f t="shared" si="67"/>
        <v>0</v>
      </c>
      <c r="Q128" s="7">
        <f t="shared" si="67"/>
        <v>0</v>
      </c>
      <c r="R128" s="7">
        <f t="shared" si="67"/>
        <v>0</v>
      </c>
      <c r="S128" s="7">
        <f t="shared" si="67"/>
        <v>26879</v>
      </c>
      <c r="T128" s="7">
        <f t="shared" si="67"/>
        <v>0</v>
      </c>
      <c r="U128" s="7">
        <f t="shared" si="68"/>
        <v>0</v>
      </c>
      <c r="V128" s="7">
        <f t="shared" si="68"/>
        <v>0</v>
      </c>
      <c r="W128" s="7">
        <f t="shared" si="68"/>
        <v>0</v>
      </c>
      <c r="X128" s="7">
        <f t="shared" si="68"/>
        <v>0</v>
      </c>
      <c r="Y128" s="7">
        <f t="shared" si="68"/>
        <v>26879</v>
      </c>
      <c r="Z128" s="7">
        <f t="shared" si="68"/>
        <v>0</v>
      </c>
      <c r="AA128" s="7">
        <f t="shared" si="68"/>
        <v>0</v>
      </c>
      <c r="AB128" s="7">
        <f t="shared" si="68"/>
        <v>8624</v>
      </c>
      <c r="AC128" s="7">
        <f t="shared" si="68"/>
        <v>0</v>
      </c>
      <c r="AD128" s="7">
        <f t="shared" si="68"/>
        <v>0</v>
      </c>
      <c r="AE128" s="7">
        <f t="shared" si="68"/>
        <v>35503</v>
      </c>
      <c r="AF128" s="7">
        <f t="shared" si="68"/>
        <v>0</v>
      </c>
    </row>
    <row r="129" spans="1:32" ht="33">
      <c r="A129" s="15" t="s">
        <v>19</v>
      </c>
      <c r="B129" s="16" t="s">
        <v>55</v>
      </c>
      <c r="C129" s="16" t="s">
        <v>44</v>
      </c>
      <c r="D129" s="16" t="s">
        <v>40</v>
      </c>
      <c r="E129" s="16" t="s">
        <v>108</v>
      </c>
      <c r="F129" s="16" t="s">
        <v>20</v>
      </c>
      <c r="G129" s="7">
        <f>26879+85</f>
        <v>26964</v>
      </c>
      <c r="H129" s="7"/>
      <c r="I129" s="32"/>
      <c r="J129" s="32"/>
      <c r="K129" s="32"/>
      <c r="L129" s="32"/>
      <c r="M129" s="7">
        <f>G129+I129+J129+K129+L129</f>
        <v>26964</v>
      </c>
      <c r="N129" s="7">
        <f>H129+L129</f>
        <v>0</v>
      </c>
      <c r="O129" s="7">
        <v>-85</v>
      </c>
      <c r="P129" s="33"/>
      <c r="Q129" s="33"/>
      <c r="R129" s="33"/>
      <c r="S129" s="7">
        <f>M129+O129+P129+Q129+R129</f>
        <v>26879</v>
      </c>
      <c r="T129" s="7">
        <f>N129+R129</f>
        <v>0</v>
      </c>
      <c r="U129" s="7"/>
      <c r="V129" s="33"/>
      <c r="W129" s="33"/>
      <c r="X129" s="33"/>
      <c r="Y129" s="7">
        <f>S129+U129+V129+W129+X129</f>
        <v>26879</v>
      </c>
      <c r="Z129" s="7">
        <f>T129+X129</f>
        <v>0</v>
      </c>
      <c r="AA129" s="7"/>
      <c r="AB129" s="7">
        <v>8624</v>
      </c>
      <c r="AC129" s="33"/>
      <c r="AD129" s="33"/>
      <c r="AE129" s="7">
        <f>Y129+AA129+AB129+AC129+AD129</f>
        <v>35503</v>
      </c>
      <c r="AF129" s="7">
        <f>Z129+AD129</f>
        <v>0</v>
      </c>
    </row>
    <row r="130" spans="1:32" ht="18.75" customHeight="1">
      <c r="A130" s="15" t="s">
        <v>31</v>
      </c>
      <c r="B130" s="16" t="s">
        <v>55</v>
      </c>
      <c r="C130" s="16" t="s">
        <v>44</v>
      </c>
      <c r="D130" s="16" t="s">
        <v>40</v>
      </c>
      <c r="E130" s="16" t="s">
        <v>108</v>
      </c>
      <c r="F130" s="16" t="s">
        <v>32</v>
      </c>
      <c r="G130" s="7">
        <f t="shared" ref="G130:AF130" si="73">G131</f>
        <v>42500</v>
      </c>
      <c r="H130" s="7">
        <f t="shared" si="73"/>
        <v>0</v>
      </c>
      <c r="I130" s="7">
        <f t="shared" si="73"/>
        <v>0</v>
      </c>
      <c r="J130" s="7">
        <f t="shared" si="73"/>
        <v>0</v>
      </c>
      <c r="K130" s="7">
        <f t="shared" si="73"/>
        <v>0</v>
      </c>
      <c r="L130" s="7">
        <f t="shared" si="73"/>
        <v>0</v>
      </c>
      <c r="M130" s="7">
        <f t="shared" si="73"/>
        <v>42500</v>
      </c>
      <c r="N130" s="7">
        <f t="shared" si="73"/>
        <v>0</v>
      </c>
      <c r="O130" s="7">
        <f t="shared" si="73"/>
        <v>0</v>
      </c>
      <c r="P130" s="7">
        <f t="shared" si="73"/>
        <v>0</v>
      </c>
      <c r="Q130" s="7">
        <f t="shared" si="73"/>
        <v>0</v>
      </c>
      <c r="R130" s="7">
        <f t="shared" si="73"/>
        <v>0</v>
      </c>
      <c r="S130" s="7">
        <f t="shared" si="73"/>
        <v>42500</v>
      </c>
      <c r="T130" s="7">
        <f t="shared" si="73"/>
        <v>0</v>
      </c>
      <c r="U130" s="7">
        <f t="shared" si="73"/>
        <v>0</v>
      </c>
      <c r="V130" s="7">
        <f t="shared" si="73"/>
        <v>0</v>
      </c>
      <c r="W130" s="7">
        <f t="shared" si="73"/>
        <v>0</v>
      </c>
      <c r="X130" s="7">
        <f t="shared" si="73"/>
        <v>0</v>
      </c>
      <c r="Y130" s="7">
        <f t="shared" si="73"/>
        <v>42500</v>
      </c>
      <c r="Z130" s="7">
        <f t="shared" si="73"/>
        <v>0</v>
      </c>
      <c r="AA130" s="7">
        <f t="shared" si="73"/>
        <v>0</v>
      </c>
      <c r="AB130" s="7">
        <f t="shared" si="73"/>
        <v>-8624</v>
      </c>
      <c r="AC130" s="7">
        <f t="shared" si="73"/>
        <v>0</v>
      </c>
      <c r="AD130" s="7">
        <f t="shared" si="73"/>
        <v>0</v>
      </c>
      <c r="AE130" s="7">
        <f t="shared" si="73"/>
        <v>33876</v>
      </c>
      <c r="AF130" s="7">
        <f t="shared" si="73"/>
        <v>0</v>
      </c>
    </row>
    <row r="131" spans="1:32" ht="49.5">
      <c r="A131" s="15" t="s">
        <v>109</v>
      </c>
      <c r="B131" s="16" t="s">
        <v>55</v>
      </c>
      <c r="C131" s="16" t="s">
        <v>44</v>
      </c>
      <c r="D131" s="16" t="s">
        <v>40</v>
      </c>
      <c r="E131" s="16" t="s">
        <v>108</v>
      </c>
      <c r="F131" s="16" t="s">
        <v>53</v>
      </c>
      <c r="G131" s="7">
        <v>42500</v>
      </c>
      <c r="H131" s="7"/>
      <c r="I131" s="32"/>
      <c r="J131" s="32"/>
      <c r="K131" s="32"/>
      <c r="L131" s="32"/>
      <c r="M131" s="7">
        <f>G131+I131+J131+K131+L131</f>
        <v>42500</v>
      </c>
      <c r="N131" s="7">
        <f>H131+L131</f>
        <v>0</v>
      </c>
      <c r="O131" s="33"/>
      <c r="P131" s="33"/>
      <c r="Q131" s="33"/>
      <c r="R131" s="33"/>
      <c r="S131" s="7">
        <f>M131+O131+P131+Q131+R131</f>
        <v>42500</v>
      </c>
      <c r="T131" s="7">
        <f>N131+R131</f>
        <v>0</v>
      </c>
      <c r="U131" s="33"/>
      <c r="V131" s="33"/>
      <c r="W131" s="33"/>
      <c r="X131" s="33"/>
      <c r="Y131" s="7">
        <f>S131+U131+V131+W131+X131</f>
        <v>42500</v>
      </c>
      <c r="Z131" s="7">
        <f>T131+X131</f>
        <v>0</v>
      </c>
      <c r="AA131" s="33"/>
      <c r="AB131" s="7">
        <v>-8624</v>
      </c>
      <c r="AC131" s="33"/>
      <c r="AD131" s="33"/>
      <c r="AE131" s="7">
        <f>Y131+AA131+AB131+AC131+AD131</f>
        <v>33876</v>
      </c>
      <c r="AF131" s="7">
        <f>Z131+AD131</f>
        <v>0</v>
      </c>
    </row>
    <row r="132" spans="1:32" ht="49.5" hidden="1">
      <c r="A132" s="15" t="s">
        <v>117</v>
      </c>
      <c r="B132" s="16" t="s">
        <v>55</v>
      </c>
      <c r="C132" s="16" t="s">
        <v>44</v>
      </c>
      <c r="D132" s="16" t="s">
        <v>40</v>
      </c>
      <c r="E132" s="16" t="s">
        <v>118</v>
      </c>
      <c r="F132" s="16"/>
      <c r="G132" s="7">
        <f>G133+G135</f>
        <v>0</v>
      </c>
      <c r="H132" s="7">
        <f>H133</f>
        <v>0</v>
      </c>
      <c r="I132" s="32"/>
      <c r="J132" s="32"/>
      <c r="K132" s="32"/>
      <c r="L132" s="32"/>
      <c r="M132" s="32"/>
      <c r="N132" s="32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</row>
    <row r="133" spans="1:32" ht="33" hidden="1">
      <c r="A133" s="15" t="s">
        <v>52</v>
      </c>
      <c r="B133" s="16" t="s">
        <v>55</v>
      </c>
      <c r="C133" s="16" t="s">
        <v>44</v>
      </c>
      <c r="D133" s="16" t="s">
        <v>40</v>
      </c>
      <c r="E133" s="16" t="s">
        <v>118</v>
      </c>
      <c r="F133" s="16" t="s">
        <v>15</v>
      </c>
      <c r="G133" s="7">
        <f>G134</f>
        <v>0</v>
      </c>
      <c r="H133" s="7">
        <f>H134</f>
        <v>0</v>
      </c>
      <c r="I133" s="32"/>
      <c r="J133" s="32"/>
      <c r="K133" s="32"/>
      <c r="L133" s="32"/>
      <c r="M133" s="32"/>
      <c r="N133" s="32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</row>
    <row r="134" spans="1:32" ht="33" hidden="1">
      <c r="A134" s="15" t="s">
        <v>19</v>
      </c>
      <c r="B134" s="16" t="s">
        <v>55</v>
      </c>
      <c r="C134" s="16" t="s">
        <v>44</v>
      </c>
      <c r="D134" s="16" t="s">
        <v>40</v>
      </c>
      <c r="E134" s="16" t="s">
        <v>118</v>
      </c>
      <c r="F134" s="16" t="s">
        <v>20</v>
      </c>
      <c r="G134" s="7"/>
      <c r="H134" s="7"/>
      <c r="I134" s="32"/>
      <c r="J134" s="32"/>
      <c r="K134" s="32"/>
      <c r="L134" s="32"/>
      <c r="M134" s="32"/>
      <c r="N134" s="32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</row>
    <row r="135" spans="1:32" ht="19.5" hidden="1" customHeight="1">
      <c r="A135" s="15" t="s">
        <v>31</v>
      </c>
      <c r="B135" s="16" t="s">
        <v>55</v>
      </c>
      <c r="C135" s="16" t="s">
        <v>44</v>
      </c>
      <c r="D135" s="16" t="s">
        <v>40</v>
      </c>
      <c r="E135" s="16" t="s">
        <v>118</v>
      </c>
      <c r="F135" s="16" t="s">
        <v>32</v>
      </c>
      <c r="G135" s="7">
        <f>G136</f>
        <v>0</v>
      </c>
      <c r="H135" s="7"/>
      <c r="I135" s="32"/>
      <c r="J135" s="32"/>
      <c r="K135" s="32"/>
      <c r="L135" s="32"/>
      <c r="M135" s="32"/>
      <c r="N135" s="32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</row>
    <row r="136" spans="1:32" ht="49.5" hidden="1">
      <c r="A136" s="15" t="s">
        <v>109</v>
      </c>
      <c r="B136" s="16" t="s">
        <v>55</v>
      </c>
      <c r="C136" s="16" t="s">
        <v>44</v>
      </c>
      <c r="D136" s="16" t="s">
        <v>40</v>
      </c>
      <c r="E136" s="16" t="s">
        <v>118</v>
      </c>
      <c r="F136" s="16" t="s">
        <v>53</v>
      </c>
      <c r="G136" s="7"/>
      <c r="H136" s="7"/>
      <c r="I136" s="32"/>
      <c r="J136" s="32"/>
      <c r="K136" s="32"/>
      <c r="L136" s="32"/>
      <c r="M136" s="32"/>
      <c r="N136" s="32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1:32" ht="66" hidden="1">
      <c r="A137" s="15" t="s">
        <v>121</v>
      </c>
      <c r="B137" s="16" t="s">
        <v>55</v>
      </c>
      <c r="C137" s="16" t="s">
        <v>44</v>
      </c>
      <c r="D137" s="16" t="s">
        <v>40</v>
      </c>
      <c r="E137" s="16" t="s">
        <v>120</v>
      </c>
      <c r="F137" s="16"/>
      <c r="G137" s="7">
        <f t="shared" ref="G137:H138" si="74">G138</f>
        <v>0</v>
      </c>
      <c r="H137" s="7">
        <f t="shared" si="74"/>
        <v>0</v>
      </c>
      <c r="I137" s="32"/>
      <c r="J137" s="32"/>
      <c r="K137" s="32"/>
      <c r="L137" s="32"/>
      <c r="M137" s="32"/>
      <c r="N137" s="32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33" hidden="1">
      <c r="A138" s="15" t="s">
        <v>52</v>
      </c>
      <c r="B138" s="16" t="s">
        <v>55</v>
      </c>
      <c r="C138" s="16" t="s">
        <v>44</v>
      </c>
      <c r="D138" s="16" t="s">
        <v>40</v>
      </c>
      <c r="E138" s="16" t="s">
        <v>120</v>
      </c>
      <c r="F138" s="16" t="s">
        <v>15</v>
      </c>
      <c r="G138" s="7">
        <f t="shared" si="74"/>
        <v>0</v>
      </c>
      <c r="H138" s="7">
        <f t="shared" si="74"/>
        <v>0</v>
      </c>
      <c r="I138" s="32"/>
      <c r="J138" s="32"/>
      <c r="K138" s="32"/>
      <c r="L138" s="32"/>
      <c r="M138" s="32"/>
      <c r="N138" s="32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1:32" ht="33" hidden="1">
      <c r="A139" s="15" t="s">
        <v>19</v>
      </c>
      <c r="B139" s="16" t="s">
        <v>55</v>
      </c>
      <c r="C139" s="16" t="s">
        <v>44</v>
      </c>
      <c r="D139" s="16" t="s">
        <v>40</v>
      </c>
      <c r="E139" s="16" t="s">
        <v>120</v>
      </c>
      <c r="F139" s="16" t="s">
        <v>20</v>
      </c>
      <c r="G139" s="7"/>
      <c r="H139" s="7"/>
      <c r="I139" s="32"/>
      <c r="J139" s="32"/>
      <c r="K139" s="32"/>
      <c r="L139" s="32"/>
      <c r="M139" s="32"/>
      <c r="N139" s="32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</row>
    <row r="140" spans="1:32" ht="66">
      <c r="A140" s="15" t="s">
        <v>123</v>
      </c>
      <c r="B140" s="16" t="s">
        <v>55</v>
      </c>
      <c r="C140" s="16" t="s">
        <v>44</v>
      </c>
      <c r="D140" s="16" t="s">
        <v>40</v>
      </c>
      <c r="E140" s="16" t="s">
        <v>122</v>
      </c>
      <c r="F140" s="16"/>
      <c r="G140" s="7">
        <f t="shared" ref="G140:H141" si="75">G141</f>
        <v>0</v>
      </c>
      <c r="H140" s="7">
        <f t="shared" si="75"/>
        <v>0</v>
      </c>
      <c r="I140" s="32"/>
      <c r="J140" s="32"/>
      <c r="K140" s="32"/>
      <c r="L140" s="32"/>
      <c r="M140" s="32"/>
      <c r="N140" s="32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>
        <f>AA141</f>
        <v>0</v>
      </c>
      <c r="AB140" s="7">
        <f t="shared" ref="AB140:AF141" si="76">AB141</f>
        <v>1717</v>
      </c>
      <c r="AC140" s="7">
        <f t="shared" si="76"/>
        <v>0</v>
      </c>
      <c r="AD140" s="7">
        <f t="shared" si="76"/>
        <v>5952</v>
      </c>
      <c r="AE140" s="7">
        <f t="shared" si="76"/>
        <v>7669</v>
      </c>
      <c r="AF140" s="7">
        <f t="shared" si="76"/>
        <v>5952</v>
      </c>
    </row>
    <row r="141" spans="1:32" ht="33">
      <c r="A141" s="15" t="s">
        <v>52</v>
      </c>
      <c r="B141" s="16" t="s">
        <v>55</v>
      </c>
      <c r="C141" s="16" t="s">
        <v>44</v>
      </c>
      <c r="D141" s="16" t="s">
        <v>40</v>
      </c>
      <c r="E141" s="16" t="s">
        <v>122</v>
      </c>
      <c r="F141" s="16" t="s">
        <v>15</v>
      </c>
      <c r="G141" s="7">
        <f t="shared" si="75"/>
        <v>0</v>
      </c>
      <c r="H141" s="7">
        <f t="shared" si="75"/>
        <v>0</v>
      </c>
      <c r="I141" s="32"/>
      <c r="J141" s="32"/>
      <c r="K141" s="32"/>
      <c r="L141" s="32"/>
      <c r="M141" s="32"/>
      <c r="N141" s="32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>
        <f>AA142</f>
        <v>0</v>
      </c>
      <c r="AB141" s="7">
        <f t="shared" si="76"/>
        <v>1717</v>
      </c>
      <c r="AC141" s="7">
        <f t="shared" si="76"/>
        <v>0</v>
      </c>
      <c r="AD141" s="7">
        <f t="shared" si="76"/>
        <v>5952</v>
      </c>
      <c r="AE141" s="7">
        <f t="shared" si="76"/>
        <v>7669</v>
      </c>
      <c r="AF141" s="7">
        <f t="shared" si="76"/>
        <v>5952</v>
      </c>
    </row>
    <row r="142" spans="1:32" ht="33">
      <c r="A142" s="15" t="s">
        <v>19</v>
      </c>
      <c r="B142" s="16" t="s">
        <v>55</v>
      </c>
      <c r="C142" s="16" t="s">
        <v>44</v>
      </c>
      <c r="D142" s="16" t="s">
        <v>40</v>
      </c>
      <c r="E142" s="16" t="s">
        <v>122</v>
      </c>
      <c r="F142" s="16" t="s">
        <v>20</v>
      </c>
      <c r="G142" s="7"/>
      <c r="H142" s="7"/>
      <c r="I142" s="32"/>
      <c r="J142" s="32"/>
      <c r="K142" s="32"/>
      <c r="L142" s="32"/>
      <c r="M142" s="32"/>
      <c r="N142" s="32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7">
        <v>1717</v>
      </c>
      <c r="AC142" s="7"/>
      <c r="AD142" s="7">
        <v>5952</v>
      </c>
      <c r="AE142" s="7">
        <f>Y142+AA142+AB142+AC142+AD142</f>
        <v>7669</v>
      </c>
      <c r="AF142" s="7">
        <f>Z142+AD142</f>
        <v>5952</v>
      </c>
    </row>
    <row r="143" spans="1:32" ht="34.5">
      <c r="A143" s="15" t="s">
        <v>165</v>
      </c>
      <c r="B143" s="16" t="s">
        <v>55</v>
      </c>
      <c r="C143" s="16" t="s">
        <v>44</v>
      </c>
      <c r="D143" s="16" t="s">
        <v>40</v>
      </c>
      <c r="E143" s="16" t="s">
        <v>132</v>
      </c>
      <c r="F143" s="16"/>
      <c r="G143" s="7">
        <f t="shared" ref="G143" si="77">G144+G148+G153</f>
        <v>101766</v>
      </c>
      <c r="H143" s="7">
        <f t="shared" ref="H143:N143" si="78">H144+H148+H153</f>
        <v>66588</v>
      </c>
      <c r="I143" s="7">
        <f t="shared" si="78"/>
        <v>0</v>
      </c>
      <c r="J143" s="7">
        <f t="shared" si="78"/>
        <v>0</v>
      </c>
      <c r="K143" s="7">
        <f t="shared" si="78"/>
        <v>0</v>
      </c>
      <c r="L143" s="7">
        <f t="shared" si="78"/>
        <v>0</v>
      </c>
      <c r="M143" s="7">
        <f t="shared" si="78"/>
        <v>101766</v>
      </c>
      <c r="N143" s="7">
        <f t="shared" si="78"/>
        <v>66588</v>
      </c>
      <c r="O143" s="7">
        <f t="shared" ref="O143:T143" si="79">O144+O148+O153</f>
        <v>0</v>
      </c>
      <c r="P143" s="7">
        <f t="shared" si="79"/>
        <v>0</v>
      </c>
      <c r="Q143" s="7">
        <f t="shared" si="79"/>
        <v>0</v>
      </c>
      <c r="R143" s="7">
        <f t="shared" si="79"/>
        <v>0</v>
      </c>
      <c r="S143" s="7">
        <f t="shared" si="79"/>
        <v>101766</v>
      </c>
      <c r="T143" s="7">
        <f t="shared" si="79"/>
        <v>66588</v>
      </c>
      <c r="U143" s="7">
        <f t="shared" ref="U143:Z143" si="80">U144+U148+U153</f>
        <v>0</v>
      </c>
      <c r="V143" s="7">
        <f t="shared" si="80"/>
        <v>0</v>
      </c>
      <c r="W143" s="7">
        <f t="shared" si="80"/>
        <v>0</v>
      </c>
      <c r="X143" s="7">
        <f t="shared" si="80"/>
        <v>0</v>
      </c>
      <c r="Y143" s="7">
        <f t="shared" si="80"/>
        <v>101766</v>
      </c>
      <c r="Z143" s="7">
        <f t="shared" si="80"/>
        <v>66588</v>
      </c>
      <c r="AA143" s="7">
        <f>AA144+AA148+AA153+AA156</f>
        <v>-23939</v>
      </c>
      <c r="AB143" s="7">
        <f t="shared" ref="AB143:AF143" si="81">AB144+AB148+AB153+AB156</f>
        <v>0</v>
      </c>
      <c r="AC143" s="7">
        <f t="shared" si="81"/>
        <v>0</v>
      </c>
      <c r="AD143" s="7">
        <f t="shared" si="81"/>
        <v>146938</v>
      </c>
      <c r="AE143" s="7">
        <f t="shared" si="81"/>
        <v>224765</v>
      </c>
      <c r="AF143" s="7">
        <f t="shared" si="81"/>
        <v>213526</v>
      </c>
    </row>
    <row r="144" spans="1:32" ht="20.100000000000001" hidden="1" customHeight="1">
      <c r="A144" s="15" t="s">
        <v>11</v>
      </c>
      <c r="B144" s="16" t="s">
        <v>55</v>
      </c>
      <c r="C144" s="16" t="s">
        <v>44</v>
      </c>
      <c r="D144" s="16" t="s">
        <v>40</v>
      </c>
      <c r="E144" s="16" t="s">
        <v>137</v>
      </c>
      <c r="F144" s="16"/>
      <c r="G144" s="7">
        <f t="shared" ref="G144:AF144" si="82">G145</f>
        <v>0</v>
      </c>
      <c r="H144" s="7">
        <f t="shared" si="82"/>
        <v>0</v>
      </c>
      <c r="I144" s="7">
        <f t="shared" si="82"/>
        <v>0</v>
      </c>
      <c r="J144" s="7">
        <f t="shared" si="82"/>
        <v>0</v>
      </c>
      <c r="K144" s="7">
        <f t="shared" si="82"/>
        <v>0</v>
      </c>
      <c r="L144" s="7">
        <f t="shared" si="82"/>
        <v>0</v>
      </c>
      <c r="M144" s="7">
        <f t="shared" si="82"/>
        <v>0</v>
      </c>
      <c r="N144" s="7">
        <f t="shared" si="82"/>
        <v>0</v>
      </c>
      <c r="O144" s="7">
        <f t="shared" si="82"/>
        <v>0</v>
      </c>
      <c r="P144" s="7">
        <f t="shared" si="82"/>
        <v>0</v>
      </c>
      <c r="Q144" s="7">
        <f t="shared" si="82"/>
        <v>0</v>
      </c>
      <c r="R144" s="7">
        <f t="shared" si="82"/>
        <v>0</v>
      </c>
      <c r="S144" s="7">
        <f t="shared" si="82"/>
        <v>0</v>
      </c>
      <c r="T144" s="7">
        <f t="shared" si="82"/>
        <v>0</v>
      </c>
      <c r="U144" s="7">
        <f t="shared" si="82"/>
        <v>0</v>
      </c>
      <c r="V144" s="7">
        <f t="shared" si="82"/>
        <v>0</v>
      </c>
      <c r="W144" s="7">
        <f t="shared" si="82"/>
        <v>0</v>
      </c>
      <c r="X144" s="7">
        <f t="shared" si="82"/>
        <v>0</v>
      </c>
      <c r="Y144" s="7">
        <f t="shared" si="82"/>
        <v>0</v>
      </c>
      <c r="Z144" s="7">
        <f t="shared" si="82"/>
        <v>0</v>
      </c>
      <c r="AA144" s="7">
        <f t="shared" si="82"/>
        <v>0</v>
      </c>
      <c r="AB144" s="7">
        <f t="shared" si="82"/>
        <v>0</v>
      </c>
      <c r="AC144" s="7">
        <f t="shared" si="82"/>
        <v>0</v>
      </c>
      <c r="AD144" s="7">
        <f t="shared" si="82"/>
        <v>0</v>
      </c>
      <c r="AE144" s="7">
        <f t="shared" si="82"/>
        <v>0</v>
      </c>
      <c r="AF144" s="7">
        <f t="shared" si="82"/>
        <v>0</v>
      </c>
    </row>
    <row r="145" spans="1:32" ht="20.100000000000001" hidden="1" customHeight="1">
      <c r="A145" s="15" t="s">
        <v>62</v>
      </c>
      <c r="B145" s="16" t="s">
        <v>55</v>
      </c>
      <c r="C145" s="16" t="s">
        <v>44</v>
      </c>
      <c r="D145" s="16" t="s">
        <v>40</v>
      </c>
      <c r="E145" s="16" t="s">
        <v>138</v>
      </c>
      <c r="F145" s="16"/>
      <c r="G145" s="7">
        <f t="shared" ref="G145:AF145" si="83">G146</f>
        <v>0</v>
      </c>
      <c r="H145" s="7">
        <f t="shared" si="83"/>
        <v>0</v>
      </c>
      <c r="I145" s="7">
        <f t="shared" si="83"/>
        <v>0</v>
      </c>
      <c r="J145" s="7">
        <f t="shared" si="83"/>
        <v>0</v>
      </c>
      <c r="K145" s="7">
        <f t="shared" si="83"/>
        <v>0</v>
      </c>
      <c r="L145" s="7">
        <f t="shared" si="83"/>
        <v>0</v>
      </c>
      <c r="M145" s="7">
        <f t="shared" si="83"/>
        <v>0</v>
      </c>
      <c r="N145" s="7">
        <f t="shared" si="83"/>
        <v>0</v>
      </c>
      <c r="O145" s="7">
        <f t="shared" si="83"/>
        <v>0</v>
      </c>
      <c r="P145" s="7">
        <f t="shared" si="83"/>
        <v>0</v>
      </c>
      <c r="Q145" s="7">
        <f t="shared" si="83"/>
        <v>0</v>
      </c>
      <c r="R145" s="7">
        <f t="shared" si="83"/>
        <v>0</v>
      </c>
      <c r="S145" s="7">
        <f t="shared" si="83"/>
        <v>0</v>
      </c>
      <c r="T145" s="7">
        <f t="shared" si="83"/>
        <v>0</v>
      </c>
      <c r="U145" s="7">
        <f t="shared" si="83"/>
        <v>0</v>
      </c>
      <c r="V145" s="7">
        <f t="shared" si="83"/>
        <v>0</v>
      </c>
      <c r="W145" s="7">
        <f t="shared" si="83"/>
        <v>0</v>
      </c>
      <c r="X145" s="7">
        <f t="shared" si="83"/>
        <v>0</v>
      </c>
      <c r="Y145" s="7">
        <f t="shared" si="83"/>
        <v>0</v>
      </c>
      <c r="Z145" s="7">
        <f t="shared" si="83"/>
        <v>0</v>
      </c>
      <c r="AA145" s="7">
        <f t="shared" si="83"/>
        <v>0</v>
      </c>
      <c r="AB145" s="7">
        <f t="shared" si="83"/>
        <v>0</v>
      </c>
      <c r="AC145" s="7">
        <f t="shared" si="83"/>
        <v>0</v>
      </c>
      <c r="AD145" s="7">
        <f t="shared" si="83"/>
        <v>0</v>
      </c>
      <c r="AE145" s="7">
        <f t="shared" si="83"/>
        <v>0</v>
      </c>
      <c r="AF145" s="7">
        <f t="shared" si="83"/>
        <v>0</v>
      </c>
    </row>
    <row r="146" spans="1:32" ht="33" hidden="1">
      <c r="A146" s="15" t="s">
        <v>52</v>
      </c>
      <c r="B146" s="16" t="s">
        <v>55</v>
      </c>
      <c r="C146" s="16" t="s">
        <v>44</v>
      </c>
      <c r="D146" s="16" t="s">
        <v>40</v>
      </c>
      <c r="E146" s="16" t="s">
        <v>138</v>
      </c>
      <c r="F146" s="16" t="s">
        <v>15</v>
      </c>
      <c r="G146" s="7">
        <f t="shared" ref="G146:AF146" si="84">G147</f>
        <v>0</v>
      </c>
      <c r="H146" s="7">
        <f t="shared" si="84"/>
        <v>0</v>
      </c>
      <c r="I146" s="7">
        <f t="shared" si="84"/>
        <v>0</v>
      </c>
      <c r="J146" s="7">
        <f t="shared" si="84"/>
        <v>0</v>
      </c>
      <c r="K146" s="7">
        <f t="shared" si="84"/>
        <v>0</v>
      </c>
      <c r="L146" s="7">
        <f t="shared" si="84"/>
        <v>0</v>
      </c>
      <c r="M146" s="7">
        <f t="shared" si="84"/>
        <v>0</v>
      </c>
      <c r="N146" s="7">
        <f t="shared" si="84"/>
        <v>0</v>
      </c>
      <c r="O146" s="7">
        <f t="shared" si="84"/>
        <v>0</v>
      </c>
      <c r="P146" s="7">
        <f t="shared" si="84"/>
        <v>0</v>
      </c>
      <c r="Q146" s="7">
        <f t="shared" si="84"/>
        <v>0</v>
      </c>
      <c r="R146" s="7">
        <f t="shared" si="84"/>
        <v>0</v>
      </c>
      <c r="S146" s="7">
        <f t="shared" si="84"/>
        <v>0</v>
      </c>
      <c r="T146" s="7">
        <f t="shared" si="84"/>
        <v>0</v>
      </c>
      <c r="U146" s="7">
        <f t="shared" si="84"/>
        <v>0</v>
      </c>
      <c r="V146" s="7">
        <f t="shared" si="84"/>
        <v>0</v>
      </c>
      <c r="W146" s="7">
        <f t="shared" si="84"/>
        <v>0</v>
      </c>
      <c r="X146" s="7">
        <f t="shared" si="84"/>
        <v>0</v>
      </c>
      <c r="Y146" s="7">
        <f t="shared" si="84"/>
        <v>0</v>
      </c>
      <c r="Z146" s="7">
        <f t="shared" si="84"/>
        <v>0</v>
      </c>
      <c r="AA146" s="7">
        <f t="shared" si="84"/>
        <v>0</v>
      </c>
      <c r="AB146" s="7">
        <f t="shared" si="84"/>
        <v>0</v>
      </c>
      <c r="AC146" s="7">
        <f t="shared" si="84"/>
        <v>0</v>
      </c>
      <c r="AD146" s="7">
        <f t="shared" si="84"/>
        <v>0</v>
      </c>
      <c r="AE146" s="7">
        <f t="shared" si="84"/>
        <v>0</v>
      </c>
      <c r="AF146" s="7">
        <f t="shared" si="84"/>
        <v>0</v>
      </c>
    </row>
    <row r="147" spans="1:32" ht="33" hidden="1">
      <c r="A147" s="15" t="s">
        <v>19</v>
      </c>
      <c r="B147" s="16" t="s">
        <v>55</v>
      </c>
      <c r="C147" s="16" t="s">
        <v>44</v>
      </c>
      <c r="D147" s="16" t="s">
        <v>40</v>
      </c>
      <c r="E147" s="16" t="s">
        <v>138</v>
      </c>
      <c r="F147" s="16" t="s">
        <v>20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33" hidden="1">
      <c r="A148" s="39" t="s">
        <v>135</v>
      </c>
      <c r="B148" s="34" t="s">
        <v>55</v>
      </c>
      <c r="C148" s="34" t="s">
        <v>44</v>
      </c>
      <c r="D148" s="34" t="s">
        <v>40</v>
      </c>
      <c r="E148" s="34" t="s">
        <v>133</v>
      </c>
      <c r="F148" s="34"/>
      <c r="G148" s="35">
        <f t="shared" ref="G148" si="85">G149+G151</f>
        <v>85099</v>
      </c>
      <c r="H148" s="35">
        <f t="shared" ref="H148:N148" si="86">H149+H151</f>
        <v>66588</v>
      </c>
      <c r="I148" s="35">
        <f t="shared" si="86"/>
        <v>0</v>
      </c>
      <c r="J148" s="35">
        <f t="shared" si="86"/>
        <v>0</v>
      </c>
      <c r="K148" s="35">
        <f t="shared" si="86"/>
        <v>0</v>
      </c>
      <c r="L148" s="35">
        <f t="shared" si="86"/>
        <v>0</v>
      </c>
      <c r="M148" s="35">
        <f t="shared" si="86"/>
        <v>85099</v>
      </c>
      <c r="N148" s="35">
        <f t="shared" si="86"/>
        <v>66588</v>
      </c>
      <c r="O148" s="35">
        <f t="shared" ref="O148:T148" si="87">O149+O151</f>
        <v>0</v>
      </c>
      <c r="P148" s="35">
        <f t="shared" si="87"/>
        <v>0</v>
      </c>
      <c r="Q148" s="35">
        <f t="shared" si="87"/>
        <v>0</v>
      </c>
      <c r="R148" s="35">
        <f t="shared" si="87"/>
        <v>0</v>
      </c>
      <c r="S148" s="35">
        <f t="shared" si="87"/>
        <v>85099</v>
      </c>
      <c r="T148" s="35">
        <f t="shared" si="87"/>
        <v>66588</v>
      </c>
      <c r="U148" s="35">
        <f t="shared" ref="U148:Z148" si="88">U149+U151</f>
        <v>0</v>
      </c>
      <c r="V148" s="35">
        <f t="shared" si="88"/>
        <v>0</v>
      </c>
      <c r="W148" s="35">
        <f t="shared" si="88"/>
        <v>0</v>
      </c>
      <c r="X148" s="35">
        <f t="shared" si="88"/>
        <v>0</v>
      </c>
      <c r="Y148" s="35">
        <f t="shared" si="88"/>
        <v>85099</v>
      </c>
      <c r="Z148" s="35">
        <f t="shared" si="88"/>
        <v>66588</v>
      </c>
      <c r="AA148" s="35">
        <f t="shared" ref="AA148:AF148" si="89">AA149+AA151</f>
        <v>-18511</v>
      </c>
      <c r="AB148" s="35">
        <f t="shared" si="89"/>
        <v>0</v>
      </c>
      <c r="AC148" s="35">
        <f t="shared" si="89"/>
        <v>0</v>
      </c>
      <c r="AD148" s="35">
        <f t="shared" si="89"/>
        <v>-66588</v>
      </c>
      <c r="AE148" s="35">
        <f t="shared" si="89"/>
        <v>0</v>
      </c>
      <c r="AF148" s="35">
        <f t="shared" si="89"/>
        <v>0</v>
      </c>
    </row>
    <row r="149" spans="1:32" ht="33" hidden="1">
      <c r="A149" s="39" t="s">
        <v>52</v>
      </c>
      <c r="B149" s="34" t="s">
        <v>55</v>
      </c>
      <c r="C149" s="34" t="s">
        <v>44</v>
      </c>
      <c r="D149" s="34" t="s">
        <v>40</v>
      </c>
      <c r="E149" s="34" t="s">
        <v>133</v>
      </c>
      <c r="F149" s="34" t="s">
        <v>15</v>
      </c>
      <c r="G149" s="35">
        <f t="shared" ref="G149:AF149" si="90">G150</f>
        <v>73987</v>
      </c>
      <c r="H149" s="35">
        <f t="shared" si="90"/>
        <v>66588</v>
      </c>
      <c r="I149" s="35">
        <f t="shared" si="90"/>
        <v>0</v>
      </c>
      <c r="J149" s="35">
        <f t="shared" si="90"/>
        <v>0</v>
      </c>
      <c r="K149" s="35">
        <f t="shared" si="90"/>
        <v>0</v>
      </c>
      <c r="L149" s="35">
        <f t="shared" si="90"/>
        <v>0</v>
      </c>
      <c r="M149" s="35">
        <f t="shared" si="90"/>
        <v>73987</v>
      </c>
      <c r="N149" s="35">
        <f t="shared" si="90"/>
        <v>66588</v>
      </c>
      <c r="O149" s="35">
        <f t="shared" si="90"/>
        <v>0</v>
      </c>
      <c r="P149" s="35">
        <f t="shared" si="90"/>
        <v>0</v>
      </c>
      <c r="Q149" s="35">
        <f t="shared" si="90"/>
        <v>0</v>
      </c>
      <c r="R149" s="35">
        <f t="shared" si="90"/>
        <v>0</v>
      </c>
      <c r="S149" s="35">
        <f t="shared" si="90"/>
        <v>73987</v>
      </c>
      <c r="T149" s="35">
        <f t="shared" si="90"/>
        <v>66588</v>
      </c>
      <c r="U149" s="35">
        <f t="shared" si="90"/>
        <v>0</v>
      </c>
      <c r="V149" s="35">
        <f t="shared" si="90"/>
        <v>0</v>
      </c>
      <c r="W149" s="35">
        <f t="shared" si="90"/>
        <v>0</v>
      </c>
      <c r="X149" s="35">
        <f t="shared" si="90"/>
        <v>0</v>
      </c>
      <c r="Y149" s="35">
        <f t="shared" si="90"/>
        <v>73987</v>
      </c>
      <c r="Z149" s="35">
        <f t="shared" si="90"/>
        <v>66588</v>
      </c>
      <c r="AA149" s="35">
        <f t="shared" si="90"/>
        <v>-7399</v>
      </c>
      <c r="AB149" s="35">
        <f t="shared" si="90"/>
        <v>0</v>
      </c>
      <c r="AC149" s="35">
        <f t="shared" si="90"/>
        <v>0</v>
      </c>
      <c r="AD149" s="35">
        <f t="shared" si="90"/>
        <v>-66588</v>
      </c>
      <c r="AE149" s="35">
        <f t="shared" si="90"/>
        <v>0</v>
      </c>
      <c r="AF149" s="35">
        <f t="shared" si="90"/>
        <v>0</v>
      </c>
    </row>
    <row r="150" spans="1:32" ht="33" hidden="1">
      <c r="A150" s="39" t="s">
        <v>19</v>
      </c>
      <c r="B150" s="34" t="s">
        <v>55</v>
      </c>
      <c r="C150" s="34" t="s">
        <v>44</v>
      </c>
      <c r="D150" s="34" t="s">
        <v>40</v>
      </c>
      <c r="E150" s="34" t="s">
        <v>133</v>
      </c>
      <c r="F150" s="34" t="s">
        <v>20</v>
      </c>
      <c r="G150" s="35">
        <v>73987</v>
      </c>
      <c r="H150" s="35">
        <v>66588</v>
      </c>
      <c r="I150" s="37"/>
      <c r="J150" s="37"/>
      <c r="K150" s="37"/>
      <c r="L150" s="37"/>
      <c r="M150" s="35">
        <f>G150+I150+J150+K150+L150</f>
        <v>73987</v>
      </c>
      <c r="N150" s="35">
        <f>H150+L150</f>
        <v>66588</v>
      </c>
      <c r="O150" s="38"/>
      <c r="P150" s="38"/>
      <c r="Q150" s="38"/>
      <c r="R150" s="38"/>
      <c r="S150" s="35">
        <f>M150+O150+P150+Q150+R150</f>
        <v>73987</v>
      </c>
      <c r="T150" s="35">
        <f>N150+R150</f>
        <v>66588</v>
      </c>
      <c r="U150" s="38"/>
      <c r="V150" s="38"/>
      <c r="W150" s="38"/>
      <c r="X150" s="38"/>
      <c r="Y150" s="35">
        <f>S150+U150+V150+W150+X150</f>
        <v>73987</v>
      </c>
      <c r="Z150" s="35">
        <f>T150+X150</f>
        <v>66588</v>
      </c>
      <c r="AA150" s="35">
        <v>-7399</v>
      </c>
      <c r="AB150" s="35"/>
      <c r="AC150" s="35"/>
      <c r="AD150" s="35">
        <v>-66588</v>
      </c>
      <c r="AE150" s="35">
        <f>Y150+AA150+AB150+AC150+AD150</f>
        <v>0</v>
      </c>
      <c r="AF150" s="35">
        <f>Z150+AD150</f>
        <v>0</v>
      </c>
    </row>
    <row r="151" spans="1:32" ht="20.100000000000001" hidden="1" customHeight="1">
      <c r="A151" s="39" t="s">
        <v>31</v>
      </c>
      <c r="B151" s="34" t="s">
        <v>55</v>
      </c>
      <c r="C151" s="34" t="s">
        <v>44</v>
      </c>
      <c r="D151" s="34" t="s">
        <v>40</v>
      </c>
      <c r="E151" s="34" t="s">
        <v>133</v>
      </c>
      <c r="F151" s="34" t="s">
        <v>32</v>
      </c>
      <c r="G151" s="35">
        <f t="shared" ref="G151:AF151" si="91">G152</f>
        <v>11112</v>
      </c>
      <c r="H151" s="35">
        <f t="shared" si="91"/>
        <v>0</v>
      </c>
      <c r="I151" s="35">
        <f t="shared" si="91"/>
        <v>0</v>
      </c>
      <c r="J151" s="35">
        <f t="shared" si="91"/>
        <v>0</v>
      </c>
      <c r="K151" s="35">
        <f t="shared" si="91"/>
        <v>0</v>
      </c>
      <c r="L151" s="35">
        <f t="shared" si="91"/>
        <v>0</v>
      </c>
      <c r="M151" s="35">
        <f t="shared" si="91"/>
        <v>11112</v>
      </c>
      <c r="N151" s="35">
        <f t="shared" si="91"/>
        <v>0</v>
      </c>
      <c r="O151" s="35">
        <f t="shared" si="91"/>
        <v>0</v>
      </c>
      <c r="P151" s="35">
        <f t="shared" si="91"/>
        <v>0</v>
      </c>
      <c r="Q151" s="35">
        <f t="shared" si="91"/>
        <v>0</v>
      </c>
      <c r="R151" s="35">
        <f t="shared" si="91"/>
        <v>0</v>
      </c>
      <c r="S151" s="35">
        <f t="shared" si="91"/>
        <v>11112</v>
      </c>
      <c r="T151" s="35">
        <f t="shared" si="91"/>
        <v>0</v>
      </c>
      <c r="U151" s="35">
        <f t="shared" si="91"/>
        <v>0</v>
      </c>
      <c r="V151" s="35">
        <f t="shared" si="91"/>
        <v>0</v>
      </c>
      <c r="W151" s="35">
        <f t="shared" si="91"/>
        <v>0</v>
      </c>
      <c r="X151" s="35">
        <f t="shared" si="91"/>
        <v>0</v>
      </c>
      <c r="Y151" s="35">
        <f t="shared" si="91"/>
        <v>11112</v>
      </c>
      <c r="Z151" s="35">
        <f t="shared" si="91"/>
        <v>0</v>
      </c>
      <c r="AA151" s="35">
        <f t="shared" si="91"/>
        <v>-11112</v>
      </c>
      <c r="AB151" s="35">
        <f t="shared" si="91"/>
        <v>0</v>
      </c>
      <c r="AC151" s="35">
        <f t="shared" si="91"/>
        <v>0</v>
      </c>
      <c r="AD151" s="35">
        <f t="shared" si="91"/>
        <v>0</v>
      </c>
      <c r="AE151" s="35">
        <f t="shared" si="91"/>
        <v>0</v>
      </c>
      <c r="AF151" s="35">
        <f t="shared" si="91"/>
        <v>0</v>
      </c>
    </row>
    <row r="152" spans="1:32" ht="49.5" hidden="1">
      <c r="A152" s="39" t="s">
        <v>109</v>
      </c>
      <c r="B152" s="34" t="s">
        <v>55</v>
      </c>
      <c r="C152" s="34" t="s">
        <v>44</v>
      </c>
      <c r="D152" s="34" t="s">
        <v>40</v>
      </c>
      <c r="E152" s="34" t="s">
        <v>133</v>
      </c>
      <c r="F152" s="34" t="s">
        <v>53</v>
      </c>
      <c r="G152" s="35">
        <v>11112</v>
      </c>
      <c r="H152" s="35"/>
      <c r="I152" s="37"/>
      <c r="J152" s="37"/>
      <c r="K152" s="37"/>
      <c r="L152" s="37"/>
      <c r="M152" s="35">
        <f>G152+I152+J152+K152+L152</f>
        <v>11112</v>
      </c>
      <c r="N152" s="35">
        <f>H152+L152</f>
        <v>0</v>
      </c>
      <c r="O152" s="38"/>
      <c r="P152" s="38"/>
      <c r="Q152" s="38"/>
      <c r="R152" s="38"/>
      <c r="S152" s="35">
        <f>M152+O152+P152+Q152+R152</f>
        <v>11112</v>
      </c>
      <c r="T152" s="35">
        <f>N152+R152</f>
        <v>0</v>
      </c>
      <c r="U152" s="38"/>
      <c r="V152" s="38"/>
      <c r="W152" s="38"/>
      <c r="X152" s="38"/>
      <c r="Y152" s="35">
        <f>S152+U152+V152+W152+X152</f>
        <v>11112</v>
      </c>
      <c r="Z152" s="35">
        <f>T152+X152</f>
        <v>0</v>
      </c>
      <c r="AA152" s="35">
        <v>-11112</v>
      </c>
      <c r="AB152" s="35"/>
      <c r="AC152" s="35"/>
      <c r="AD152" s="35"/>
      <c r="AE152" s="35">
        <f>Y152+AA152+AB152+AC152+AD152</f>
        <v>0</v>
      </c>
      <c r="AF152" s="35">
        <f>Z152+AD152</f>
        <v>0</v>
      </c>
    </row>
    <row r="153" spans="1:32" s="36" customFormat="1" ht="49.5" hidden="1">
      <c r="A153" s="39" t="s">
        <v>136</v>
      </c>
      <c r="B153" s="34" t="s">
        <v>55</v>
      </c>
      <c r="C153" s="34" t="s">
        <v>44</v>
      </c>
      <c r="D153" s="34" t="s">
        <v>40</v>
      </c>
      <c r="E153" s="34" t="s">
        <v>150</v>
      </c>
      <c r="F153" s="34"/>
      <c r="G153" s="35">
        <f t="shared" ref="G153:V154" si="92">G154</f>
        <v>16667</v>
      </c>
      <c r="H153" s="35">
        <f t="shared" si="92"/>
        <v>0</v>
      </c>
      <c r="I153" s="35">
        <f t="shared" si="92"/>
        <v>0</v>
      </c>
      <c r="J153" s="35">
        <f t="shared" si="92"/>
        <v>0</v>
      </c>
      <c r="K153" s="35">
        <f t="shared" si="92"/>
        <v>0</v>
      </c>
      <c r="L153" s="35">
        <f t="shared" si="92"/>
        <v>0</v>
      </c>
      <c r="M153" s="35">
        <f t="shared" si="92"/>
        <v>16667</v>
      </c>
      <c r="N153" s="35">
        <f t="shared" si="92"/>
        <v>0</v>
      </c>
      <c r="O153" s="35">
        <f t="shared" si="92"/>
        <v>0</v>
      </c>
      <c r="P153" s="35">
        <f t="shared" si="92"/>
        <v>0</v>
      </c>
      <c r="Q153" s="35">
        <f t="shared" si="92"/>
        <v>0</v>
      </c>
      <c r="R153" s="35">
        <f t="shared" si="92"/>
        <v>0</v>
      </c>
      <c r="S153" s="35">
        <f t="shared" si="92"/>
        <v>16667</v>
      </c>
      <c r="T153" s="35">
        <f t="shared" si="92"/>
        <v>0</v>
      </c>
      <c r="U153" s="35">
        <f t="shared" si="92"/>
        <v>0</v>
      </c>
      <c r="V153" s="35">
        <f t="shared" si="92"/>
        <v>0</v>
      </c>
      <c r="W153" s="35">
        <f t="shared" ref="U153:AF154" si="93">W154</f>
        <v>0</v>
      </c>
      <c r="X153" s="35">
        <f t="shared" si="93"/>
        <v>0</v>
      </c>
      <c r="Y153" s="35">
        <f t="shared" si="93"/>
        <v>16667</v>
      </c>
      <c r="Z153" s="35">
        <f t="shared" si="93"/>
        <v>0</v>
      </c>
      <c r="AA153" s="35">
        <f t="shared" si="93"/>
        <v>-16667</v>
      </c>
      <c r="AB153" s="35">
        <f t="shared" si="93"/>
        <v>0</v>
      </c>
      <c r="AC153" s="35">
        <f t="shared" si="93"/>
        <v>0</v>
      </c>
      <c r="AD153" s="35">
        <f t="shared" si="93"/>
        <v>0</v>
      </c>
      <c r="AE153" s="35">
        <f t="shared" si="93"/>
        <v>0</v>
      </c>
      <c r="AF153" s="35">
        <f t="shared" si="93"/>
        <v>0</v>
      </c>
    </row>
    <row r="154" spans="1:32" s="36" customFormat="1" ht="33" hidden="1">
      <c r="A154" s="39" t="s">
        <v>52</v>
      </c>
      <c r="B154" s="34" t="s">
        <v>55</v>
      </c>
      <c r="C154" s="34" t="s">
        <v>44</v>
      </c>
      <c r="D154" s="34" t="s">
        <v>40</v>
      </c>
      <c r="E154" s="34" t="s">
        <v>150</v>
      </c>
      <c r="F154" s="34" t="s">
        <v>15</v>
      </c>
      <c r="G154" s="35">
        <f t="shared" si="92"/>
        <v>16667</v>
      </c>
      <c r="H154" s="35">
        <f t="shared" si="92"/>
        <v>0</v>
      </c>
      <c r="I154" s="35">
        <f t="shared" si="92"/>
        <v>0</v>
      </c>
      <c r="J154" s="35">
        <f t="shared" si="92"/>
        <v>0</v>
      </c>
      <c r="K154" s="35">
        <f t="shared" si="92"/>
        <v>0</v>
      </c>
      <c r="L154" s="35">
        <f t="shared" si="92"/>
        <v>0</v>
      </c>
      <c r="M154" s="35">
        <f t="shared" si="92"/>
        <v>16667</v>
      </c>
      <c r="N154" s="35">
        <f t="shared" si="92"/>
        <v>0</v>
      </c>
      <c r="O154" s="35">
        <f t="shared" si="92"/>
        <v>0</v>
      </c>
      <c r="P154" s="35">
        <f t="shared" si="92"/>
        <v>0</v>
      </c>
      <c r="Q154" s="35">
        <f t="shared" si="92"/>
        <v>0</v>
      </c>
      <c r="R154" s="35">
        <f t="shared" si="92"/>
        <v>0</v>
      </c>
      <c r="S154" s="35">
        <f t="shared" si="92"/>
        <v>16667</v>
      </c>
      <c r="T154" s="35">
        <f t="shared" si="92"/>
        <v>0</v>
      </c>
      <c r="U154" s="35">
        <f t="shared" si="93"/>
        <v>0</v>
      </c>
      <c r="V154" s="35">
        <f t="shared" si="93"/>
        <v>0</v>
      </c>
      <c r="W154" s="35">
        <f t="shared" si="93"/>
        <v>0</v>
      </c>
      <c r="X154" s="35">
        <f t="shared" si="93"/>
        <v>0</v>
      </c>
      <c r="Y154" s="35">
        <f t="shared" si="93"/>
        <v>16667</v>
      </c>
      <c r="Z154" s="35">
        <f t="shared" si="93"/>
        <v>0</v>
      </c>
      <c r="AA154" s="35">
        <f t="shared" si="93"/>
        <v>-16667</v>
      </c>
      <c r="AB154" s="35">
        <f t="shared" si="93"/>
        <v>0</v>
      </c>
      <c r="AC154" s="35">
        <f t="shared" si="93"/>
        <v>0</v>
      </c>
      <c r="AD154" s="35">
        <f t="shared" si="93"/>
        <v>0</v>
      </c>
      <c r="AE154" s="35">
        <f t="shared" si="93"/>
        <v>0</v>
      </c>
      <c r="AF154" s="35">
        <f t="shared" si="93"/>
        <v>0</v>
      </c>
    </row>
    <row r="155" spans="1:32" s="36" customFormat="1" ht="33" hidden="1">
      <c r="A155" s="39" t="s">
        <v>19</v>
      </c>
      <c r="B155" s="34" t="s">
        <v>55</v>
      </c>
      <c r="C155" s="34" t="s">
        <v>44</v>
      </c>
      <c r="D155" s="34" t="s">
        <v>40</v>
      </c>
      <c r="E155" s="34" t="s">
        <v>150</v>
      </c>
      <c r="F155" s="34" t="s">
        <v>20</v>
      </c>
      <c r="G155" s="35">
        <v>16667</v>
      </c>
      <c r="H155" s="35"/>
      <c r="I155" s="37"/>
      <c r="J155" s="37"/>
      <c r="K155" s="37"/>
      <c r="L155" s="37"/>
      <c r="M155" s="35">
        <f>G155+I155+J155+K155+L155</f>
        <v>16667</v>
      </c>
      <c r="N155" s="35">
        <f>H155+L155</f>
        <v>0</v>
      </c>
      <c r="O155" s="38"/>
      <c r="P155" s="38"/>
      <c r="Q155" s="38"/>
      <c r="R155" s="38"/>
      <c r="S155" s="35">
        <f>M155+O155+P155+Q155+R155</f>
        <v>16667</v>
      </c>
      <c r="T155" s="35">
        <f>N155+R155</f>
        <v>0</v>
      </c>
      <c r="U155" s="38"/>
      <c r="V155" s="38"/>
      <c r="W155" s="38"/>
      <c r="X155" s="38"/>
      <c r="Y155" s="35">
        <f>S155+U155+V155+W155+X155</f>
        <v>16667</v>
      </c>
      <c r="Z155" s="35">
        <f>T155+X155</f>
        <v>0</v>
      </c>
      <c r="AA155" s="35">
        <v>-16667</v>
      </c>
      <c r="AB155" s="38"/>
      <c r="AC155" s="38"/>
      <c r="AD155" s="38"/>
      <c r="AE155" s="35">
        <f>Y155+AA155+AB155+AC155+AD155</f>
        <v>0</v>
      </c>
      <c r="AF155" s="35">
        <f>Z155+AD155</f>
        <v>0</v>
      </c>
    </row>
    <row r="156" spans="1:32" ht="33">
      <c r="A156" s="15" t="s">
        <v>166</v>
      </c>
      <c r="B156" s="16" t="s">
        <v>55</v>
      </c>
      <c r="C156" s="16" t="s">
        <v>44</v>
      </c>
      <c r="D156" s="16" t="s">
        <v>40</v>
      </c>
      <c r="E156" s="16" t="s">
        <v>167</v>
      </c>
      <c r="F156" s="16"/>
      <c r="G156" s="7"/>
      <c r="H156" s="7"/>
      <c r="I156" s="32"/>
      <c r="J156" s="32"/>
      <c r="K156" s="32"/>
      <c r="L156" s="32"/>
      <c r="M156" s="7"/>
      <c r="N156" s="7"/>
      <c r="O156" s="33"/>
      <c r="P156" s="33"/>
      <c r="Q156" s="33"/>
      <c r="R156" s="33"/>
      <c r="S156" s="7"/>
      <c r="T156" s="7"/>
      <c r="U156" s="33"/>
      <c r="V156" s="33"/>
      <c r="W156" s="33"/>
      <c r="X156" s="33"/>
      <c r="Y156" s="7"/>
      <c r="Z156" s="7"/>
      <c r="AA156" s="7">
        <f>AA157+AA159</f>
        <v>11239</v>
      </c>
      <c r="AB156" s="7">
        <f t="shared" ref="AB156:AF156" si="94">AB157+AB159</f>
        <v>0</v>
      </c>
      <c r="AC156" s="7">
        <f t="shared" si="94"/>
        <v>0</v>
      </c>
      <c r="AD156" s="7">
        <f t="shared" si="94"/>
        <v>213526</v>
      </c>
      <c r="AE156" s="7">
        <f t="shared" si="94"/>
        <v>224765</v>
      </c>
      <c r="AF156" s="7">
        <f t="shared" si="94"/>
        <v>213526</v>
      </c>
    </row>
    <row r="157" spans="1:32" ht="33">
      <c r="A157" s="15" t="s">
        <v>52</v>
      </c>
      <c r="B157" s="16" t="s">
        <v>55</v>
      </c>
      <c r="C157" s="16" t="s">
        <v>44</v>
      </c>
      <c r="D157" s="16" t="s">
        <v>40</v>
      </c>
      <c r="E157" s="16" t="s">
        <v>167</v>
      </c>
      <c r="F157" s="16" t="s">
        <v>15</v>
      </c>
      <c r="G157" s="7"/>
      <c r="H157" s="7"/>
      <c r="I157" s="32"/>
      <c r="J157" s="32"/>
      <c r="K157" s="32"/>
      <c r="L157" s="32"/>
      <c r="M157" s="7"/>
      <c r="N157" s="7"/>
      <c r="O157" s="33"/>
      <c r="P157" s="33"/>
      <c r="Q157" s="33"/>
      <c r="R157" s="33"/>
      <c r="S157" s="7"/>
      <c r="T157" s="7"/>
      <c r="U157" s="33"/>
      <c r="V157" s="33"/>
      <c r="W157" s="33"/>
      <c r="X157" s="33"/>
      <c r="Y157" s="7"/>
      <c r="Z157" s="7"/>
      <c r="AA157" s="7">
        <f>AA158</f>
        <v>8694</v>
      </c>
      <c r="AB157" s="7">
        <f t="shared" ref="AB157:AF157" si="95">AB158</f>
        <v>0</v>
      </c>
      <c r="AC157" s="7">
        <f t="shared" si="95"/>
        <v>0</v>
      </c>
      <c r="AD157" s="7">
        <f t="shared" si="95"/>
        <v>165173</v>
      </c>
      <c r="AE157" s="7">
        <f t="shared" si="95"/>
        <v>173867</v>
      </c>
      <c r="AF157" s="7">
        <f t="shared" si="95"/>
        <v>165173</v>
      </c>
    </row>
    <row r="158" spans="1:32" ht="33">
      <c r="A158" s="15" t="s">
        <v>19</v>
      </c>
      <c r="B158" s="16" t="s">
        <v>55</v>
      </c>
      <c r="C158" s="16" t="s">
        <v>44</v>
      </c>
      <c r="D158" s="16" t="s">
        <v>40</v>
      </c>
      <c r="E158" s="16" t="s">
        <v>167</v>
      </c>
      <c r="F158" s="16" t="s">
        <v>20</v>
      </c>
      <c r="G158" s="7"/>
      <c r="H158" s="7"/>
      <c r="I158" s="32"/>
      <c r="J158" s="32"/>
      <c r="K158" s="32"/>
      <c r="L158" s="32"/>
      <c r="M158" s="7"/>
      <c r="N158" s="7"/>
      <c r="O158" s="33"/>
      <c r="P158" s="33"/>
      <c r="Q158" s="33"/>
      <c r="R158" s="33"/>
      <c r="S158" s="7"/>
      <c r="T158" s="7"/>
      <c r="U158" s="33"/>
      <c r="V158" s="33"/>
      <c r="W158" s="33"/>
      <c r="X158" s="33"/>
      <c r="Y158" s="7"/>
      <c r="Z158" s="7"/>
      <c r="AA158" s="7">
        <v>8694</v>
      </c>
      <c r="AB158" s="33"/>
      <c r="AC158" s="33"/>
      <c r="AD158" s="7">
        <v>165173</v>
      </c>
      <c r="AE158" s="7">
        <f>Y158+AA158+AB158+AC158+AD158</f>
        <v>173867</v>
      </c>
      <c r="AF158" s="7">
        <f>Z158+AD158</f>
        <v>165173</v>
      </c>
    </row>
    <row r="159" spans="1:32" ht="23.25" customHeight="1">
      <c r="A159" s="15" t="s">
        <v>31</v>
      </c>
      <c r="B159" s="16" t="s">
        <v>55</v>
      </c>
      <c r="C159" s="16" t="s">
        <v>44</v>
      </c>
      <c r="D159" s="16" t="s">
        <v>40</v>
      </c>
      <c r="E159" s="16" t="s">
        <v>167</v>
      </c>
      <c r="F159" s="16" t="s">
        <v>32</v>
      </c>
      <c r="G159" s="7"/>
      <c r="H159" s="7"/>
      <c r="I159" s="32"/>
      <c r="J159" s="32"/>
      <c r="K159" s="32"/>
      <c r="L159" s="32"/>
      <c r="M159" s="7"/>
      <c r="N159" s="7"/>
      <c r="O159" s="33"/>
      <c r="P159" s="33"/>
      <c r="Q159" s="33"/>
      <c r="R159" s="33"/>
      <c r="S159" s="7"/>
      <c r="T159" s="7"/>
      <c r="U159" s="33"/>
      <c r="V159" s="33"/>
      <c r="W159" s="33"/>
      <c r="X159" s="33"/>
      <c r="Y159" s="7"/>
      <c r="Z159" s="7"/>
      <c r="AA159" s="7">
        <f>AA160</f>
        <v>2545</v>
      </c>
      <c r="AB159" s="7">
        <f t="shared" ref="AB159:AF159" si="96">AB160</f>
        <v>0</v>
      </c>
      <c r="AC159" s="7">
        <f t="shared" si="96"/>
        <v>0</v>
      </c>
      <c r="AD159" s="7">
        <f t="shared" si="96"/>
        <v>48353</v>
      </c>
      <c r="AE159" s="7">
        <f t="shared" si="96"/>
        <v>50898</v>
      </c>
      <c r="AF159" s="7">
        <f t="shared" si="96"/>
        <v>48353</v>
      </c>
    </row>
    <row r="160" spans="1:32" ht="49.5">
      <c r="A160" s="15" t="s">
        <v>109</v>
      </c>
      <c r="B160" s="16" t="s">
        <v>55</v>
      </c>
      <c r="C160" s="16" t="s">
        <v>44</v>
      </c>
      <c r="D160" s="16" t="s">
        <v>40</v>
      </c>
      <c r="E160" s="16" t="s">
        <v>167</v>
      </c>
      <c r="F160" s="16" t="s">
        <v>53</v>
      </c>
      <c r="G160" s="7"/>
      <c r="H160" s="7"/>
      <c r="I160" s="32"/>
      <c r="J160" s="32"/>
      <c r="K160" s="32"/>
      <c r="L160" s="32"/>
      <c r="M160" s="7"/>
      <c r="N160" s="7"/>
      <c r="O160" s="33"/>
      <c r="P160" s="33"/>
      <c r="Q160" s="33"/>
      <c r="R160" s="33"/>
      <c r="S160" s="7"/>
      <c r="T160" s="7"/>
      <c r="U160" s="33"/>
      <c r="V160" s="33"/>
      <c r="W160" s="33"/>
      <c r="X160" s="33"/>
      <c r="Y160" s="7"/>
      <c r="Z160" s="7"/>
      <c r="AA160" s="7">
        <v>2545</v>
      </c>
      <c r="AB160" s="33"/>
      <c r="AC160" s="33"/>
      <c r="AD160" s="7">
        <v>48353</v>
      </c>
      <c r="AE160" s="7">
        <f>Y160+AA160+AB160+AC160+AD160</f>
        <v>50898</v>
      </c>
      <c r="AF160" s="7">
        <f>Z160+AD160</f>
        <v>48353</v>
      </c>
    </row>
    <row r="161" spans="1:32" ht="20.100000000000001" customHeight="1">
      <c r="A161" s="15" t="s">
        <v>27</v>
      </c>
      <c r="B161" s="16" t="s">
        <v>55</v>
      </c>
      <c r="C161" s="16" t="s">
        <v>44</v>
      </c>
      <c r="D161" s="16" t="s">
        <v>40</v>
      </c>
      <c r="E161" s="16" t="s">
        <v>28</v>
      </c>
      <c r="F161" s="16"/>
      <c r="G161" s="7">
        <f t="shared" ref="G161:V164" si="97">G162</f>
        <v>2617</v>
      </c>
      <c r="H161" s="7">
        <f t="shared" si="97"/>
        <v>0</v>
      </c>
      <c r="I161" s="7">
        <f t="shared" si="97"/>
        <v>0</v>
      </c>
      <c r="J161" s="7">
        <f t="shared" si="97"/>
        <v>0</v>
      </c>
      <c r="K161" s="7">
        <f t="shared" si="97"/>
        <v>0</v>
      </c>
      <c r="L161" s="7">
        <f t="shared" si="97"/>
        <v>0</v>
      </c>
      <c r="M161" s="7">
        <f t="shared" si="97"/>
        <v>2617</v>
      </c>
      <c r="N161" s="7">
        <f t="shared" si="97"/>
        <v>0</v>
      </c>
      <c r="O161" s="7">
        <f t="shared" si="97"/>
        <v>0</v>
      </c>
      <c r="P161" s="7">
        <f t="shared" si="97"/>
        <v>1839</v>
      </c>
      <c r="Q161" s="7">
        <f t="shared" si="97"/>
        <v>0</v>
      </c>
      <c r="R161" s="7">
        <f t="shared" si="97"/>
        <v>0</v>
      </c>
      <c r="S161" s="7">
        <f t="shared" si="97"/>
        <v>4456</v>
      </c>
      <c r="T161" s="7">
        <f t="shared" si="97"/>
        <v>0</v>
      </c>
      <c r="U161" s="7">
        <f t="shared" si="97"/>
        <v>0</v>
      </c>
      <c r="V161" s="7">
        <f t="shared" si="97"/>
        <v>0</v>
      </c>
      <c r="W161" s="7">
        <f t="shared" ref="U161:AF164" si="98">W162</f>
        <v>0</v>
      </c>
      <c r="X161" s="7">
        <f t="shared" si="98"/>
        <v>0</v>
      </c>
      <c r="Y161" s="7">
        <f t="shared" si="98"/>
        <v>4456</v>
      </c>
      <c r="Z161" s="7">
        <f t="shared" si="98"/>
        <v>0</v>
      </c>
      <c r="AA161" s="7">
        <f t="shared" si="98"/>
        <v>0</v>
      </c>
      <c r="AB161" s="7">
        <f t="shared" si="98"/>
        <v>0</v>
      </c>
      <c r="AC161" s="7">
        <f t="shared" si="98"/>
        <v>0</v>
      </c>
      <c r="AD161" s="7">
        <f t="shared" si="98"/>
        <v>0</v>
      </c>
      <c r="AE161" s="7">
        <f t="shared" si="98"/>
        <v>4456</v>
      </c>
      <c r="AF161" s="7">
        <f t="shared" si="98"/>
        <v>0</v>
      </c>
    </row>
    <row r="162" spans="1:32" ht="20.100000000000001" customHeight="1">
      <c r="A162" s="15" t="s">
        <v>11</v>
      </c>
      <c r="B162" s="16" t="s">
        <v>55</v>
      </c>
      <c r="C162" s="16" t="s">
        <v>44</v>
      </c>
      <c r="D162" s="16" t="s">
        <v>40</v>
      </c>
      <c r="E162" s="16" t="s">
        <v>29</v>
      </c>
      <c r="F162" s="16"/>
      <c r="G162" s="7">
        <f t="shared" si="97"/>
        <v>2617</v>
      </c>
      <c r="H162" s="7">
        <f t="shared" si="97"/>
        <v>0</v>
      </c>
      <c r="I162" s="7">
        <f t="shared" si="97"/>
        <v>0</v>
      </c>
      <c r="J162" s="7">
        <f t="shared" si="97"/>
        <v>0</v>
      </c>
      <c r="K162" s="7">
        <f t="shared" si="97"/>
        <v>0</v>
      </c>
      <c r="L162" s="7">
        <f t="shared" si="97"/>
        <v>0</v>
      </c>
      <c r="M162" s="7">
        <f t="shared" si="97"/>
        <v>2617</v>
      </c>
      <c r="N162" s="7">
        <f t="shared" si="97"/>
        <v>0</v>
      </c>
      <c r="O162" s="7">
        <f t="shared" si="97"/>
        <v>0</v>
      </c>
      <c r="P162" s="7">
        <f t="shared" si="97"/>
        <v>1839</v>
      </c>
      <c r="Q162" s="7">
        <f t="shared" si="97"/>
        <v>0</v>
      </c>
      <c r="R162" s="7">
        <f t="shared" si="97"/>
        <v>0</v>
      </c>
      <c r="S162" s="7">
        <f t="shared" si="97"/>
        <v>4456</v>
      </c>
      <c r="T162" s="7">
        <f t="shared" si="97"/>
        <v>0</v>
      </c>
      <c r="U162" s="7">
        <f t="shared" si="98"/>
        <v>0</v>
      </c>
      <c r="V162" s="7">
        <f t="shared" si="98"/>
        <v>0</v>
      </c>
      <c r="W162" s="7">
        <f t="shared" si="98"/>
        <v>0</v>
      </c>
      <c r="X162" s="7">
        <f t="shared" si="98"/>
        <v>0</v>
      </c>
      <c r="Y162" s="7">
        <f t="shared" si="98"/>
        <v>4456</v>
      </c>
      <c r="Z162" s="7">
        <f t="shared" si="98"/>
        <v>0</v>
      </c>
      <c r="AA162" s="7">
        <f t="shared" si="98"/>
        <v>0</v>
      </c>
      <c r="AB162" s="7">
        <f t="shared" si="98"/>
        <v>0</v>
      </c>
      <c r="AC162" s="7">
        <f t="shared" si="98"/>
        <v>0</v>
      </c>
      <c r="AD162" s="7">
        <f t="shared" si="98"/>
        <v>0</v>
      </c>
      <c r="AE162" s="7">
        <f t="shared" si="98"/>
        <v>4456</v>
      </c>
      <c r="AF162" s="7">
        <f t="shared" si="98"/>
        <v>0</v>
      </c>
    </row>
    <row r="163" spans="1:32" ht="20.100000000000001" customHeight="1">
      <c r="A163" s="15" t="s">
        <v>62</v>
      </c>
      <c r="B163" s="16" t="s">
        <v>55</v>
      </c>
      <c r="C163" s="16" t="s">
        <v>44</v>
      </c>
      <c r="D163" s="16" t="s">
        <v>40</v>
      </c>
      <c r="E163" s="16" t="s">
        <v>97</v>
      </c>
      <c r="F163" s="16"/>
      <c r="G163" s="7">
        <f t="shared" si="97"/>
        <v>2617</v>
      </c>
      <c r="H163" s="7">
        <f t="shared" si="97"/>
        <v>0</v>
      </c>
      <c r="I163" s="7">
        <f t="shared" si="97"/>
        <v>0</v>
      </c>
      <c r="J163" s="7">
        <f t="shared" si="97"/>
        <v>0</v>
      </c>
      <c r="K163" s="7">
        <f t="shared" si="97"/>
        <v>0</v>
      </c>
      <c r="L163" s="7">
        <f t="shared" si="97"/>
        <v>0</v>
      </c>
      <c r="M163" s="7">
        <f t="shared" si="97"/>
        <v>2617</v>
      </c>
      <c r="N163" s="7">
        <f t="shared" si="97"/>
        <v>0</v>
      </c>
      <c r="O163" s="7">
        <f t="shared" si="97"/>
        <v>0</v>
      </c>
      <c r="P163" s="7">
        <f t="shared" si="97"/>
        <v>1839</v>
      </c>
      <c r="Q163" s="7">
        <f t="shared" si="97"/>
        <v>0</v>
      </c>
      <c r="R163" s="7">
        <f t="shared" si="97"/>
        <v>0</v>
      </c>
      <c r="S163" s="7">
        <f t="shared" si="97"/>
        <v>4456</v>
      </c>
      <c r="T163" s="7">
        <f t="shared" si="97"/>
        <v>0</v>
      </c>
      <c r="U163" s="7">
        <f t="shared" si="98"/>
        <v>0</v>
      </c>
      <c r="V163" s="7">
        <f t="shared" si="98"/>
        <v>0</v>
      </c>
      <c r="W163" s="7">
        <f t="shared" si="98"/>
        <v>0</v>
      </c>
      <c r="X163" s="7">
        <f t="shared" si="98"/>
        <v>0</v>
      </c>
      <c r="Y163" s="7">
        <f t="shared" si="98"/>
        <v>4456</v>
      </c>
      <c r="Z163" s="7">
        <f t="shared" si="98"/>
        <v>0</v>
      </c>
      <c r="AA163" s="7">
        <f t="shared" si="98"/>
        <v>0</v>
      </c>
      <c r="AB163" s="7">
        <f t="shared" si="98"/>
        <v>0</v>
      </c>
      <c r="AC163" s="7">
        <f t="shared" si="98"/>
        <v>0</v>
      </c>
      <c r="AD163" s="7">
        <f t="shared" si="98"/>
        <v>0</v>
      </c>
      <c r="AE163" s="7">
        <f t="shared" si="98"/>
        <v>4456</v>
      </c>
      <c r="AF163" s="7">
        <f t="shared" si="98"/>
        <v>0</v>
      </c>
    </row>
    <row r="164" spans="1:32" ht="33">
      <c r="A164" s="15" t="s">
        <v>52</v>
      </c>
      <c r="B164" s="16" t="s">
        <v>55</v>
      </c>
      <c r="C164" s="16" t="s">
        <v>44</v>
      </c>
      <c r="D164" s="16" t="s">
        <v>40</v>
      </c>
      <c r="E164" s="16" t="s">
        <v>97</v>
      </c>
      <c r="F164" s="16" t="s">
        <v>15</v>
      </c>
      <c r="G164" s="7">
        <f t="shared" si="97"/>
        <v>2617</v>
      </c>
      <c r="H164" s="7">
        <f t="shared" si="97"/>
        <v>0</v>
      </c>
      <c r="I164" s="7">
        <f t="shared" si="97"/>
        <v>0</v>
      </c>
      <c r="J164" s="7">
        <f t="shared" si="97"/>
        <v>0</v>
      </c>
      <c r="K164" s="7">
        <f t="shared" si="97"/>
        <v>0</v>
      </c>
      <c r="L164" s="7">
        <f t="shared" si="97"/>
        <v>0</v>
      </c>
      <c r="M164" s="7">
        <f t="shared" si="97"/>
        <v>2617</v>
      </c>
      <c r="N164" s="7">
        <f t="shared" si="97"/>
        <v>0</v>
      </c>
      <c r="O164" s="7">
        <f t="shared" si="97"/>
        <v>0</v>
      </c>
      <c r="P164" s="7">
        <f t="shared" si="97"/>
        <v>1839</v>
      </c>
      <c r="Q164" s="7">
        <f t="shared" si="97"/>
        <v>0</v>
      </c>
      <c r="R164" s="7">
        <f t="shared" si="97"/>
        <v>0</v>
      </c>
      <c r="S164" s="7">
        <f t="shared" si="97"/>
        <v>4456</v>
      </c>
      <c r="T164" s="7">
        <f t="shared" si="97"/>
        <v>0</v>
      </c>
      <c r="U164" s="7">
        <f t="shared" si="98"/>
        <v>0</v>
      </c>
      <c r="V164" s="7">
        <f t="shared" si="98"/>
        <v>0</v>
      </c>
      <c r="W164" s="7">
        <f t="shared" si="98"/>
        <v>0</v>
      </c>
      <c r="X164" s="7">
        <f t="shared" si="98"/>
        <v>0</v>
      </c>
      <c r="Y164" s="7">
        <f t="shared" si="98"/>
        <v>4456</v>
      </c>
      <c r="Z164" s="7">
        <f t="shared" si="98"/>
        <v>0</v>
      </c>
      <c r="AA164" s="7">
        <f t="shared" si="98"/>
        <v>0</v>
      </c>
      <c r="AB164" s="7">
        <f t="shared" si="98"/>
        <v>0</v>
      </c>
      <c r="AC164" s="7">
        <f t="shared" si="98"/>
        <v>0</v>
      </c>
      <c r="AD164" s="7">
        <f t="shared" si="98"/>
        <v>0</v>
      </c>
      <c r="AE164" s="7">
        <f t="shared" si="98"/>
        <v>4456</v>
      </c>
      <c r="AF164" s="7">
        <f t="shared" si="98"/>
        <v>0</v>
      </c>
    </row>
    <row r="165" spans="1:32" ht="33">
      <c r="A165" s="15" t="s">
        <v>19</v>
      </c>
      <c r="B165" s="16" t="s">
        <v>55</v>
      </c>
      <c r="C165" s="16" t="s">
        <v>44</v>
      </c>
      <c r="D165" s="16" t="s">
        <v>40</v>
      </c>
      <c r="E165" s="16" t="s">
        <v>97</v>
      </c>
      <c r="F165" s="16" t="s">
        <v>20</v>
      </c>
      <c r="G165" s="7">
        <v>2617</v>
      </c>
      <c r="H165" s="7"/>
      <c r="I165" s="32"/>
      <c r="J165" s="32"/>
      <c r="K165" s="32"/>
      <c r="L165" s="32"/>
      <c r="M165" s="7">
        <f>G165+I165+J165+K165+L165</f>
        <v>2617</v>
      </c>
      <c r="N165" s="7">
        <f>H165+L165</f>
        <v>0</v>
      </c>
      <c r="O165" s="33"/>
      <c r="P165" s="7">
        <v>1839</v>
      </c>
      <c r="Q165" s="33"/>
      <c r="R165" s="33"/>
      <c r="S165" s="7">
        <f>M165+O165+P165+Q165+R165</f>
        <v>4456</v>
      </c>
      <c r="T165" s="7">
        <f>N165+R165</f>
        <v>0</v>
      </c>
      <c r="U165" s="33"/>
      <c r="V165" s="7"/>
      <c r="W165" s="33"/>
      <c r="X165" s="33"/>
      <c r="Y165" s="7">
        <f>S165+U165+V165+W165+X165</f>
        <v>4456</v>
      </c>
      <c r="Z165" s="7">
        <f>T165+X165</f>
        <v>0</v>
      </c>
      <c r="AA165" s="33"/>
      <c r="AB165" s="7"/>
      <c r="AC165" s="33"/>
      <c r="AD165" s="33"/>
      <c r="AE165" s="7">
        <f>Y165+AA165+AB165+AC165+AD165</f>
        <v>4456</v>
      </c>
      <c r="AF165" s="7">
        <f>Z165+AD165</f>
        <v>0</v>
      </c>
    </row>
    <row r="166" spans="1:32" ht="18.75" customHeight="1">
      <c r="A166" s="15"/>
      <c r="B166" s="16"/>
      <c r="C166" s="16"/>
      <c r="D166" s="16"/>
      <c r="E166" s="16"/>
      <c r="F166" s="16"/>
      <c r="G166" s="7"/>
      <c r="H166" s="7"/>
      <c r="I166" s="32"/>
      <c r="J166" s="32"/>
      <c r="K166" s="32"/>
      <c r="L166" s="32"/>
      <c r="M166" s="32"/>
      <c r="N166" s="32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</row>
    <row r="167" spans="1:32" ht="42" customHeight="1">
      <c r="A167" s="13" t="s">
        <v>63</v>
      </c>
      <c r="B167" s="14" t="s">
        <v>55</v>
      </c>
      <c r="C167" s="14" t="s">
        <v>44</v>
      </c>
      <c r="D167" s="14" t="s">
        <v>44</v>
      </c>
      <c r="E167" s="26"/>
      <c r="F167" s="14"/>
      <c r="G167" s="10">
        <f>G168+G182+G191+G173+G196</f>
        <v>125917</v>
      </c>
      <c r="H167" s="10">
        <f t="shared" ref="H167:N167" si="99">H168+H182+H191+H173+H196</f>
        <v>0</v>
      </c>
      <c r="I167" s="10">
        <f t="shared" si="99"/>
        <v>0</v>
      </c>
      <c r="J167" s="10">
        <f t="shared" si="99"/>
        <v>0</v>
      </c>
      <c r="K167" s="10">
        <f t="shared" si="99"/>
        <v>0</v>
      </c>
      <c r="L167" s="10">
        <f t="shared" si="99"/>
        <v>0</v>
      </c>
      <c r="M167" s="10">
        <f t="shared" si="99"/>
        <v>125917</v>
      </c>
      <c r="N167" s="10">
        <f t="shared" si="99"/>
        <v>0</v>
      </c>
      <c r="O167" s="10">
        <f t="shared" ref="O167:T167" si="100">O168+O182+O191+O173+O196</f>
        <v>0</v>
      </c>
      <c r="P167" s="10">
        <f t="shared" si="100"/>
        <v>0</v>
      </c>
      <c r="Q167" s="10">
        <f t="shared" si="100"/>
        <v>0</v>
      </c>
      <c r="R167" s="10">
        <f t="shared" si="100"/>
        <v>0</v>
      </c>
      <c r="S167" s="10">
        <f t="shared" si="100"/>
        <v>125917</v>
      </c>
      <c r="T167" s="10">
        <f t="shared" si="100"/>
        <v>0</v>
      </c>
      <c r="U167" s="10">
        <f t="shared" ref="U167:Z167" si="101">U168+U182+U191+U173+U196</f>
        <v>0</v>
      </c>
      <c r="V167" s="10">
        <f t="shared" si="101"/>
        <v>0</v>
      </c>
      <c r="W167" s="10">
        <f t="shared" si="101"/>
        <v>0</v>
      </c>
      <c r="X167" s="10">
        <f t="shared" si="101"/>
        <v>0</v>
      </c>
      <c r="Y167" s="10">
        <f t="shared" si="101"/>
        <v>125917</v>
      </c>
      <c r="Z167" s="10">
        <f t="shared" si="101"/>
        <v>0</v>
      </c>
      <c r="AA167" s="10">
        <f t="shared" ref="AA167:AF167" si="102">AA168+AA182+AA191+AA173+AA196</f>
        <v>0</v>
      </c>
      <c r="AB167" s="10">
        <f t="shared" si="102"/>
        <v>2362</v>
      </c>
      <c r="AC167" s="10">
        <f t="shared" si="102"/>
        <v>0</v>
      </c>
      <c r="AD167" s="10">
        <f t="shared" si="102"/>
        <v>0</v>
      </c>
      <c r="AE167" s="10">
        <f t="shared" si="102"/>
        <v>128279</v>
      </c>
      <c r="AF167" s="10">
        <f t="shared" si="102"/>
        <v>0</v>
      </c>
    </row>
    <row r="168" spans="1:32" ht="37.5" hidden="1" customHeight="1">
      <c r="A168" s="15" t="s">
        <v>141</v>
      </c>
      <c r="B168" s="16" t="s">
        <v>55</v>
      </c>
      <c r="C168" s="16" t="s">
        <v>44</v>
      </c>
      <c r="D168" s="16" t="s">
        <v>44</v>
      </c>
      <c r="E168" s="16" t="s">
        <v>110</v>
      </c>
      <c r="F168" s="14"/>
      <c r="G168" s="7">
        <f t="shared" ref="G168:V171" si="103">G169</f>
        <v>0</v>
      </c>
      <c r="H168" s="7">
        <f t="shared" si="103"/>
        <v>0</v>
      </c>
      <c r="I168" s="7">
        <f t="shared" si="103"/>
        <v>0</v>
      </c>
      <c r="J168" s="7">
        <f t="shared" si="103"/>
        <v>0</v>
      </c>
      <c r="K168" s="7">
        <f t="shared" si="103"/>
        <v>0</v>
      </c>
      <c r="L168" s="7">
        <f t="shared" si="103"/>
        <v>0</v>
      </c>
      <c r="M168" s="7">
        <f t="shared" si="103"/>
        <v>0</v>
      </c>
      <c r="N168" s="7">
        <f t="shared" si="103"/>
        <v>0</v>
      </c>
      <c r="O168" s="7">
        <f t="shared" si="103"/>
        <v>0</v>
      </c>
      <c r="P168" s="7">
        <f t="shared" si="103"/>
        <v>0</v>
      </c>
      <c r="Q168" s="7">
        <f t="shared" si="103"/>
        <v>0</v>
      </c>
      <c r="R168" s="7">
        <f t="shared" si="103"/>
        <v>0</v>
      </c>
      <c r="S168" s="7">
        <f t="shared" si="103"/>
        <v>0</v>
      </c>
      <c r="T168" s="7">
        <f t="shared" si="103"/>
        <v>0</v>
      </c>
      <c r="U168" s="7">
        <f t="shared" si="103"/>
        <v>0</v>
      </c>
      <c r="V168" s="7">
        <f t="shared" si="103"/>
        <v>0</v>
      </c>
      <c r="W168" s="7">
        <f t="shared" ref="U168:AF171" si="104">W169</f>
        <v>0</v>
      </c>
      <c r="X168" s="7">
        <f t="shared" si="104"/>
        <v>0</v>
      </c>
      <c r="Y168" s="7">
        <f t="shared" si="104"/>
        <v>0</v>
      </c>
      <c r="Z168" s="7">
        <f t="shared" si="104"/>
        <v>0</v>
      </c>
      <c r="AA168" s="7">
        <f t="shared" si="104"/>
        <v>0</v>
      </c>
      <c r="AB168" s="7">
        <f t="shared" si="104"/>
        <v>0</v>
      </c>
      <c r="AC168" s="7">
        <f t="shared" si="104"/>
        <v>0</v>
      </c>
      <c r="AD168" s="7">
        <f t="shared" si="104"/>
        <v>0</v>
      </c>
      <c r="AE168" s="7">
        <f t="shared" si="104"/>
        <v>0</v>
      </c>
      <c r="AF168" s="7">
        <f t="shared" si="104"/>
        <v>0</v>
      </c>
    </row>
    <row r="169" spans="1:32" ht="36.75" hidden="1" customHeight="1">
      <c r="A169" s="18" t="s">
        <v>39</v>
      </c>
      <c r="B169" s="16" t="s">
        <v>55</v>
      </c>
      <c r="C169" s="16" t="s">
        <v>44</v>
      </c>
      <c r="D169" s="16" t="s">
        <v>44</v>
      </c>
      <c r="E169" s="16" t="s">
        <v>148</v>
      </c>
      <c r="F169" s="22"/>
      <c r="G169" s="7">
        <f t="shared" si="103"/>
        <v>0</v>
      </c>
      <c r="H169" s="7">
        <f t="shared" si="103"/>
        <v>0</v>
      </c>
      <c r="I169" s="7">
        <f t="shared" si="103"/>
        <v>0</v>
      </c>
      <c r="J169" s="7">
        <f t="shared" si="103"/>
        <v>0</v>
      </c>
      <c r="K169" s="7">
        <f t="shared" si="103"/>
        <v>0</v>
      </c>
      <c r="L169" s="7">
        <f t="shared" si="103"/>
        <v>0</v>
      </c>
      <c r="M169" s="7">
        <f t="shared" si="103"/>
        <v>0</v>
      </c>
      <c r="N169" s="7">
        <f t="shared" si="103"/>
        <v>0</v>
      </c>
      <c r="O169" s="7">
        <f t="shared" si="103"/>
        <v>0</v>
      </c>
      <c r="P169" s="7">
        <f t="shared" si="103"/>
        <v>0</v>
      </c>
      <c r="Q169" s="7">
        <f t="shared" si="103"/>
        <v>0</v>
      </c>
      <c r="R169" s="7">
        <f t="shared" si="103"/>
        <v>0</v>
      </c>
      <c r="S169" s="7">
        <f t="shared" si="103"/>
        <v>0</v>
      </c>
      <c r="T169" s="7">
        <f t="shared" si="103"/>
        <v>0</v>
      </c>
      <c r="U169" s="7">
        <f t="shared" si="104"/>
        <v>0</v>
      </c>
      <c r="V169" s="7">
        <f t="shared" si="104"/>
        <v>0</v>
      </c>
      <c r="W169" s="7">
        <f t="shared" si="104"/>
        <v>0</v>
      </c>
      <c r="X169" s="7">
        <f t="shared" si="104"/>
        <v>0</v>
      </c>
      <c r="Y169" s="7">
        <f t="shared" si="104"/>
        <v>0</v>
      </c>
      <c r="Z169" s="7">
        <f t="shared" si="104"/>
        <v>0</v>
      </c>
      <c r="AA169" s="7">
        <f t="shared" si="104"/>
        <v>0</v>
      </c>
      <c r="AB169" s="7">
        <f t="shared" si="104"/>
        <v>0</v>
      </c>
      <c r="AC169" s="7">
        <f t="shared" si="104"/>
        <v>0</v>
      </c>
      <c r="AD169" s="7">
        <f t="shared" si="104"/>
        <v>0</v>
      </c>
      <c r="AE169" s="7">
        <f t="shared" si="104"/>
        <v>0</v>
      </c>
      <c r="AF169" s="7">
        <f t="shared" si="104"/>
        <v>0</v>
      </c>
    </row>
    <row r="170" spans="1:32" ht="36.75" hidden="1" customHeight="1">
      <c r="A170" s="18" t="s">
        <v>64</v>
      </c>
      <c r="B170" s="16" t="s">
        <v>55</v>
      </c>
      <c r="C170" s="16" t="s">
        <v>44</v>
      </c>
      <c r="D170" s="16" t="s">
        <v>44</v>
      </c>
      <c r="E170" s="16" t="s">
        <v>149</v>
      </c>
      <c r="F170" s="22"/>
      <c r="G170" s="7">
        <f t="shared" si="103"/>
        <v>0</v>
      </c>
      <c r="H170" s="7">
        <f t="shared" si="103"/>
        <v>0</v>
      </c>
      <c r="I170" s="7">
        <f t="shared" si="103"/>
        <v>0</v>
      </c>
      <c r="J170" s="7">
        <f t="shared" si="103"/>
        <v>0</v>
      </c>
      <c r="K170" s="7">
        <f t="shared" si="103"/>
        <v>0</v>
      </c>
      <c r="L170" s="7">
        <f t="shared" si="103"/>
        <v>0</v>
      </c>
      <c r="M170" s="7">
        <f t="shared" si="103"/>
        <v>0</v>
      </c>
      <c r="N170" s="7">
        <f t="shared" si="103"/>
        <v>0</v>
      </c>
      <c r="O170" s="7">
        <f t="shared" si="103"/>
        <v>0</v>
      </c>
      <c r="P170" s="7">
        <f t="shared" si="103"/>
        <v>0</v>
      </c>
      <c r="Q170" s="7">
        <f t="shared" si="103"/>
        <v>0</v>
      </c>
      <c r="R170" s="7">
        <f t="shared" si="103"/>
        <v>0</v>
      </c>
      <c r="S170" s="7">
        <f t="shared" si="103"/>
        <v>0</v>
      </c>
      <c r="T170" s="7">
        <f t="shared" si="103"/>
        <v>0</v>
      </c>
      <c r="U170" s="7">
        <f t="shared" si="104"/>
        <v>0</v>
      </c>
      <c r="V170" s="7">
        <f t="shared" si="104"/>
        <v>0</v>
      </c>
      <c r="W170" s="7">
        <f t="shared" si="104"/>
        <v>0</v>
      </c>
      <c r="X170" s="7">
        <f t="shared" si="104"/>
        <v>0</v>
      </c>
      <c r="Y170" s="7">
        <f t="shared" si="104"/>
        <v>0</v>
      </c>
      <c r="Z170" s="7">
        <f t="shared" si="104"/>
        <v>0</v>
      </c>
      <c r="AA170" s="7">
        <f t="shared" si="104"/>
        <v>0</v>
      </c>
      <c r="AB170" s="7">
        <f t="shared" si="104"/>
        <v>0</v>
      </c>
      <c r="AC170" s="7">
        <f t="shared" si="104"/>
        <v>0</v>
      </c>
      <c r="AD170" s="7">
        <f t="shared" si="104"/>
        <v>0</v>
      </c>
      <c r="AE170" s="7">
        <f t="shared" si="104"/>
        <v>0</v>
      </c>
      <c r="AF170" s="7">
        <f t="shared" si="104"/>
        <v>0</v>
      </c>
    </row>
    <row r="171" spans="1:32" ht="36" hidden="1" customHeight="1">
      <c r="A171" s="15" t="s">
        <v>8</v>
      </c>
      <c r="B171" s="16" t="s">
        <v>55</v>
      </c>
      <c r="C171" s="16" t="s">
        <v>44</v>
      </c>
      <c r="D171" s="16" t="s">
        <v>44</v>
      </c>
      <c r="E171" s="16" t="s">
        <v>149</v>
      </c>
      <c r="F171" s="16">
        <v>600</v>
      </c>
      <c r="G171" s="7">
        <f t="shared" si="103"/>
        <v>0</v>
      </c>
      <c r="H171" s="7">
        <f t="shared" si="103"/>
        <v>0</v>
      </c>
      <c r="I171" s="7">
        <f t="shared" si="103"/>
        <v>0</v>
      </c>
      <c r="J171" s="7">
        <f t="shared" si="103"/>
        <v>0</v>
      </c>
      <c r="K171" s="7">
        <f t="shared" si="103"/>
        <v>0</v>
      </c>
      <c r="L171" s="7">
        <f t="shared" si="103"/>
        <v>0</v>
      </c>
      <c r="M171" s="7">
        <f t="shared" si="103"/>
        <v>0</v>
      </c>
      <c r="N171" s="7">
        <f t="shared" si="103"/>
        <v>0</v>
      </c>
      <c r="O171" s="7">
        <f t="shared" si="103"/>
        <v>0</v>
      </c>
      <c r="P171" s="7">
        <f t="shared" si="103"/>
        <v>0</v>
      </c>
      <c r="Q171" s="7">
        <f t="shared" si="103"/>
        <v>0</v>
      </c>
      <c r="R171" s="7">
        <f t="shared" si="103"/>
        <v>0</v>
      </c>
      <c r="S171" s="7">
        <f t="shared" si="103"/>
        <v>0</v>
      </c>
      <c r="T171" s="7">
        <f t="shared" si="103"/>
        <v>0</v>
      </c>
      <c r="U171" s="7">
        <f t="shared" si="104"/>
        <v>0</v>
      </c>
      <c r="V171" s="7">
        <f t="shared" si="104"/>
        <v>0</v>
      </c>
      <c r="W171" s="7">
        <f t="shared" si="104"/>
        <v>0</v>
      </c>
      <c r="X171" s="7">
        <f t="shared" si="104"/>
        <v>0</v>
      </c>
      <c r="Y171" s="7">
        <f t="shared" si="104"/>
        <v>0</v>
      </c>
      <c r="Z171" s="7">
        <f t="shared" si="104"/>
        <v>0</v>
      </c>
      <c r="AA171" s="7">
        <f t="shared" si="104"/>
        <v>0</v>
      </c>
      <c r="AB171" s="7">
        <f t="shared" si="104"/>
        <v>0</v>
      </c>
      <c r="AC171" s="7">
        <f t="shared" si="104"/>
        <v>0</v>
      </c>
      <c r="AD171" s="7">
        <f t="shared" si="104"/>
        <v>0</v>
      </c>
      <c r="AE171" s="7">
        <f t="shared" si="104"/>
        <v>0</v>
      </c>
      <c r="AF171" s="7">
        <f t="shared" si="104"/>
        <v>0</v>
      </c>
    </row>
    <row r="172" spans="1:32" ht="21.75" hidden="1" customHeight="1">
      <c r="A172" s="15" t="s">
        <v>10</v>
      </c>
      <c r="B172" s="16" t="s">
        <v>55</v>
      </c>
      <c r="C172" s="16" t="s">
        <v>44</v>
      </c>
      <c r="D172" s="16" t="s">
        <v>44</v>
      </c>
      <c r="E172" s="16" t="s">
        <v>149</v>
      </c>
      <c r="F172" s="16">
        <v>610</v>
      </c>
      <c r="G172" s="7">
        <f>100-100</f>
        <v>0</v>
      </c>
      <c r="H172" s="7">
        <f t="shared" ref="H172:AF172" si="105">100-100</f>
        <v>0</v>
      </c>
      <c r="I172" s="7">
        <f t="shared" si="105"/>
        <v>0</v>
      </c>
      <c r="J172" s="7">
        <f t="shared" si="105"/>
        <v>0</v>
      </c>
      <c r="K172" s="7">
        <f t="shared" si="105"/>
        <v>0</v>
      </c>
      <c r="L172" s="7">
        <f t="shared" si="105"/>
        <v>0</v>
      </c>
      <c r="M172" s="7">
        <f t="shared" si="105"/>
        <v>0</v>
      </c>
      <c r="N172" s="7">
        <f t="shared" si="105"/>
        <v>0</v>
      </c>
      <c r="O172" s="7">
        <f t="shared" si="105"/>
        <v>0</v>
      </c>
      <c r="P172" s="7">
        <f t="shared" si="105"/>
        <v>0</v>
      </c>
      <c r="Q172" s="7">
        <f t="shared" si="105"/>
        <v>0</v>
      </c>
      <c r="R172" s="7">
        <f t="shared" si="105"/>
        <v>0</v>
      </c>
      <c r="S172" s="7">
        <f t="shared" si="105"/>
        <v>0</v>
      </c>
      <c r="T172" s="7">
        <f t="shared" si="105"/>
        <v>0</v>
      </c>
      <c r="U172" s="7">
        <f t="shared" si="105"/>
        <v>0</v>
      </c>
      <c r="V172" s="7">
        <f t="shared" si="105"/>
        <v>0</v>
      </c>
      <c r="W172" s="7">
        <f t="shared" si="105"/>
        <v>0</v>
      </c>
      <c r="X172" s="7">
        <f t="shared" si="105"/>
        <v>0</v>
      </c>
      <c r="Y172" s="7">
        <f t="shared" si="105"/>
        <v>0</v>
      </c>
      <c r="Z172" s="7">
        <f t="shared" si="105"/>
        <v>0</v>
      </c>
      <c r="AA172" s="7">
        <f t="shared" si="105"/>
        <v>0</v>
      </c>
      <c r="AB172" s="7">
        <f t="shared" si="105"/>
        <v>0</v>
      </c>
      <c r="AC172" s="7">
        <f t="shared" si="105"/>
        <v>0</v>
      </c>
      <c r="AD172" s="7">
        <f t="shared" si="105"/>
        <v>0</v>
      </c>
      <c r="AE172" s="7">
        <f t="shared" si="105"/>
        <v>0</v>
      </c>
      <c r="AF172" s="7">
        <f t="shared" si="105"/>
        <v>0</v>
      </c>
    </row>
    <row r="173" spans="1:32" ht="82.5">
      <c r="A173" s="18" t="s">
        <v>41</v>
      </c>
      <c r="B173" s="16" t="s">
        <v>55</v>
      </c>
      <c r="C173" s="16" t="s">
        <v>44</v>
      </c>
      <c r="D173" s="16" t="s">
        <v>44</v>
      </c>
      <c r="E173" s="16" t="s">
        <v>42</v>
      </c>
      <c r="F173" s="22"/>
      <c r="G173" s="7">
        <f t="shared" ref="G173" si="106">G174+G178</f>
        <v>1785</v>
      </c>
      <c r="H173" s="7">
        <f t="shared" ref="H173:N173" si="107">H174+H178</f>
        <v>0</v>
      </c>
      <c r="I173" s="7">
        <f t="shared" si="107"/>
        <v>0</v>
      </c>
      <c r="J173" s="7">
        <f t="shared" si="107"/>
        <v>0</v>
      </c>
      <c r="K173" s="7">
        <f t="shared" si="107"/>
        <v>0</v>
      </c>
      <c r="L173" s="7">
        <f t="shared" si="107"/>
        <v>0</v>
      </c>
      <c r="M173" s="7">
        <f t="shared" si="107"/>
        <v>1785</v>
      </c>
      <c r="N173" s="7">
        <f t="shared" si="107"/>
        <v>0</v>
      </c>
      <c r="O173" s="7">
        <f t="shared" ref="O173:T173" si="108">O174+O178</f>
        <v>0</v>
      </c>
      <c r="P173" s="7">
        <f t="shared" si="108"/>
        <v>0</v>
      </c>
      <c r="Q173" s="7">
        <f t="shared" si="108"/>
        <v>0</v>
      </c>
      <c r="R173" s="7">
        <f t="shared" si="108"/>
        <v>0</v>
      </c>
      <c r="S173" s="7">
        <f t="shared" si="108"/>
        <v>1785</v>
      </c>
      <c r="T173" s="7">
        <f t="shared" si="108"/>
        <v>0</v>
      </c>
      <c r="U173" s="7">
        <f t="shared" ref="U173:Z173" si="109">U174+U178</f>
        <v>0</v>
      </c>
      <c r="V173" s="7">
        <f t="shared" si="109"/>
        <v>0</v>
      </c>
      <c r="W173" s="7">
        <f t="shared" si="109"/>
        <v>0</v>
      </c>
      <c r="X173" s="7">
        <f t="shared" si="109"/>
        <v>0</v>
      </c>
      <c r="Y173" s="7">
        <f t="shared" si="109"/>
        <v>1785</v>
      </c>
      <c r="Z173" s="7">
        <f t="shared" si="109"/>
        <v>0</v>
      </c>
      <c r="AA173" s="7">
        <f t="shared" ref="AA173:AF173" si="110">AA174+AA178</f>
        <v>0</v>
      </c>
      <c r="AB173" s="7">
        <f t="shared" si="110"/>
        <v>0</v>
      </c>
      <c r="AC173" s="7">
        <f t="shared" si="110"/>
        <v>0</v>
      </c>
      <c r="AD173" s="7">
        <f t="shared" si="110"/>
        <v>0</v>
      </c>
      <c r="AE173" s="7">
        <f t="shared" si="110"/>
        <v>1785</v>
      </c>
      <c r="AF173" s="7">
        <f t="shared" si="110"/>
        <v>0</v>
      </c>
    </row>
    <row r="174" spans="1:32" ht="33">
      <c r="A174" s="18" t="s">
        <v>39</v>
      </c>
      <c r="B174" s="16" t="s">
        <v>55</v>
      </c>
      <c r="C174" s="16" t="s">
        <v>44</v>
      </c>
      <c r="D174" s="16" t="s">
        <v>44</v>
      </c>
      <c r="E174" s="16" t="s">
        <v>45</v>
      </c>
      <c r="F174" s="22"/>
      <c r="G174" s="7">
        <f t="shared" ref="G174:V176" si="111">G175</f>
        <v>1785</v>
      </c>
      <c r="H174" s="7">
        <f t="shared" si="111"/>
        <v>0</v>
      </c>
      <c r="I174" s="7">
        <f t="shared" si="111"/>
        <v>0</v>
      </c>
      <c r="J174" s="7">
        <f t="shared" si="111"/>
        <v>0</v>
      </c>
      <c r="K174" s="7">
        <f t="shared" si="111"/>
        <v>0</v>
      </c>
      <c r="L174" s="7">
        <f t="shared" si="111"/>
        <v>0</v>
      </c>
      <c r="M174" s="7">
        <f t="shared" si="111"/>
        <v>1785</v>
      </c>
      <c r="N174" s="7">
        <f t="shared" si="111"/>
        <v>0</v>
      </c>
      <c r="O174" s="7">
        <f t="shared" si="111"/>
        <v>0</v>
      </c>
      <c r="P174" s="7">
        <f t="shared" si="111"/>
        <v>0</v>
      </c>
      <c r="Q174" s="7">
        <f t="shared" si="111"/>
        <v>0</v>
      </c>
      <c r="R174" s="7">
        <f t="shared" si="111"/>
        <v>0</v>
      </c>
      <c r="S174" s="7">
        <f t="shared" si="111"/>
        <v>1785</v>
      </c>
      <c r="T174" s="7">
        <f t="shared" si="111"/>
        <v>0</v>
      </c>
      <c r="U174" s="7">
        <f t="shared" si="111"/>
        <v>0</v>
      </c>
      <c r="V174" s="7">
        <f t="shared" si="111"/>
        <v>0</v>
      </c>
      <c r="W174" s="7">
        <f t="shared" ref="U174:AF176" si="112">W175</f>
        <v>0</v>
      </c>
      <c r="X174" s="7">
        <f t="shared" si="112"/>
        <v>0</v>
      </c>
      <c r="Y174" s="7">
        <f t="shared" si="112"/>
        <v>1785</v>
      </c>
      <c r="Z174" s="7">
        <f t="shared" si="112"/>
        <v>0</v>
      </c>
      <c r="AA174" s="7">
        <f t="shared" si="112"/>
        <v>0</v>
      </c>
      <c r="AB174" s="7">
        <f t="shared" si="112"/>
        <v>0</v>
      </c>
      <c r="AC174" s="7">
        <f t="shared" si="112"/>
        <v>0</v>
      </c>
      <c r="AD174" s="7">
        <f t="shared" si="112"/>
        <v>0</v>
      </c>
      <c r="AE174" s="7">
        <f t="shared" si="112"/>
        <v>1785</v>
      </c>
      <c r="AF174" s="7">
        <f t="shared" si="112"/>
        <v>0</v>
      </c>
    </row>
    <row r="175" spans="1:32" ht="33">
      <c r="A175" s="18" t="s">
        <v>64</v>
      </c>
      <c r="B175" s="16" t="s">
        <v>55</v>
      </c>
      <c r="C175" s="16" t="s">
        <v>44</v>
      </c>
      <c r="D175" s="16" t="s">
        <v>44</v>
      </c>
      <c r="E175" s="16" t="s">
        <v>79</v>
      </c>
      <c r="F175" s="22"/>
      <c r="G175" s="7">
        <f t="shared" si="111"/>
        <v>1785</v>
      </c>
      <c r="H175" s="7">
        <f t="shared" si="111"/>
        <v>0</v>
      </c>
      <c r="I175" s="7">
        <f t="shared" si="111"/>
        <v>0</v>
      </c>
      <c r="J175" s="7">
        <f t="shared" si="111"/>
        <v>0</v>
      </c>
      <c r="K175" s="7">
        <f t="shared" si="111"/>
        <v>0</v>
      </c>
      <c r="L175" s="7">
        <f t="shared" si="111"/>
        <v>0</v>
      </c>
      <c r="M175" s="7">
        <f t="shared" si="111"/>
        <v>1785</v>
      </c>
      <c r="N175" s="7">
        <f t="shared" si="111"/>
        <v>0</v>
      </c>
      <c r="O175" s="7">
        <f t="shared" si="111"/>
        <v>0</v>
      </c>
      <c r="P175" s="7">
        <f t="shared" si="111"/>
        <v>0</v>
      </c>
      <c r="Q175" s="7">
        <f t="shared" si="111"/>
        <v>0</v>
      </c>
      <c r="R175" s="7">
        <f t="shared" si="111"/>
        <v>0</v>
      </c>
      <c r="S175" s="7">
        <f t="shared" si="111"/>
        <v>1785</v>
      </c>
      <c r="T175" s="7">
        <f t="shared" si="111"/>
        <v>0</v>
      </c>
      <c r="U175" s="7">
        <f t="shared" si="112"/>
        <v>0</v>
      </c>
      <c r="V175" s="7">
        <f t="shared" si="112"/>
        <v>0</v>
      </c>
      <c r="W175" s="7">
        <f t="shared" si="112"/>
        <v>0</v>
      </c>
      <c r="X175" s="7">
        <f t="shared" si="112"/>
        <v>0</v>
      </c>
      <c r="Y175" s="7">
        <f t="shared" si="112"/>
        <v>1785</v>
      </c>
      <c r="Z175" s="7">
        <f t="shared" si="112"/>
        <v>0</v>
      </c>
      <c r="AA175" s="7">
        <f t="shared" si="112"/>
        <v>0</v>
      </c>
      <c r="AB175" s="7">
        <f t="shared" si="112"/>
        <v>0</v>
      </c>
      <c r="AC175" s="7">
        <f t="shared" si="112"/>
        <v>0</v>
      </c>
      <c r="AD175" s="7">
        <f t="shared" si="112"/>
        <v>0</v>
      </c>
      <c r="AE175" s="7">
        <f t="shared" si="112"/>
        <v>1785</v>
      </c>
      <c r="AF175" s="7">
        <f t="shared" si="112"/>
        <v>0</v>
      </c>
    </row>
    <row r="176" spans="1:32" ht="33">
      <c r="A176" s="15" t="s">
        <v>8</v>
      </c>
      <c r="B176" s="16" t="s">
        <v>55</v>
      </c>
      <c r="C176" s="16" t="s">
        <v>44</v>
      </c>
      <c r="D176" s="16" t="s">
        <v>44</v>
      </c>
      <c r="E176" s="16" t="s">
        <v>79</v>
      </c>
      <c r="F176" s="16">
        <v>600</v>
      </c>
      <c r="G176" s="7">
        <f t="shared" si="111"/>
        <v>1785</v>
      </c>
      <c r="H176" s="7">
        <f t="shared" si="111"/>
        <v>0</v>
      </c>
      <c r="I176" s="7">
        <f t="shared" si="111"/>
        <v>0</v>
      </c>
      <c r="J176" s="7">
        <f t="shared" si="111"/>
        <v>0</v>
      </c>
      <c r="K176" s="7">
        <f t="shared" si="111"/>
        <v>0</v>
      </c>
      <c r="L176" s="7">
        <f t="shared" si="111"/>
        <v>0</v>
      </c>
      <c r="M176" s="7">
        <f t="shared" si="111"/>
        <v>1785</v>
      </c>
      <c r="N176" s="7">
        <f t="shared" si="111"/>
        <v>0</v>
      </c>
      <c r="O176" s="7">
        <f t="shared" si="111"/>
        <v>0</v>
      </c>
      <c r="P176" s="7">
        <f t="shared" si="111"/>
        <v>0</v>
      </c>
      <c r="Q176" s="7">
        <f t="shared" si="111"/>
        <v>0</v>
      </c>
      <c r="R176" s="7">
        <f t="shared" si="111"/>
        <v>0</v>
      </c>
      <c r="S176" s="7">
        <f t="shared" si="111"/>
        <v>1785</v>
      </c>
      <c r="T176" s="7">
        <f t="shared" si="111"/>
        <v>0</v>
      </c>
      <c r="U176" s="7">
        <f t="shared" si="112"/>
        <v>0</v>
      </c>
      <c r="V176" s="7">
        <f t="shared" si="112"/>
        <v>0</v>
      </c>
      <c r="W176" s="7">
        <f t="shared" si="112"/>
        <v>0</v>
      </c>
      <c r="X176" s="7">
        <f t="shared" si="112"/>
        <v>0</v>
      </c>
      <c r="Y176" s="7">
        <f t="shared" si="112"/>
        <v>1785</v>
      </c>
      <c r="Z176" s="7">
        <f t="shared" si="112"/>
        <v>0</v>
      </c>
      <c r="AA176" s="7">
        <f t="shared" si="112"/>
        <v>0</v>
      </c>
      <c r="AB176" s="7">
        <f t="shared" si="112"/>
        <v>0</v>
      </c>
      <c r="AC176" s="7">
        <f t="shared" si="112"/>
        <v>0</v>
      </c>
      <c r="AD176" s="7">
        <f t="shared" si="112"/>
        <v>0</v>
      </c>
      <c r="AE176" s="7">
        <f t="shared" si="112"/>
        <v>1785</v>
      </c>
      <c r="AF176" s="7">
        <f t="shared" si="112"/>
        <v>0</v>
      </c>
    </row>
    <row r="177" spans="1:32" ht="20.100000000000001" customHeight="1">
      <c r="A177" s="15" t="s">
        <v>10</v>
      </c>
      <c r="B177" s="16" t="s">
        <v>55</v>
      </c>
      <c r="C177" s="16" t="s">
        <v>44</v>
      </c>
      <c r="D177" s="16" t="s">
        <v>44</v>
      </c>
      <c r="E177" s="16" t="s">
        <v>79</v>
      </c>
      <c r="F177" s="16">
        <v>610</v>
      </c>
      <c r="G177" s="7">
        <v>1785</v>
      </c>
      <c r="H177" s="7"/>
      <c r="I177" s="32"/>
      <c r="J177" s="32"/>
      <c r="K177" s="32"/>
      <c r="L177" s="32"/>
      <c r="M177" s="7">
        <f>G177+I177+J177+K177+L177</f>
        <v>1785</v>
      </c>
      <c r="N177" s="7">
        <f>H177+L177</f>
        <v>0</v>
      </c>
      <c r="O177" s="33"/>
      <c r="P177" s="33"/>
      <c r="Q177" s="33"/>
      <c r="R177" s="33"/>
      <c r="S177" s="7">
        <f>M177+O177+P177+Q177+R177</f>
        <v>1785</v>
      </c>
      <c r="T177" s="7">
        <f>N177+R177</f>
        <v>0</v>
      </c>
      <c r="U177" s="33"/>
      <c r="V177" s="33"/>
      <c r="W177" s="33"/>
      <c r="X177" s="33"/>
      <c r="Y177" s="7">
        <f>S177+U177+V177+W177+X177</f>
        <v>1785</v>
      </c>
      <c r="Z177" s="7">
        <f>T177+X177</f>
        <v>0</v>
      </c>
      <c r="AA177" s="33"/>
      <c r="AB177" s="33"/>
      <c r="AC177" s="33"/>
      <c r="AD177" s="33"/>
      <c r="AE177" s="7">
        <f>Y177+AA177+AB177+AC177+AD177</f>
        <v>1785</v>
      </c>
      <c r="AF177" s="7">
        <f>Z177+AD177</f>
        <v>0</v>
      </c>
    </row>
    <row r="178" spans="1:32" ht="20.100000000000001" hidden="1" customHeight="1">
      <c r="A178" s="15" t="s">
        <v>11</v>
      </c>
      <c r="B178" s="16" t="s">
        <v>55</v>
      </c>
      <c r="C178" s="16" t="s">
        <v>44</v>
      </c>
      <c r="D178" s="16" t="s">
        <v>44</v>
      </c>
      <c r="E178" s="16" t="s">
        <v>46</v>
      </c>
      <c r="F178" s="16"/>
      <c r="G178" s="7">
        <f t="shared" ref="G178:H180" si="113">G179</f>
        <v>0</v>
      </c>
      <c r="H178" s="7">
        <f t="shared" si="113"/>
        <v>0</v>
      </c>
      <c r="I178" s="32"/>
      <c r="J178" s="32"/>
      <c r="K178" s="32"/>
      <c r="L178" s="32"/>
      <c r="M178" s="32"/>
      <c r="N178" s="32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</row>
    <row r="179" spans="1:32" ht="49.5" hidden="1">
      <c r="A179" s="18" t="s">
        <v>65</v>
      </c>
      <c r="B179" s="16" t="s">
        <v>55</v>
      </c>
      <c r="C179" s="16" t="s">
        <v>44</v>
      </c>
      <c r="D179" s="16" t="s">
        <v>44</v>
      </c>
      <c r="E179" s="16" t="s">
        <v>139</v>
      </c>
      <c r="F179" s="22"/>
      <c r="G179" s="7">
        <f t="shared" ref="G179" si="114">G180</f>
        <v>0</v>
      </c>
      <c r="H179" s="7">
        <f t="shared" si="113"/>
        <v>0</v>
      </c>
      <c r="I179" s="32"/>
      <c r="J179" s="32"/>
      <c r="K179" s="32"/>
      <c r="L179" s="32"/>
      <c r="M179" s="32"/>
      <c r="N179" s="32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</row>
    <row r="180" spans="1:32" ht="33" hidden="1">
      <c r="A180" s="15" t="s">
        <v>8</v>
      </c>
      <c r="B180" s="16" t="s">
        <v>55</v>
      </c>
      <c r="C180" s="16" t="s">
        <v>44</v>
      </c>
      <c r="D180" s="16" t="s">
        <v>44</v>
      </c>
      <c r="E180" s="16" t="s">
        <v>139</v>
      </c>
      <c r="F180" s="16">
        <v>600</v>
      </c>
      <c r="G180" s="7">
        <f t="shared" si="113"/>
        <v>0</v>
      </c>
      <c r="H180" s="7">
        <f t="shared" si="113"/>
        <v>0</v>
      </c>
      <c r="I180" s="32"/>
      <c r="J180" s="32"/>
      <c r="K180" s="32"/>
      <c r="L180" s="32"/>
      <c r="M180" s="32"/>
      <c r="N180" s="32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</row>
    <row r="181" spans="1:32" ht="20.100000000000001" hidden="1" customHeight="1">
      <c r="A181" s="15" t="s">
        <v>10</v>
      </c>
      <c r="B181" s="16" t="s">
        <v>55</v>
      </c>
      <c r="C181" s="16" t="s">
        <v>44</v>
      </c>
      <c r="D181" s="16" t="s">
        <v>44</v>
      </c>
      <c r="E181" s="16" t="s">
        <v>139</v>
      </c>
      <c r="F181" s="16">
        <v>610</v>
      </c>
      <c r="G181" s="7"/>
      <c r="H181" s="7"/>
      <c r="I181" s="32"/>
      <c r="J181" s="32"/>
      <c r="K181" s="32"/>
      <c r="L181" s="32"/>
      <c r="M181" s="32"/>
      <c r="N181" s="32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</row>
    <row r="182" spans="1:32" ht="33">
      <c r="A182" s="25" t="s">
        <v>115</v>
      </c>
      <c r="B182" s="16" t="s">
        <v>55</v>
      </c>
      <c r="C182" s="16" t="s">
        <v>44</v>
      </c>
      <c r="D182" s="16" t="s">
        <v>44</v>
      </c>
      <c r="E182" s="16" t="s">
        <v>80</v>
      </c>
      <c r="F182" s="16"/>
      <c r="G182" s="7">
        <f t="shared" ref="G182" si="115">G183+G187</f>
        <v>122886</v>
      </c>
      <c r="H182" s="7">
        <f t="shared" ref="H182:N182" si="116">H183+H187</f>
        <v>0</v>
      </c>
      <c r="I182" s="7">
        <f t="shared" si="116"/>
        <v>0</v>
      </c>
      <c r="J182" s="7">
        <f t="shared" si="116"/>
        <v>0</v>
      </c>
      <c r="K182" s="7">
        <f t="shared" si="116"/>
        <v>0</v>
      </c>
      <c r="L182" s="7">
        <f t="shared" si="116"/>
        <v>0</v>
      </c>
      <c r="M182" s="7">
        <f t="shared" si="116"/>
        <v>122886</v>
      </c>
      <c r="N182" s="7">
        <f t="shared" si="116"/>
        <v>0</v>
      </c>
      <c r="O182" s="7">
        <f t="shared" ref="O182:T182" si="117">O183+O187</f>
        <v>0</v>
      </c>
      <c r="P182" s="7">
        <f t="shared" si="117"/>
        <v>0</v>
      </c>
      <c r="Q182" s="7">
        <f t="shared" si="117"/>
        <v>0</v>
      </c>
      <c r="R182" s="7">
        <f t="shared" si="117"/>
        <v>0</v>
      </c>
      <c r="S182" s="7">
        <f t="shared" si="117"/>
        <v>122886</v>
      </c>
      <c r="T182" s="7">
        <f t="shared" si="117"/>
        <v>0</v>
      </c>
      <c r="U182" s="7">
        <f t="shared" ref="U182:Z182" si="118">U183+U187</f>
        <v>0</v>
      </c>
      <c r="V182" s="7">
        <f t="shared" si="118"/>
        <v>0</v>
      </c>
      <c r="W182" s="7">
        <f t="shared" si="118"/>
        <v>0</v>
      </c>
      <c r="X182" s="7">
        <f t="shared" si="118"/>
        <v>0</v>
      </c>
      <c r="Y182" s="7">
        <f t="shared" si="118"/>
        <v>122886</v>
      </c>
      <c r="Z182" s="7">
        <f t="shared" si="118"/>
        <v>0</v>
      </c>
      <c r="AA182" s="7">
        <f t="shared" ref="AA182:AF182" si="119">AA183+AA187</f>
        <v>0</v>
      </c>
      <c r="AB182" s="7">
        <f t="shared" si="119"/>
        <v>2362</v>
      </c>
      <c r="AC182" s="7">
        <f t="shared" si="119"/>
        <v>0</v>
      </c>
      <c r="AD182" s="7">
        <f t="shared" si="119"/>
        <v>0</v>
      </c>
      <c r="AE182" s="7">
        <f t="shared" si="119"/>
        <v>125248</v>
      </c>
      <c r="AF182" s="7">
        <f t="shared" si="119"/>
        <v>0</v>
      </c>
    </row>
    <row r="183" spans="1:32" ht="33">
      <c r="A183" s="18" t="s">
        <v>39</v>
      </c>
      <c r="B183" s="16" t="s">
        <v>55</v>
      </c>
      <c r="C183" s="16" t="s">
        <v>44</v>
      </c>
      <c r="D183" s="16" t="s">
        <v>44</v>
      </c>
      <c r="E183" s="16" t="s">
        <v>83</v>
      </c>
      <c r="F183" s="16"/>
      <c r="G183" s="7">
        <f t="shared" ref="G183:V185" si="120">G184</f>
        <v>122865</v>
      </c>
      <c r="H183" s="7">
        <f t="shared" si="120"/>
        <v>0</v>
      </c>
      <c r="I183" s="7">
        <f t="shared" si="120"/>
        <v>0</v>
      </c>
      <c r="J183" s="7">
        <f t="shared" si="120"/>
        <v>0</v>
      </c>
      <c r="K183" s="7">
        <f t="shared" si="120"/>
        <v>0</v>
      </c>
      <c r="L183" s="7">
        <f t="shared" si="120"/>
        <v>0</v>
      </c>
      <c r="M183" s="7">
        <f t="shared" si="120"/>
        <v>122865</v>
      </c>
      <c r="N183" s="7">
        <f t="shared" si="120"/>
        <v>0</v>
      </c>
      <c r="O183" s="7">
        <f t="shared" si="120"/>
        <v>0</v>
      </c>
      <c r="P183" s="7">
        <f t="shared" si="120"/>
        <v>0</v>
      </c>
      <c r="Q183" s="7">
        <f t="shared" si="120"/>
        <v>0</v>
      </c>
      <c r="R183" s="7">
        <f t="shared" si="120"/>
        <v>0</v>
      </c>
      <c r="S183" s="7">
        <f t="shared" si="120"/>
        <v>122865</v>
      </c>
      <c r="T183" s="7">
        <f t="shared" si="120"/>
        <v>0</v>
      </c>
      <c r="U183" s="7">
        <f t="shared" si="120"/>
        <v>0</v>
      </c>
      <c r="V183" s="7">
        <f t="shared" si="120"/>
        <v>0</v>
      </c>
      <c r="W183" s="7">
        <f t="shared" ref="U183:AF185" si="121">W184</f>
        <v>0</v>
      </c>
      <c r="X183" s="7">
        <f t="shared" si="121"/>
        <v>0</v>
      </c>
      <c r="Y183" s="7">
        <f t="shared" si="121"/>
        <v>122865</v>
      </c>
      <c r="Z183" s="7">
        <f t="shared" si="121"/>
        <v>0</v>
      </c>
      <c r="AA183" s="7">
        <f t="shared" si="121"/>
        <v>0</v>
      </c>
      <c r="AB183" s="7">
        <f t="shared" si="121"/>
        <v>0</v>
      </c>
      <c r="AC183" s="7">
        <f t="shared" si="121"/>
        <v>0</v>
      </c>
      <c r="AD183" s="7">
        <f t="shared" si="121"/>
        <v>0</v>
      </c>
      <c r="AE183" s="7">
        <f t="shared" si="121"/>
        <v>122865</v>
      </c>
      <c r="AF183" s="7">
        <f t="shared" si="121"/>
        <v>0</v>
      </c>
    </row>
    <row r="184" spans="1:32" ht="33">
      <c r="A184" s="15" t="s">
        <v>64</v>
      </c>
      <c r="B184" s="16" t="s">
        <v>55</v>
      </c>
      <c r="C184" s="16" t="s">
        <v>44</v>
      </c>
      <c r="D184" s="16" t="s">
        <v>44</v>
      </c>
      <c r="E184" s="16" t="s">
        <v>84</v>
      </c>
      <c r="F184" s="16"/>
      <c r="G184" s="7">
        <f t="shared" si="120"/>
        <v>122865</v>
      </c>
      <c r="H184" s="7">
        <f t="shared" si="120"/>
        <v>0</v>
      </c>
      <c r="I184" s="7">
        <f t="shared" si="120"/>
        <v>0</v>
      </c>
      <c r="J184" s="7">
        <f t="shared" si="120"/>
        <v>0</v>
      </c>
      <c r="K184" s="7">
        <f t="shared" si="120"/>
        <v>0</v>
      </c>
      <c r="L184" s="7">
        <f t="shared" si="120"/>
        <v>0</v>
      </c>
      <c r="M184" s="7">
        <f t="shared" si="120"/>
        <v>122865</v>
      </c>
      <c r="N184" s="7">
        <f t="shared" si="120"/>
        <v>0</v>
      </c>
      <c r="O184" s="7">
        <f t="shared" si="120"/>
        <v>0</v>
      </c>
      <c r="P184" s="7">
        <f t="shared" si="120"/>
        <v>0</v>
      </c>
      <c r="Q184" s="7">
        <f t="shared" si="120"/>
        <v>0</v>
      </c>
      <c r="R184" s="7">
        <f t="shared" si="120"/>
        <v>0</v>
      </c>
      <c r="S184" s="7">
        <f t="shared" si="120"/>
        <v>122865</v>
      </c>
      <c r="T184" s="7">
        <f t="shared" si="120"/>
        <v>0</v>
      </c>
      <c r="U184" s="7">
        <f t="shared" si="121"/>
        <v>0</v>
      </c>
      <c r="V184" s="7">
        <f t="shared" si="121"/>
        <v>0</v>
      </c>
      <c r="W184" s="7">
        <f t="shared" si="121"/>
        <v>0</v>
      </c>
      <c r="X184" s="7">
        <f t="shared" si="121"/>
        <v>0</v>
      </c>
      <c r="Y184" s="7">
        <f t="shared" si="121"/>
        <v>122865</v>
      </c>
      <c r="Z184" s="7">
        <f t="shared" si="121"/>
        <v>0</v>
      </c>
      <c r="AA184" s="7">
        <f t="shared" si="121"/>
        <v>0</v>
      </c>
      <c r="AB184" s="7">
        <f t="shared" si="121"/>
        <v>0</v>
      </c>
      <c r="AC184" s="7">
        <f t="shared" si="121"/>
        <v>0</v>
      </c>
      <c r="AD184" s="7">
        <f t="shared" si="121"/>
        <v>0</v>
      </c>
      <c r="AE184" s="7">
        <f t="shared" si="121"/>
        <v>122865</v>
      </c>
      <c r="AF184" s="7">
        <f t="shared" si="121"/>
        <v>0</v>
      </c>
    </row>
    <row r="185" spans="1:32" ht="33">
      <c r="A185" s="15" t="s">
        <v>8</v>
      </c>
      <c r="B185" s="16" t="s">
        <v>55</v>
      </c>
      <c r="C185" s="16" t="s">
        <v>44</v>
      </c>
      <c r="D185" s="16" t="s">
        <v>44</v>
      </c>
      <c r="E185" s="16" t="s">
        <v>84</v>
      </c>
      <c r="F185" s="16" t="s">
        <v>9</v>
      </c>
      <c r="G185" s="7">
        <f t="shared" si="120"/>
        <v>122865</v>
      </c>
      <c r="H185" s="7">
        <f t="shared" si="120"/>
        <v>0</v>
      </c>
      <c r="I185" s="7">
        <f t="shared" si="120"/>
        <v>0</v>
      </c>
      <c r="J185" s="7">
        <f t="shared" si="120"/>
        <v>0</v>
      </c>
      <c r="K185" s="7">
        <f t="shared" si="120"/>
        <v>0</v>
      </c>
      <c r="L185" s="7">
        <f t="shared" si="120"/>
        <v>0</v>
      </c>
      <c r="M185" s="7">
        <f t="shared" si="120"/>
        <v>122865</v>
      </c>
      <c r="N185" s="7">
        <f t="shared" si="120"/>
        <v>0</v>
      </c>
      <c r="O185" s="7">
        <f t="shared" si="120"/>
        <v>0</v>
      </c>
      <c r="P185" s="7">
        <f t="shared" si="120"/>
        <v>0</v>
      </c>
      <c r="Q185" s="7">
        <f t="shared" si="120"/>
        <v>0</v>
      </c>
      <c r="R185" s="7">
        <f t="shared" si="120"/>
        <v>0</v>
      </c>
      <c r="S185" s="7">
        <f t="shared" si="120"/>
        <v>122865</v>
      </c>
      <c r="T185" s="7">
        <f t="shared" si="120"/>
        <v>0</v>
      </c>
      <c r="U185" s="7">
        <f t="shared" si="121"/>
        <v>0</v>
      </c>
      <c r="V185" s="7">
        <f t="shared" si="121"/>
        <v>0</v>
      </c>
      <c r="W185" s="7">
        <f t="shared" si="121"/>
        <v>0</v>
      </c>
      <c r="X185" s="7">
        <f t="shared" si="121"/>
        <v>0</v>
      </c>
      <c r="Y185" s="7">
        <f t="shared" si="121"/>
        <v>122865</v>
      </c>
      <c r="Z185" s="7">
        <f t="shared" si="121"/>
        <v>0</v>
      </c>
      <c r="AA185" s="7">
        <f t="shared" si="121"/>
        <v>0</v>
      </c>
      <c r="AB185" s="7">
        <f t="shared" si="121"/>
        <v>0</v>
      </c>
      <c r="AC185" s="7">
        <f t="shared" si="121"/>
        <v>0</v>
      </c>
      <c r="AD185" s="7">
        <f t="shared" si="121"/>
        <v>0</v>
      </c>
      <c r="AE185" s="7">
        <f t="shared" si="121"/>
        <v>122865</v>
      </c>
      <c r="AF185" s="7">
        <f t="shared" si="121"/>
        <v>0</v>
      </c>
    </row>
    <row r="186" spans="1:32" ht="20.100000000000001" customHeight="1">
      <c r="A186" s="15" t="s">
        <v>10</v>
      </c>
      <c r="B186" s="16" t="s">
        <v>55</v>
      </c>
      <c r="C186" s="16" t="s">
        <v>44</v>
      </c>
      <c r="D186" s="16" t="s">
        <v>44</v>
      </c>
      <c r="E186" s="16" t="s">
        <v>84</v>
      </c>
      <c r="F186" s="16" t="s">
        <v>18</v>
      </c>
      <c r="G186" s="7">
        <f>113097+9768</f>
        <v>122865</v>
      </c>
      <c r="H186" s="7"/>
      <c r="I186" s="32"/>
      <c r="J186" s="32"/>
      <c r="K186" s="32"/>
      <c r="L186" s="32"/>
      <c r="M186" s="7">
        <f>G186+I186+J186+K186+L186</f>
        <v>122865</v>
      </c>
      <c r="N186" s="7">
        <f>H186+L186</f>
        <v>0</v>
      </c>
      <c r="O186" s="33"/>
      <c r="P186" s="33"/>
      <c r="Q186" s="33"/>
      <c r="R186" s="33"/>
      <c r="S186" s="7">
        <f>M186+O186+P186+Q186+R186</f>
        <v>122865</v>
      </c>
      <c r="T186" s="7">
        <f>N186+R186</f>
        <v>0</v>
      </c>
      <c r="U186" s="33"/>
      <c r="V186" s="33"/>
      <c r="W186" s="33"/>
      <c r="X186" s="33"/>
      <c r="Y186" s="7">
        <f>S186+U186+V186+W186+X186</f>
        <v>122865</v>
      </c>
      <c r="Z186" s="7">
        <f>T186+X186</f>
        <v>0</v>
      </c>
      <c r="AA186" s="33"/>
      <c r="AB186" s="7"/>
      <c r="AC186" s="33"/>
      <c r="AD186" s="33"/>
      <c r="AE186" s="7">
        <f>Y186+AA186+AB186+AC186+AD186</f>
        <v>122865</v>
      </c>
      <c r="AF186" s="7">
        <f>Z186+AD186</f>
        <v>0</v>
      </c>
    </row>
    <row r="187" spans="1:32" ht="20.100000000000001" customHeight="1">
      <c r="A187" s="15" t="s">
        <v>11</v>
      </c>
      <c r="B187" s="16" t="s">
        <v>55</v>
      </c>
      <c r="C187" s="16" t="s">
        <v>44</v>
      </c>
      <c r="D187" s="16" t="s">
        <v>44</v>
      </c>
      <c r="E187" s="16" t="s">
        <v>81</v>
      </c>
      <c r="F187" s="16"/>
      <c r="G187" s="7">
        <f t="shared" ref="G187:V189" si="122">G188</f>
        <v>21</v>
      </c>
      <c r="H187" s="7">
        <f t="shared" si="122"/>
        <v>0</v>
      </c>
      <c r="I187" s="7">
        <f t="shared" si="122"/>
        <v>0</v>
      </c>
      <c r="J187" s="7">
        <f t="shared" si="122"/>
        <v>0</v>
      </c>
      <c r="K187" s="7">
        <f t="shared" si="122"/>
        <v>0</v>
      </c>
      <c r="L187" s="7">
        <f t="shared" si="122"/>
        <v>0</v>
      </c>
      <c r="M187" s="7">
        <f t="shared" si="122"/>
        <v>21</v>
      </c>
      <c r="N187" s="7">
        <f t="shared" si="122"/>
        <v>0</v>
      </c>
      <c r="O187" s="7">
        <f t="shared" si="122"/>
        <v>0</v>
      </c>
      <c r="P187" s="7">
        <f t="shared" si="122"/>
        <v>0</v>
      </c>
      <c r="Q187" s="7">
        <f t="shared" si="122"/>
        <v>0</v>
      </c>
      <c r="R187" s="7">
        <f t="shared" si="122"/>
        <v>0</v>
      </c>
      <c r="S187" s="7">
        <f t="shared" si="122"/>
        <v>21</v>
      </c>
      <c r="T187" s="7">
        <f t="shared" si="122"/>
        <v>0</v>
      </c>
      <c r="U187" s="7">
        <f t="shared" si="122"/>
        <v>0</v>
      </c>
      <c r="V187" s="7">
        <f t="shared" si="122"/>
        <v>0</v>
      </c>
      <c r="W187" s="7">
        <f t="shared" ref="U187:AF189" si="123">W188</f>
        <v>0</v>
      </c>
      <c r="X187" s="7">
        <f t="shared" si="123"/>
        <v>0</v>
      </c>
      <c r="Y187" s="7">
        <f t="shared" si="123"/>
        <v>21</v>
      </c>
      <c r="Z187" s="7">
        <f t="shared" si="123"/>
        <v>0</v>
      </c>
      <c r="AA187" s="7">
        <f t="shared" si="123"/>
        <v>0</v>
      </c>
      <c r="AB187" s="7">
        <f t="shared" si="123"/>
        <v>2362</v>
      </c>
      <c r="AC187" s="7">
        <f t="shared" si="123"/>
        <v>0</v>
      </c>
      <c r="AD187" s="7">
        <f t="shared" si="123"/>
        <v>0</v>
      </c>
      <c r="AE187" s="7">
        <f t="shared" si="123"/>
        <v>2383</v>
      </c>
      <c r="AF187" s="7">
        <f t="shared" si="123"/>
        <v>0</v>
      </c>
    </row>
    <row r="188" spans="1:32" ht="45.75" customHeight="1">
      <c r="A188" s="15" t="s">
        <v>65</v>
      </c>
      <c r="B188" s="16" t="s">
        <v>55</v>
      </c>
      <c r="C188" s="16" t="s">
        <v>44</v>
      </c>
      <c r="D188" s="16" t="s">
        <v>44</v>
      </c>
      <c r="E188" s="16" t="s">
        <v>85</v>
      </c>
      <c r="F188" s="16"/>
      <c r="G188" s="7">
        <f t="shared" si="122"/>
        <v>21</v>
      </c>
      <c r="H188" s="7">
        <f t="shared" si="122"/>
        <v>0</v>
      </c>
      <c r="I188" s="7">
        <f t="shared" si="122"/>
        <v>0</v>
      </c>
      <c r="J188" s="7">
        <f t="shared" si="122"/>
        <v>0</v>
      </c>
      <c r="K188" s="7">
        <f t="shared" si="122"/>
        <v>0</v>
      </c>
      <c r="L188" s="7">
        <f t="shared" si="122"/>
        <v>0</v>
      </c>
      <c r="M188" s="7">
        <f t="shared" si="122"/>
        <v>21</v>
      </c>
      <c r="N188" s="7">
        <f t="shared" si="122"/>
        <v>0</v>
      </c>
      <c r="O188" s="7">
        <f t="shared" si="122"/>
        <v>0</v>
      </c>
      <c r="P188" s="7">
        <f t="shared" si="122"/>
        <v>0</v>
      </c>
      <c r="Q188" s="7">
        <f t="shared" si="122"/>
        <v>0</v>
      </c>
      <c r="R188" s="7">
        <f t="shared" si="122"/>
        <v>0</v>
      </c>
      <c r="S188" s="7">
        <f t="shared" si="122"/>
        <v>21</v>
      </c>
      <c r="T188" s="7">
        <f t="shared" si="122"/>
        <v>0</v>
      </c>
      <c r="U188" s="7">
        <f t="shared" si="123"/>
        <v>0</v>
      </c>
      <c r="V188" s="7">
        <f t="shared" si="123"/>
        <v>0</v>
      </c>
      <c r="W188" s="7">
        <f t="shared" si="123"/>
        <v>0</v>
      </c>
      <c r="X188" s="7">
        <f t="shared" si="123"/>
        <v>0</v>
      </c>
      <c r="Y188" s="7">
        <f t="shared" si="123"/>
        <v>21</v>
      </c>
      <c r="Z188" s="7">
        <f t="shared" si="123"/>
        <v>0</v>
      </c>
      <c r="AA188" s="7">
        <f t="shared" si="123"/>
        <v>0</v>
      </c>
      <c r="AB188" s="7">
        <f t="shared" si="123"/>
        <v>2362</v>
      </c>
      <c r="AC188" s="7">
        <f t="shared" si="123"/>
        <v>0</v>
      </c>
      <c r="AD188" s="7">
        <f t="shared" si="123"/>
        <v>0</v>
      </c>
      <c r="AE188" s="7">
        <f t="shared" si="123"/>
        <v>2383</v>
      </c>
      <c r="AF188" s="7">
        <f t="shared" si="123"/>
        <v>0</v>
      </c>
    </row>
    <row r="189" spans="1:32" ht="33">
      <c r="A189" s="15" t="s">
        <v>8</v>
      </c>
      <c r="B189" s="16" t="s">
        <v>55</v>
      </c>
      <c r="C189" s="16" t="s">
        <v>44</v>
      </c>
      <c r="D189" s="16" t="s">
        <v>44</v>
      </c>
      <c r="E189" s="16" t="s">
        <v>85</v>
      </c>
      <c r="F189" s="16" t="s">
        <v>9</v>
      </c>
      <c r="G189" s="7">
        <f t="shared" si="122"/>
        <v>21</v>
      </c>
      <c r="H189" s="7">
        <f t="shared" si="122"/>
        <v>0</v>
      </c>
      <c r="I189" s="7">
        <f t="shared" si="122"/>
        <v>0</v>
      </c>
      <c r="J189" s="7">
        <f t="shared" si="122"/>
        <v>0</v>
      </c>
      <c r="K189" s="7">
        <f t="shared" si="122"/>
        <v>0</v>
      </c>
      <c r="L189" s="7">
        <f t="shared" si="122"/>
        <v>0</v>
      </c>
      <c r="M189" s="7">
        <f t="shared" si="122"/>
        <v>21</v>
      </c>
      <c r="N189" s="7">
        <f t="shared" si="122"/>
        <v>0</v>
      </c>
      <c r="O189" s="7">
        <f t="shared" si="122"/>
        <v>0</v>
      </c>
      <c r="P189" s="7">
        <f t="shared" si="122"/>
        <v>0</v>
      </c>
      <c r="Q189" s="7">
        <f t="shared" si="122"/>
        <v>0</v>
      </c>
      <c r="R189" s="7">
        <f t="shared" si="122"/>
        <v>0</v>
      </c>
      <c r="S189" s="7">
        <f t="shared" si="122"/>
        <v>21</v>
      </c>
      <c r="T189" s="7">
        <f t="shared" si="122"/>
        <v>0</v>
      </c>
      <c r="U189" s="7">
        <f t="shared" si="123"/>
        <v>0</v>
      </c>
      <c r="V189" s="7">
        <f t="shared" si="123"/>
        <v>0</v>
      </c>
      <c r="W189" s="7">
        <f t="shared" si="123"/>
        <v>0</v>
      </c>
      <c r="X189" s="7">
        <f t="shared" si="123"/>
        <v>0</v>
      </c>
      <c r="Y189" s="7">
        <f t="shared" si="123"/>
        <v>21</v>
      </c>
      <c r="Z189" s="7">
        <f t="shared" si="123"/>
        <v>0</v>
      </c>
      <c r="AA189" s="7">
        <f t="shared" si="123"/>
        <v>0</v>
      </c>
      <c r="AB189" s="7">
        <f t="shared" si="123"/>
        <v>2362</v>
      </c>
      <c r="AC189" s="7">
        <f t="shared" si="123"/>
        <v>0</v>
      </c>
      <c r="AD189" s="7">
        <f t="shared" si="123"/>
        <v>0</v>
      </c>
      <c r="AE189" s="7">
        <f t="shared" si="123"/>
        <v>2383</v>
      </c>
      <c r="AF189" s="7">
        <f t="shared" si="123"/>
        <v>0</v>
      </c>
    </row>
    <row r="190" spans="1:32" ht="20.100000000000001" customHeight="1">
      <c r="A190" s="15" t="s">
        <v>10</v>
      </c>
      <c r="B190" s="16" t="s">
        <v>55</v>
      </c>
      <c r="C190" s="16" t="s">
        <v>44</v>
      </c>
      <c r="D190" s="16" t="s">
        <v>44</v>
      </c>
      <c r="E190" s="16" t="s">
        <v>85</v>
      </c>
      <c r="F190" s="16" t="s">
        <v>18</v>
      </c>
      <c r="G190" s="7">
        <v>21</v>
      </c>
      <c r="H190" s="7"/>
      <c r="I190" s="32"/>
      <c r="J190" s="32"/>
      <c r="K190" s="32"/>
      <c r="L190" s="32"/>
      <c r="M190" s="7">
        <f>G190+I190+J190+K190+L190</f>
        <v>21</v>
      </c>
      <c r="N190" s="7">
        <f>H190+L190</f>
        <v>0</v>
      </c>
      <c r="O190" s="33"/>
      <c r="P190" s="33"/>
      <c r="Q190" s="33"/>
      <c r="R190" s="33"/>
      <c r="S190" s="7">
        <f>M190+O190+P190+Q190+R190</f>
        <v>21</v>
      </c>
      <c r="T190" s="7">
        <f>N190+R190</f>
        <v>0</v>
      </c>
      <c r="U190" s="33"/>
      <c r="V190" s="33"/>
      <c r="W190" s="33"/>
      <c r="X190" s="33"/>
      <c r="Y190" s="7">
        <f>S190+U190+V190+W190+X190</f>
        <v>21</v>
      </c>
      <c r="Z190" s="7">
        <f>T190+X190</f>
        <v>0</v>
      </c>
      <c r="AA190" s="33"/>
      <c r="AB190" s="7">
        <v>2362</v>
      </c>
      <c r="AC190" s="33"/>
      <c r="AD190" s="33"/>
      <c r="AE190" s="7">
        <f>Y190+AA190+AB190+AC190+AD190</f>
        <v>2383</v>
      </c>
      <c r="AF190" s="7">
        <f>Z190+AD190</f>
        <v>0</v>
      </c>
    </row>
    <row r="191" spans="1:32" ht="49.5">
      <c r="A191" s="15" t="s">
        <v>144</v>
      </c>
      <c r="B191" s="16" t="s">
        <v>55</v>
      </c>
      <c r="C191" s="16" t="s">
        <v>44</v>
      </c>
      <c r="D191" s="16" t="s">
        <v>44</v>
      </c>
      <c r="E191" s="16" t="s">
        <v>86</v>
      </c>
      <c r="F191" s="16"/>
      <c r="G191" s="7">
        <f t="shared" ref="G191:V199" si="124">G192</f>
        <v>166</v>
      </c>
      <c r="H191" s="7">
        <f t="shared" si="124"/>
        <v>0</v>
      </c>
      <c r="I191" s="7">
        <f t="shared" si="124"/>
        <v>0</v>
      </c>
      <c r="J191" s="7">
        <f t="shared" si="124"/>
        <v>0</v>
      </c>
      <c r="K191" s="7">
        <f t="shared" si="124"/>
        <v>0</v>
      </c>
      <c r="L191" s="7">
        <f t="shared" si="124"/>
        <v>0</v>
      </c>
      <c r="M191" s="7">
        <f t="shared" si="124"/>
        <v>166</v>
      </c>
      <c r="N191" s="7">
        <f t="shared" si="124"/>
        <v>0</v>
      </c>
      <c r="O191" s="7">
        <f t="shared" si="124"/>
        <v>0</v>
      </c>
      <c r="P191" s="7">
        <f t="shared" si="124"/>
        <v>0</v>
      </c>
      <c r="Q191" s="7">
        <f t="shared" si="124"/>
        <v>0</v>
      </c>
      <c r="R191" s="7">
        <f t="shared" si="124"/>
        <v>0</v>
      </c>
      <c r="S191" s="7">
        <f t="shared" si="124"/>
        <v>166</v>
      </c>
      <c r="T191" s="7">
        <f t="shared" si="124"/>
        <v>0</v>
      </c>
      <c r="U191" s="7">
        <f t="shared" si="124"/>
        <v>0</v>
      </c>
      <c r="V191" s="7">
        <f t="shared" si="124"/>
        <v>0</v>
      </c>
      <c r="W191" s="7">
        <f t="shared" ref="U191:AF199" si="125">W192</f>
        <v>0</v>
      </c>
      <c r="X191" s="7">
        <f t="shared" si="125"/>
        <v>0</v>
      </c>
      <c r="Y191" s="7">
        <f t="shared" si="125"/>
        <v>166</v>
      </c>
      <c r="Z191" s="7">
        <f t="shared" si="125"/>
        <v>0</v>
      </c>
      <c r="AA191" s="7">
        <f t="shared" si="125"/>
        <v>0</v>
      </c>
      <c r="AB191" s="7">
        <f t="shared" si="125"/>
        <v>0</v>
      </c>
      <c r="AC191" s="7">
        <f t="shared" si="125"/>
        <v>0</v>
      </c>
      <c r="AD191" s="7">
        <f t="shared" si="125"/>
        <v>0</v>
      </c>
      <c r="AE191" s="7">
        <f t="shared" si="125"/>
        <v>166</v>
      </c>
      <c r="AF191" s="7">
        <f t="shared" si="125"/>
        <v>0</v>
      </c>
    </row>
    <row r="192" spans="1:32" ht="33">
      <c r="A192" s="15" t="s">
        <v>39</v>
      </c>
      <c r="B192" s="16" t="s">
        <v>55</v>
      </c>
      <c r="C192" s="16" t="s">
        <v>44</v>
      </c>
      <c r="D192" s="16" t="s">
        <v>44</v>
      </c>
      <c r="E192" s="16" t="s">
        <v>90</v>
      </c>
      <c r="F192" s="16"/>
      <c r="G192" s="7">
        <f t="shared" si="124"/>
        <v>166</v>
      </c>
      <c r="H192" s="7">
        <f t="shared" si="124"/>
        <v>0</v>
      </c>
      <c r="I192" s="7">
        <f t="shared" si="124"/>
        <v>0</v>
      </c>
      <c r="J192" s="7">
        <f t="shared" si="124"/>
        <v>0</v>
      </c>
      <c r="K192" s="7">
        <f t="shared" si="124"/>
        <v>0</v>
      </c>
      <c r="L192" s="7">
        <f t="shared" si="124"/>
        <v>0</v>
      </c>
      <c r="M192" s="7">
        <f t="shared" si="124"/>
        <v>166</v>
      </c>
      <c r="N192" s="7">
        <f t="shared" si="124"/>
        <v>0</v>
      </c>
      <c r="O192" s="7">
        <f t="shared" si="124"/>
        <v>0</v>
      </c>
      <c r="P192" s="7">
        <f t="shared" si="124"/>
        <v>0</v>
      </c>
      <c r="Q192" s="7">
        <f t="shared" si="124"/>
        <v>0</v>
      </c>
      <c r="R192" s="7">
        <f t="shared" si="124"/>
        <v>0</v>
      </c>
      <c r="S192" s="7">
        <f t="shared" si="124"/>
        <v>166</v>
      </c>
      <c r="T192" s="7">
        <f t="shared" si="124"/>
        <v>0</v>
      </c>
      <c r="U192" s="7">
        <f t="shared" si="125"/>
        <v>0</v>
      </c>
      <c r="V192" s="7">
        <f t="shared" si="125"/>
        <v>0</v>
      </c>
      <c r="W192" s="7">
        <f t="shared" si="125"/>
        <v>0</v>
      </c>
      <c r="X192" s="7">
        <f t="shared" si="125"/>
        <v>0</v>
      </c>
      <c r="Y192" s="7">
        <f t="shared" si="125"/>
        <v>166</v>
      </c>
      <c r="Z192" s="7">
        <f t="shared" si="125"/>
        <v>0</v>
      </c>
      <c r="AA192" s="7">
        <f t="shared" si="125"/>
        <v>0</v>
      </c>
      <c r="AB192" s="7">
        <f t="shared" si="125"/>
        <v>0</v>
      </c>
      <c r="AC192" s="7">
        <f t="shared" si="125"/>
        <v>0</v>
      </c>
      <c r="AD192" s="7">
        <f t="shared" si="125"/>
        <v>0</v>
      </c>
      <c r="AE192" s="7">
        <f t="shared" si="125"/>
        <v>166</v>
      </c>
      <c r="AF192" s="7">
        <f t="shared" si="125"/>
        <v>0</v>
      </c>
    </row>
    <row r="193" spans="1:32" ht="33">
      <c r="A193" s="15" t="s">
        <v>64</v>
      </c>
      <c r="B193" s="16" t="s">
        <v>55</v>
      </c>
      <c r="C193" s="16" t="s">
        <v>44</v>
      </c>
      <c r="D193" s="16" t="s">
        <v>44</v>
      </c>
      <c r="E193" s="16" t="s">
        <v>89</v>
      </c>
      <c r="F193" s="16"/>
      <c r="G193" s="7">
        <f t="shared" si="124"/>
        <v>166</v>
      </c>
      <c r="H193" s="7">
        <f t="shared" si="124"/>
        <v>0</v>
      </c>
      <c r="I193" s="7">
        <f t="shared" si="124"/>
        <v>0</v>
      </c>
      <c r="J193" s="7">
        <f t="shared" si="124"/>
        <v>0</v>
      </c>
      <c r="K193" s="7">
        <f t="shared" si="124"/>
        <v>0</v>
      </c>
      <c r="L193" s="7">
        <f t="shared" si="124"/>
        <v>0</v>
      </c>
      <c r="M193" s="7">
        <f t="shared" si="124"/>
        <v>166</v>
      </c>
      <c r="N193" s="7">
        <f t="shared" si="124"/>
        <v>0</v>
      </c>
      <c r="O193" s="7">
        <f t="shared" si="124"/>
        <v>0</v>
      </c>
      <c r="P193" s="7">
        <f t="shared" si="124"/>
        <v>0</v>
      </c>
      <c r="Q193" s="7">
        <f t="shared" si="124"/>
        <v>0</v>
      </c>
      <c r="R193" s="7">
        <f t="shared" si="124"/>
        <v>0</v>
      </c>
      <c r="S193" s="7">
        <f t="shared" si="124"/>
        <v>166</v>
      </c>
      <c r="T193" s="7">
        <f t="shared" si="124"/>
        <v>0</v>
      </c>
      <c r="U193" s="7">
        <f t="shared" si="125"/>
        <v>0</v>
      </c>
      <c r="V193" s="7">
        <f t="shared" si="125"/>
        <v>0</v>
      </c>
      <c r="W193" s="7">
        <f t="shared" si="125"/>
        <v>0</v>
      </c>
      <c r="X193" s="7">
        <f t="shared" si="125"/>
        <v>0</v>
      </c>
      <c r="Y193" s="7">
        <f t="shared" si="125"/>
        <v>166</v>
      </c>
      <c r="Z193" s="7">
        <f t="shared" si="125"/>
        <v>0</v>
      </c>
      <c r="AA193" s="7">
        <f t="shared" si="125"/>
        <v>0</v>
      </c>
      <c r="AB193" s="7">
        <f t="shared" si="125"/>
        <v>0</v>
      </c>
      <c r="AC193" s="7">
        <f t="shared" si="125"/>
        <v>0</v>
      </c>
      <c r="AD193" s="7">
        <f t="shared" si="125"/>
        <v>0</v>
      </c>
      <c r="AE193" s="7">
        <f t="shared" si="125"/>
        <v>166</v>
      </c>
      <c r="AF193" s="7">
        <f t="shared" si="125"/>
        <v>0</v>
      </c>
    </row>
    <row r="194" spans="1:32" ht="33">
      <c r="A194" s="15" t="s">
        <v>8</v>
      </c>
      <c r="B194" s="16" t="s">
        <v>55</v>
      </c>
      <c r="C194" s="16" t="s">
        <v>44</v>
      </c>
      <c r="D194" s="16" t="s">
        <v>44</v>
      </c>
      <c r="E194" s="16" t="s">
        <v>89</v>
      </c>
      <c r="F194" s="16" t="s">
        <v>9</v>
      </c>
      <c r="G194" s="7">
        <f t="shared" si="124"/>
        <v>166</v>
      </c>
      <c r="H194" s="7">
        <f t="shared" si="124"/>
        <v>0</v>
      </c>
      <c r="I194" s="7">
        <f t="shared" si="124"/>
        <v>0</v>
      </c>
      <c r="J194" s="7">
        <f t="shared" si="124"/>
        <v>0</v>
      </c>
      <c r="K194" s="7">
        <f t="shared" si="124"/>
        <v>0</v>
      </c>
      <c r="L194" s="7">
        <f t="shared" si="124"/>
        <v>0</v>
      </c>
      <c r="M194" s="7">
        <f t="shared" si="124"/>
        <v>166</v>
      </c>
      <c r="N194" s="7">
        <f t="shared" si="124"/>
        <v>0</v>
      </c>
      <c r="O194" s="7">
        <f t="shared" si="124"/>
        <v>0</v>
      </c>
      <c r="P194" s="7">
        <f t="shared" si="124"/>
        <v>0</v>
      </c>
      <c r="Q194" s="7">
        <f t="shared" si="124"/>
        <v>0</v>
      </c>
      <c r="R194" s="7">
        <f t="shared" si="124"/>
        <v>0</v>
      </c>
      <c r="S194" s="7">
        <f t="shared" si="124"/>
        <v>166</v>
      </c>
      <c r="T194" s="7">
        <f t="shared" si="124"/>
        <v>0</v>
      </c>
      <c r="U194" s="7">
        <f t="shared" si="125"/>
        <v>0</v>
      </c>
      <c r="V194" s="7">
        <f t="shared" si="125"/>
        <v>0</v>
      </c>
      <c r="W194" s="7">
        <f t="shared" si="125"/>
        <v>0</v>
      </c>
      <c r="X194" s="7">
        <f t="shared" si="125"/>
        <v>0</v>
      </c>
      <c r="Y194" s="7">
        <f t="shared" si="125"/>
        <v>166</v>
      </c>
      <c r="Z194" s="7">
        <f t="shared" si="125"/>
        <v>0</v>
      </c>
      <c r="AA194" s="7">
        <f t="shared" si="125"/>
        <v>0</v>
      </c>
      <c r="AB194" s="7">
        <f t="shared" si="125"/>
        <v>0</v>
      </c>
      <c r="AC194" s="7">
        <f t="shared" si="125"/>
        <v>0</v>
      </c>
      <c r="AD194" s="7">
        <f t="shared" si="125"/>
        <v>0</v>
      </c>
      <c r="AE194" s="7">
        <f t="shared" si="125"/>
        <v>166</v>
      </c>
      <c r="AF194" s="7">
        <f t="shared" si="125"/>
        <v>0</v>
      </c>
    </row>
    <row r="195" spans="1:32" ht="20.100000000000001" customHeight="1">
      <c r="A195" s="15" t="s">
        <v>10</v>
      </c>
      <c r="B195" s="16" t="s">
        <v>55</v>
      </c>
      <c r="C195" s="16" t="s">
        <v>44</v>
      </c>
      <c r="D195" s="16" t="s">
        <v>44</v>
      </c>
      <c r="E195" s="16" t="s">
        <v>89</v>
      </c>
      <c r="F195" s="16" t="s">
        <v>18</v>
      </c>
      <c r="G195" s="7">
        <v>166</v>
      </c>
      <c r="H195" s="7"/>
      <c r="I195" s="32"/>
      <c r="J195" s="32"/>
      <c r="K195" s="32"/>
      <c r="L195" s="32"/>
      <c r="M195" s="7">
        <f>G195+I195+J195+K195+L195</f>
        <v>166</v>
      </c>
      <c r="N195" s="7">
        <f>H195+L195</f>
        <v>0</v>
      </c>
      <c r="O195" s="33"/>
      <c r="P195" s="33"/>
      <c r="Q195" s="33"/>
      <c r="R195" s="33"/>
      <c r="S195" s="7">
        <f>M195+O195+P195+Q195+R195</f>
        <v>166</v>
      </c>
      <c r="T195" s="7">
        <f>N195+R195</f>
        <v>0</v>
      </c>
      <c r="U195" s="33"/>
      <c r="V195" s="33"/>
      <c r="W195" s="33"/>
      <c r="X195" s="33"/>
      <c r="Y195" s="7">
        <f>S195+U195+V195+W195+X195</f>
        <v>166</v>
      </c>
      <c r="Z195" s="7">
        <f>T195+X195</f>
        <v>0</v>
      </c>
      <c r="AA195" s="33"/>
      <c r="AB195" s="33"/>
      <c r="AC195" s="33"/>
      <c r="AD195" s="33"/>
      <c r="AE195" s="7">
        <f>Y195+AA195+AB195+AC195+AD195</f>
        <v>166</v>
      </c>
      <c r="AF195" s="7">
        <f>Z195+AD195</f>
        <v>0</v>
      </c>
    </row>
    <row r="196" spans="1:32" ht="49.5">
      <c r="A196" s="25" t="s">
        <v>119</v>
      </c>
      <c r="B196" s="16" t="s">
        <v>55</v>
      </c>
      <c r="C196" s="16" t="s">
        <v>44</v>
      </c>
      <c r="D196" s="16" t="s">
        <v>44</v>
      </c>
      <c r="E196" s="16" t="s">
        <v>98</v>
      </c>
      <c r="F196" s="16"/>
      <c r="G196" s="7">
        <f t="shared" si="124"/>
        <v>1080</v>
      </c>
      <c r="H196" s="7">
        <f t="shared" si="124"/>
        <v>0</v>
      </c>
      <c r="I196" s="7">
        <f t="shared" si="124"/>
        <v>0</v>
      </c>
      <c r="J196" s="7">
        <f t="shared" si="124"/>
        <v>0</v>
      </c>
      <c r="K196" s="7">
        <f t="shared" si="124"/>
        <v>0</v>
      </c>
      <c r="L196" s="7">
        <f t="shared" si="124"/>
        <v>0</v>
      </c>
      <c r="M196" s="7">
        <f t="shared" si="124"/>
        <v>1080</v>
      </c>
      <c r="N196" s="7">
        <f t="shared" si="124"/>
        <v>0</v>
      </c>
      <c r="O196" s="7">
        <f t="shared" si="124"/>
        <v>0</v>
      </c>
      <c r="P196" s="7">
        <f t="shared" si="124"/>
        <v>0</v>
      </c>
      <c r="Q196" s="7">
        <f t="shared" si="124"/>
        <v>0</v>
      </c>
      <c r="R196" s="7">
        <f t="shared" si="124"/>
        <v>0</v>
      </c>
      <c r="S196" s="7">
        <f t="shared" si="124"/>
        <v>1080</v>
      </c>
      <c r="T196" s="7">
        <f t="shared" si="124"/>
        <v>0</v>
      </c>
      <c r="U196" s="7">
        <f t="shared" si="125"/>
        <v>0</v>
      </c>
      <c r="V196" s="7">
        <f t="shared" si="125"/>
        <v>0</v>
      </c>
      <c r="W196" s="7">
        <f t="shared" si="125"/>
        <v>0</v>
      </c>
      <c r="X196" s="7">
        <f t="shared" si="125"/>
        <v>0</v>
      </c>
      <c r="Y196" s="7">
        <f t="shared" si="125"/>
        <v>1080</v>
      </c>
      <c r="Z196" s="7">
        <f t="shared" si="125"/>
        <v>0</v>
      </c>
      <c r="AA196" s="7">
        <f t="shared" si="125"/>
        <v>0</v>
      </c>
      <c r="AB196" s="7">
        <f t="shared" si="125"/>
        <v>0</v>
      </c>
      <c r="AC196" s="7">
        <f t="shared" si="125"/>
        <v>0</v>
      </c>
      <c r="AD196" s="7">
        <f t="shared" si="125"/>
        <v>0</v>
      </c>
      <c r="AE196" s="7">
        <f t="shared" si="125"/>
        <v>1080</v>
      </c>
      <c r="AF196" s="7">
        <f t="shared" si="125"/>
        <v>0</v>
      </c>
    </row>
    <row r="197" spans="1:32" ht="33">
      <c r="A197" s="15" t="s">
        <v>39</v>
      </c>
      <c r="B197" s="16" t="s">
        <v>55</v>
      </c>
      <c r="C197" s="16" t="s">
        <v>44</v>
      </c>
      <c r="D197" s="16" t="s">
        <v>44</v>
      </c>
      <c r="E197" s="16" t="s">
        <v>103</v>
      </c>
      <c r="F197" s="16"/>
      <c r="G197" s="7">
        <f t="shared" si="124"/>
        <v>1080</v>
      </c>
      <c r="H197" s="7">
        <f t="shared" si="124"/>
        <v>0</v>
      </c>
      <c r="I197" s="7">
        <f t="shared" si="124"/>
        <v>0</v>
      </c>
      <c r="J197" s="7">
        <f t="shared" si="124"/>
        <v>0</v>
      </c>
      <c r="K197" s="7">
        <f t="shared" si="124"/>
        <v>0</v>
      </c>
      <c r="L197" s="7">
        <f t="shared" si="124"/>
        <v>0</v>
      </c>
      <c r="M197" s="7">
        <f t="shared" si="124"/>
        <v>1080</v>
      </c>
      <c r="N197" s="7">
        <f t="shared" si="124"/>
        <v>0</v>
      </c>
      <c r="O197" s="7">
        <f t="shared" si="124"/>
        <v>0</v>
      </c>
      <c r="P197" s="7">
        <f t="shared" si="124"/>
        <v>0</v>
      </c>
      <c r="Q197" s="7">
        <f t="shared" si="124"/>
        <v>0</v>
      </c>
      <c r="R197" s="7">
        <f t="shared" si="124"/>
        <v>0</v>
      </c>
      <c r="S197" s="7">
        <f t="shared" si="124"/>
        <v>1080</v>
      </c>
      <c r="T197" s="7">
        <f t="shared" si="124"/>
        <v>0</v>
      </c>
      <c r="U197" s="7">
        <f t="shared" si="125"/>
        <v>0</v>
      </c>
      <c r="V197" s="7">
        <f t="shared" si="125"/>
        <v>0</v>
      </c>
      <c r="W197" s="7">
        <f t="shared" si="125"/>
        <v>0</v>
      </c>
      <c r="X197" s="7">
        <f t="shared" si="125"/>
        <v>0</v>
      </c>
      <c r="Y197" s="7">
        <f t="shared" si="125"/>
        <v>1080</v>
      </c>
      <c r="Z197" s="7">
        <f t="shared" si="125"/>
        <v>0</v>
      </c>
      <c r="AA197" s="7">
        <f t="shared" si="125"/>
        <v>0</v>
      </c>
      <c r="AB197" s="7">
        <f t="shared" si="125"/>
        <v>0</v>
      </c>
      <c r="AC197" s="7">
        <f t="shared" si="125"/>
        <v>0</v>
      </c>
      <c r="AD197" s="7">
        <f t="shared" si="125"/>
        <v>0</v>
      </c>
      <c r="AE197" s="7">
        <f t="shared" si="125"/>
        <v>1080</v>
      </c>
      <c r="AF197" s="7">
        <f t="shared" si="125"/>
        <v>0</v>
      </c>
    </row>
    <row r="198" spans="1:32" ht="33">
      <c r="A198" s="15" t="s">
        <v>64</v>
      </c>
      <c r="B198" s="16" t="s">
        <v>55</v>
      </c>
      <c r="C198" s="16" t="s">
        <v>44</v>
      </c>
      <c r="D198" s="16" t="s">
        <v>44</v>
      </c>
      <c r="E198" s="16" t="s">
        <v>104</v>
      </c>
      <c r="F198" s="16"/>
      <c r="G198" s="7">
        <f t="shared" si="124"/>
        <v>1080</v>
      </c>
      <c r="H198" s="7">
        <f t="shared" si="124"/>
        <v>0</v>
      </c>
      <c r="I198" s="7">
        <f t="shared" si="124"/>
        <v>0</v>
      </c>
      <c r="J198" s="7">
        <f t="shared" si="124"/>
        <v>0</v>
      </c>
      <c r="K198" s="7">
        <f t="shared" si="124"/>
        <v>0</v>
      </c>
      <c r="L198" s="7">
        <f t="shared" si="124"/>
        <v>0</v>
      </c>
      <c r="M198" s="7">
        <f t="shared" si="124"/>
        <v>1080</v>
      </c>
      <c r="N198" s="7">
        <f t="shared" si="124"/>
        <v>0</v>
      </c>
      <c r="O198" s="7">
        <f t="shared" si="124"/>
        <v>0</v>
      </c>
      <c r="P198" s="7">
        <f t="shared" si="124"/>
        <v>0</v>
      </c>
      <c r="Q198" s="7">
        <f t="shared" si="124"/>
        <v>0</v>
      </c>
      <c r="R198" s="7">
        <f t="shared" si="124"/>
        <v>0</v>
      </c>
      <c r="S198" s="7">
        <f t="shared" si="124"/>
        <v>1080</v>
      </c>
      <c r="T198" s="7">
        <f t="shared" si="124"/>
        <v>0</v>
      </c>
      <c r="U198" s="7">
        <f t="shared" si="125"/>
        <v>0</v>
      </c>
      <c r="V198" s="7">
        <f t="shared" si="125"/>
        <v>0</v>
      </c>
      <c r="W198" s="7">
        <f t="shared" si="125"/>
        <v>0</v>
      </c>
      <c r="X198" s="7">
        <f t="shared" si="125"/>
        <v>0</v>
      </c>
      <c r="Y198" s="7">
        <f t="shared" si="125"/>
        <v>1080</v>
      </c>
      <c r="Z198" s="7">
        <f t="shared" si="125"/>
        <v>0</v>
      </c>
      <c r="AA198" s="7">
        <f t="shared" si="125"/>
        <v>0</v>
      </c>
      <c r="AB198" s="7">
        <f t="shared" si="125"/>
        <v>0</v>
      </c>
      <c r="AC198" s="7">
        <f t="shared" si="125"/>
        <v>0</v>
      </c>
      <c r="AD198" s="7">
        <f t="shared" si="125"/>
        <v>0</v>
      </c>
      <c r="AE198" s="7">
        <f t="shared" si="125"/>
        <v>1080</v>
      </c>
      <c r="AF198" s="7">
        <f t="shared" si="125"/>
        <v>0</v>
      </c>
    </row>
    <row r="199" spans="1:32" ht="33">
      <c r="A199" s="15" t="s">
        <v>8</v>
      </c>
      <c r="B199" s="16" t="s">
        <v>55</v>
      </c>
      <c r="C199" s="16" t="s">
        <v>44</v>
      </c>
      <c r="D199" s="16" t="s">
        <v>44</v>
      </c>
      <c r="E199" s="16" t="s">
        <v>104</v>
      </c>
      <c r="F199" s="16" t="s">
        <v>9</v>
      </c>
      <c r="G199" s="7">
        <f t="shared" si="124"/>
        <v>1080</v>
      </c>
      <c r="H199" s="7">
        <f t="shared" si="124"/>
        <v>0</v>
      </c>
      <c r="I199" s="7">
        <f t="shared" si="124"/>
        <v>0</v>
      </c>
      <c r="J199" s="7">
        <f t="shared" si="124"/>
        <v>0</v>
      </c>
      <c r="K199" s="7">
        <f t="shared" si="124"/>
        <v>0</v>
      </c>
      <c r="L199" s="7">
        <f t="shared" si="124"/>
        <v>0</v>
      </c>
      <c r="M199" s="7">
        <f t="shared" si="124"/>
        <v>1080</v>
      </c>
      <c r="N199" s="7">
        <f t="shared" si="124"/>
        <v>0</v>
      </c>
      <c r="O199" s="7">
        <f t="shared" si="124"/>
        <v>0</v>
      </c>
      <c r="P199" s="7">
        <f t="shared" si="124"/>
        <v>0</v>
      </c>
      <c r="Q199" s="7">
        <f t="shared" si="124"/>
        <v>0</v>
      </c>
      <c r="R199" s="7">
        <f t="shared" si="124"/>
        <v>0</v>
      </c>
      <c r="S199" s="7">
        <f t="shared" si="124"/>
        <v>1080</v>
      </c>
      <c r="T199" s="7">
        <f t="shared" si="124"/>
        <v>0</v>
      </c>
      <c r="U199" s="7">
        <f t="shared" si="125"/>
        <v>0</v>
      </c>
      <c r="V199" s="7">
        <f t="shared" si="125"/>
        <v>0</v>
      </c>
      <c r="W199" s="7">
        <f t="shared" si="125"/>
        <v>0</v>
      </c>
      <c r="X199" s="7">
        <f t="shared" si="125"/>
        <v>0</v>
      </c>
      <c r="Y199" s="7">
        <f t="shared" si="125"/>
        <v>1080</v>
      </c>
      <c r="Z199" s="7">
        <f t="shared" si="125"/>
        <v>0</v>
      </c>
      <c r="AA199" s="7">
        <f t="shared" si="125"/>
        <v>0</v>
      </c>
      <c r="AB199" s="7">
        <f t="shared" si="125"/>
        <v>0</v>
      </c>
      <c r="AC199" s="7">
        <f t="shared" si="125"/>
        <v>0</v>
      </c>
      <c r="AD199" s="7">
        <f t="shared" si="125"/>
        <v>0</v>
      </c>
      <c r="AE199" s="7">
        <f t="shared" si="125"/>
        <v>1080</v>
      </c>
      <c r="AF199" s="7">
        <f t="shared" si="125"/>
        <v>0</v>
      </c>
    </row>
    <row r="200" spans="1:32" ht="20.100000000000001" customHeight="1">
      <c r="A200" s="15" t="s">
        <v>10</v>
      </c>
      <c r="B200" s="16" t="s">
        <v>55</v>
      </c>
      <c r="C200" s="16" t="s">
        <v>44</v>
      </c>
      <c r="D200" s="16" t="s">
        <v>44</v>
      </c>
      <c r="E200" s="16" t="s">
        <v>104</v>
      </c>
      <c r="F200" s="16" t="s">
        <v>18</v>
      </c>
      <c r="G200" s="7">
        <v>1080</v>
      </c>
      <c r="H200" s="7"/>
      <c r="I200" s="32"/>
      <c r="J200" s="32"/>
      <c r="K200" s="32"/>
      <c r="L200" s="32"/>
      <c r="M200" s="7">
        <f>G200+I200+J200+K200+L200</f>
        <v>1080</v>
      </c>
      <c r="N200" s="7">
        <f>H200+L200</f>
        <v>0</v>
      </c>
      <c r="O200" s="33"/>
      <c r="P200" s="33"/>
      <c r="Q200" s="33"/>
      <c r="R200" s="33"/>
      <c r="S200" s="7">
        <f>M200+O200+P200+Q200+R200</f>
        <v>1080</v>
      </c>
      <c r="T200" s="7">
        <f>N200+R200</f>
        <v>0</v>
      </c>
      <c r="U200" s="33"/>
      <c r="V200" s="33"/>
      <c r="W200" s="33"/>
      <c r="X200" s="33"/>
      <c r="Y200" s="7">
        <f>S200+U200+V200+W200+X200</f>
        <v>1080</v>
      </c>
      <c r="Z200" s="7">
        <f>T200+X200</f>
        <v>0</v>
      </c>
      <c r="AA200" s="33"/>
      <c r="AB200" s="33"/>
      <c r="AC200" s="33"/>
      <c r="AD200" s="33"/>
      <c r="AE200" s="7">
        <f>Y200+AA200+AB200+AC200+AD200</f>
        <v>1080</v>
      </c>
      <c r="AF200" s="7">
        <f>Z200+AD200</f>
        <v>0</v>
      </c>
    </row>
    <row r="201" spans="1:32">
      <c r="A201" s="15"/>
      <c r="B201" s="16"/>
      <c r="C201" s="16"/>
      <c r="D201" s="16"/>
      <c r="E201" s="16"/>
      <c r="F201" s="16"/>
      <c r="G201" s="7"/>
      <c r="H201" s="7"/>
      <c r="I201" s="32"/>
      <c r="J201" s="32"/>
      <c r="K201" s="32"/>
      <c r="L201" s="32"/>
      <c r="M201" s="32"/>
      <c r="N201" s="32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</row>
    <row r="202" spans="1:32" ht="18.75">
      <c r="A202" s="20" t="s">
        <v>66</v>
      </c>
      <c r="B202" s="14" t="s">
        <v>55</v>
      </c>
      <c r="C202" s="14" t="s">
        <v>12</v>
      </c>
      <c r="D202" s="14" t="s">
        <v>7</v>
      </c>
      <c r="E202" s="14"/>
      <c r="F202" s="14"/>
      <c r="G202" s="10">
        <f t="shared" ref="G202:V206" si="126">G203</f>
        <v>50</v>
      </c>
      <c r="H202" s="10">
        <f t="shared" si="126"/>
        <v>0</v>
      </c>
      <c r="I202" s="10">
        <f t="shared" si="126"/>
        <v>0</v>
      </c>
      <c r="J202" s="10">
        <f t="shared" si="126"/>
        <v>0</v>
      </c>
      <c r="K202" s="10">
        <f t="shared" si="126"/>
        <v>0</v>
      </c>
      <c r="L202" s="10">
        <f t="shared" si="126"/>
        <v>0</v>
      </c>
      <c r="M202" s="10">
        <f t="shared" si="126"/>
        <v>50</v>
      </c>
      <c r="N202" s="10">
        <f t="shared" si="126"/>
        <v>0</v>
      </c>
      <c r="O202" s="10">
        <f t="shared" si="126"/>
        <v>0</v>
      </c>
      <c r="P202" s="10">
        <f t="shared" si="126"/>
        <v>0</v>
      </c>
      <c r="Q202" s="10">
        <f t="shared" si="126"/>
        <v>0</v>
      </c>
      <c r="R202" s="10">
        <f t="shared" si="126"/>
        <v>0</v>
      </c>
      <c r="S202" s="10">
        <f t="shared" si="126"/>
        <v>50</v>
      </c>
      <c r="T202" s="10">
        <f t="shared" si="126"/>
        <v>0</v>
      </c>
      <c r="U202" s="10">
        <f t="shared" si="126"/>
        <v>0</v>
      </c>
      <c r="V202" s="10">
        <f t="shared" si="126"/>
        <v>0</v>
      </c>
      <c r="W202" s="10">
        <f t="shared" ref="U202:AF206" si="127">W203</f>
        <v>0</v>
      </c>
      <c r="X202" s="10">
        <f t="shared" si="127"/>
        <v>0</v>
      </c>
      <c r="Y202" s="10">
        <f t="shared" si="127"/>
        <v>50</v>
      </c>
      <c r="Z202" s="10">
        <f t="shared" si="127"/>
        <v>0</v>
      </c>
      <c r="AA202" s="10">
        <f t="shared" si="127"/>
        <v>0</v>
      </c>
      <c r="AB202" s="10">
        <f t="shared" si="127"/>
        <v>0</v>
      </c>
      <c r="AC202" s="10">
        <f t="shared" si="127"/>
        <v>0</v>
      </c>
      <c r="AD202" s="10">
        <f t="shared" si="127"/>
        <v>0</v>
      </c>
      <c r="AE202" s="10">
        <f t="shared" si="127"/>
        <v>50</v>
      </c>
      <c r="AF202" s="10">
        <f t="shared" si="127"/>
        <v>0</v>
      </c>
    </row>
    <row r="203" spans="1:32" ht="33">
      <c r="A203" s="18" t="s">
        <v>111</v>
      </c>
      <c r="B203" s="16" t="s">
        <v>55</v>
      </c>
      <c r="C203" s="16" t="s">
        <v>12</v>
      </c>
      <c r="D203" s="16" t="s">
        <v>7</v>
      </c>
      <c r="E203" s="16" t="s">
        <v>75</v>
      </c>
      <c r="F203" s="16" t="s">
        <v>58</v>
      </c>
      <c r="G203" s="7">
        <f t="shared" si="126"/>
        <v>50</v>
      </c>
      <c r="H203" s="7">
        <f t="shared" si="126"/>
        <v>0</v>
      </c>
      <c r="I203" s="7">
        <f t="shared" si="126"/>
        <v>0</v>
      </c>
      <c r="J203" s="7">
        <f t="shared" si="126"/>
        <v>0</v>
      </c>
      <c r="K203" s="7">
        <f t="shared" si="126"/>
        <v>0</v>
      </c>
      <c r="L203" s="7">
        <f t="shared" si="126"/>
        <v>0</v>
      </c>
      <c r="M203" s="7">
        <f t="shared" si="126"/>
        <v>50</v>
      </c>
      <c r="N203" s="7">
        <f t="shared" si="126"/>
        <v>0</v>
      </c>
      <c r="O203" s="7">
        <f t="shared" si="126"/>
        <v>0</v>
      </c>
      <c r="P203" s="7">
        <f t="shared" si="126"/>
        <v>0</v>
      </c>
      <c r="Q203" s="7">
        <f t="shared" si="126"/>
        <v>0</v>
      </c>
      <c r="R203" s="7">
        <f t="shared" si="126"/>
        <v>0</v>
      </c>
      <c r="S203" s="7">
        <f t="shared" si="126"/>
        <v>50</v>
      </c>
      <c r="T203" s="7">
        <f t="shared" si="126"/>
        <v>0</v>
      </c>
      <c r="U203" s="7">
        <f t="shared" si="127"/>
        <v>0</v>
      </c>
      <c r="V203" s="7">
        <f t="shared" si="127"/>
        <v>0</v>
      </c>
      <c r="W203" s="7">
        <f t="shared" si="127"/>
        <v>0</v>
      </c>
      <c r="X203" s="7">
        <f t="shared" si="127"/>
        <v>0</v>
      </c>
      <c r="Y203" s="7">
        <f t="shared" si="127"/>
        <v>50</v>
      </c>
      <c r="Z203" s="7">
        <f t="shared" si="127"/>
        <v>0</v>
      </c>
      <c r="AA203" s="7">
        <f t="shared" si="127"/>
        <v>0</v>
      </c>
      <c r="AB203" s="7">
        <f t="shared" si="127"/>
        <v>0</v>
      </c>
      <c r="AC203" s="7">
        <f t="shared" si="127"/>
        <v>0</v>
      </c>
      <c r="AD203" s="7">
        <f t="shared" si="127"/>
        <v>0</v>
      </c>
      <c r="AE203" s="7">
        <f t="shared" si="127"/>
        <v>50</v>
      </c>
      <c r="AF203" s="7">
        <f t="shared" si="127"/>
        <v>0</v>
      </c>
    </row>
    <row r="204" spans="1:32" ht="20.100000000000001" customHeight="1">
      <c r="A204" s="15" t="s">
        <v>11</v>
      </c>
      <c r="B204" s="16" t="s">
        <v>55</v>
      </c>
      <c r="C204" s="16" t="s">
        <v>12</v>
      </c>
      <c r="D204" s="16" t="s">
        <v>7</v>
      </c>
      <c r="E204" s="16" t="s">
        <v>76</v>
      </c>
      <c r="F204" s="16"/>
      <c r="G204" s="7">
        <f t="shared" si="126"/>
        <v>50</v>
      </c>
      <c r="H204" s="7">
        <f t="shared" si="126"/>
        <v>0</v>
      </c>
      <c r="I204" s="7">
        <f t="shared" si="126"/>
        <v>0</v>
      </c>
      <c r="J204" s="7">
        <f t="shared" si="126"/>
        <v>0</v>
      </c>
      <c r="K204" s="7">
        <f t="shared" si="126"/>
        <v>0</v>
      </c>
      <c r="L204" s="7">
        <f t="shared" si="126"/>
        <v>0</v>
      </c>
      <c r="M204" s="7">
        <f t="shared" si="126"/>
        <v>50</v>
      </c>
      <c r="N204" s="7">
        <f t="shared" si="126"/>
        <v>0</v>
      </c>
      <c r="O204" s="7">
        <f t="shared" si="126"/>
        <v>0</v>
      </c>
      <c r="P204" s="7">
        <f t="shared" si="126"/>
        <v>0</v>
      </c>
      <c r="Q204" s="7">
        <f t="shared" si="126"/>
        <v>0</v>
      </c>
      <c r="R204" s="7">
        <f t="shared" si="126"/>
        <v>0</v>
      </c>
      <c r="S204" s="7">
        <f t="shared" si="126"/>
        <v>50</v>
      </c>
      <c r="T204" s="7">
        <f t="shared" si="126"/>
        <v>0</v>
      </c>
      <c r="U204" s="7">
        <f t="shared" si="127"/>
        <v>0</v>
      </c>
      <c r="V204" s="7">
        <f t="shared" si="127"/>
        <v>0</v>
      </c>
      <c r="W204" s="7">
        <f t="shared" si="127"/>
        <v>0</v>
      </c>
      <c r="X204" s="7">
        <f t="shared" si="127"/>
        <v>0</v>
      </c>
      <c r="Y204" s="7">
        <f t="shared" si="127"/>
        <v>50</v>
      </c>
      <c r="Z204" s="7">
        <f t="shared" si="127"/>
        <v>0</v>
      </c>
      <c r="AA204" s="7">
        <f t="shared" si="127"/>
        <v>0</v>
      </c>
      <c r="AB204" s="7">
        <f t="shared" si="127"/>
        <v>0</v>
      </c>
      <c r="AC204" s="7">
        <f t="shared" si="127"/>
        <v>0</v>
      </c>
      <c r="AD204" s="7">
        <f t="shared" si="127"/>
        <v>0</v>
      </c>
      <c r="AE204" s="7">
        <f t="shared" si="127"/>
        <v>50</v>
      </c>
      <c r="AF204" s="7">
        <f t="shared" si="127"/>
        <v>0</v>
      </c>
    </row>
    <row r="205" spans="1:32" ht="33">
      <c r="A205" s="15" t="s">
        <v>67</v>
      </c>
      <c r="B205" s="16" t="s">
        <v>55</v>
      </c>
      <c r="C205" s="16" t="s">
        <v>12</v>
      </c>
      <c r="D205" s="16" t="s">
        <v>7</v>
      </c>
      <c r="E205" s="16" t="s">
        <v>78</v>
      </c>
      <c r="F205" s="16"/>
      <c r="G205" s="7">
        <f t="shared" si="126"/>
        <v>50</v>
      </c>
      <c r="H205" s="7">
        <f t="shared" si="126"/>
        <v>0</v>
      </c>
      <c r="I205" s="7">
        <f t="shared" si="126"/>
        <v>0</v>
      </c>
      <c r="J205" s="7">
        <f t="shared" si="126"/>
        <v>0</v>
      </c>
      <c r="K205" s="7">
        <f t="shared" si="126"/>
        <v>0</v>
      </c>
      <c r="L205" s="7">
        <f t="shared" si="126"/>
        <v>0</v>
      </c>
      <c r="M205" s="7">
        <f t="shared" si="126"/>
        <v>50</v>
      </c>
      <c r="N205" s="7">
        <f t="shared" si="126"/>
        <v>0</v>
      </c>
      <c r="O205" s="7">
        <f t="shared" si="126"/>
        <v>0</v>
      </c>
      <c r="P205" s="7">
        <f t="shared" si="126"/>
        <v>0</v>
      </c>
      <c r="Q205" s="7">
        <f t="shared" si="126"/>
        <v>0</v>
      </c>
      <c r="R205" s="7">
        <f t="shared" si="126"/>
        <v>0</v>
      </c>
      <c r="S205" s="7">
        <f t="shared" si="126"/>
        <v>50</v>
      </c>
      <c r="T205" s="7">
        <f t="shared" si="126"/>
        <v>0</v>
      </c>
      <c r="U205" s="7">
        <f t="shared" si="127"/>
        <v>0</v>
      </c>
      <c r="V205" s="7">
        <f t="shared" si="127"/>
        <v>0</v>
      </c>
      <c r="W205" s="7">
        <f t="shared" si="127"/>
        <v>0</v>
      </c>
      <c r="X205" s="7">
        <f t="shared" si="127"/>
        <v>0</v>
      </c>
      <c r="Y205" s="7">
        <f t="shared" si="127"/>
        <v>50</v>
      </c>
      <c r="Z205" s="7">
        <f t="shared" si="127"/>
        <v>0</v>
      </c>
      <c r="AA205" s="7">
        <f t="shared" si="127"/>
        <v>0</v>
      </c>
      <c r="AB205" s="7">
        <f t="shared" si="127"/>
        <v>0</v>
      </c>
      <c r="AC205" s="7">
        <f t="shared" si="127"/>
        <v>0</v>
      </c>
      <c r="AD205" s="7">
        <f t="shared" si="127"/>
        <v>0</v>
      </c>
      <c r="AE205" s="7">
        <f t="shared" si="127"/>
        <v>50</v>
      </c>
      <c r="AF205" s="7">
        <f t="shared" si="127"/>
        <v>0</v>
      </c>
    </row>
    <row r="206" spans="1:32" ht="33">
      <c r="A206" s="15" t="s">
        <v>52</v>
      </c>
      <c r="B206" s="16" t="s">
        <v>55</v>
      </c>
      <c r="C206" s="16" t="s">
        <v>12</v>
      </c>
      <c r="D206" s="16" t="s">
        <v>7</v>
      </c>
      <c r="E206" s="16" t="s">
        <v>78</v>
      </c>
      <c r="F206" s="16" t="s">
        <v>15</v>
      </c>
      <c r="G206" s="7">
        <f t="shared" si="126"/>
        <v>50</v>
      </c>
      <c r="H206" s="7">
        <f t="shared" si="126"/>
        <v>0</v>
      </c>
      <c r="I206" s="7">
        <f t="shared" si="126"/>
        <v>0</v>
      </c>
      <c r="J206" s="7">
        <f t="shared" si="126"/>
        <v>0</v>
      </c>
      <c r="K206" s="7">
        <f t="shared" si="126"/>
        <v>0</v>
      </c>
      <c r="L206" s="7">
        <f t="shared" si="126"/>
        <v>0</v>
      </c>
      <c r="M206" s="7">
        <f t="shared" si="126"/>
        <v>50</v>
      </c>
      <c r="N206" s="7">
        <f t="shared" si="126"/>
        <v>0</v>
      </c>
      <c r="O206" s="7">
        <f t="shared" si="126"/>
        <v>0</v>
      </c>
      <c r="P206" s="7">
        <f t="shared" si="126"/>
        <v>0</v>
      </c>
      <c r="Q206" s="7">
        <f t="shared" si="126"/>
        <v>0</v>
      </c>
      <c r="R206" s="7">
        <f t="shared" si="126"/>
        <v>0</v>
      </c>
      <c r="S206" s="7">
        <f t="shared" si="126"/>
        <v>50</v>
      </c>
      <c r="T206" s="7">
        <f t="shared" si="126"/>
        <v>0</v>
      </c>
      <c r="U206" s="7">
        <f t="shared" si="127"/>
        <v>0</v>
      </c>
      <c r="V206" s="7">
        <f t="shared" si="127"/>
        <v>0</v>
      </c>
      <c r="W206" s="7">
        <f t="shared" si="127"/>
        <v>0</v>
      </c>
      <c r="X206" s="7">
        <f t="shared" si="127"/>
        <v>0</v>
      </c>
      <c r="Y206" s="7">
        <f t="shared" si="127"/>
        <v>50</v>
      </c>
      <c r="Z206" s="7">
        <f t="shared" si="127"/>
        <v>0</v>
      </c>
      <c r="AA206" s="7">
        <f t="shared" si="127"/>
        <v>0</v>
      </c>
      <c r="AB206" s="7">
        <f t="shared" si="127"/>
        <v>0</v>
      </c>
      <c r="AC206" s="7">
        <f t="shared" si="127"/>
        <v>0</v>
      </c>
      <c r="AD206" s="7">
        <f t="shared" si="127"/>
        <v>0</v>
      </c>
      <c r="AE206" s="7">
        <f t="shared" si="127"/>
        <v>50</v>
      </c>
      <c r="AF206" s="7">
        <f t="shared" si="127"/>
        <v>0</v>
      </c>
    </row>
    <row r="207" spans="1:32" ht="33">
      <c r="A207" s="15" t="s">
        <v>19</v>
      </c>
      <c r="B207" s="16" t="s">
        <v>55</v>
      </c>
      <c r="C207" s="16" t="s">
        <v>12</v>
      </c>
      <c r="D207" s="16" t="s">
        <v>7</v>
      </c>
      <c r="E207" s="16" t="s">
        <v>78</v>
      </c>
      <c r="F207" s="16" t="s">
        <v>20</v>
      </c>
      <c r="G207" s="7">
        <v>50</v>
      </c>
      <c r="H207" s="7"/>
      <c r="I207" s="32"/>
      <c r="J207" s="32"/>
      <c r="K207" s="32"/>
      <c r="L207" s="32"/>
      <c r="M207" s="7">
        <f>G207+I207+J207+K207+L207</f>
        <v>50</v>
      </c>
      <c r="N207" s="7">
        <f>H207+L207</f>
        <v>0</v>
      </c>
      <c r="O207" s="33"/>
      <c r="P207" s="33"/>
      <c r="Q207" s="33"/>
      <c r="R207" s="33"/>
      <c r="S207" s="7">
        <f>M207+O207+P207+Q207+R207</f>
        <v>50</v>
      </c>
      <c r="T207" s="7">
        <f>N207+R207</f>
        <v>0</v>
      </c>
      <c r="U207" s="33"/>
      <c r="V207" s="33"/>
      <c r="W207" s="33"/>
      <c r="X207" s="33"/>
      <c r="Y207" s="7">
        <f>S207+U207+V207+W207+X207</f>
        <v>50</v>
      </c>
      <c r="Z207" s="7">
        <f>T207+X207</f>
        <v>0</v>
      </c>
      <c r="AA207" s="33"/>
      <c r="AB207" s="33"/>
      <c r="AC207" s="33"/>
      <c r="AD207" s="33"/>
      <c r="AE207" s="7">
        <f>Y207+AA207+AB207+AC207+AD207</f>
        <v>50</v>
      </c>
      <c r="AF207" s="7">
        <f>Z207+AD207</f>
        <v>0</v>
      </c>
    </row>
    <row r="208" spans="1:32">
      <c r="A208" s="15"/>
      <c r="B208" s="16"/>
      <c r="C208" s="16"/>
      <c r="D208" s="16"/>
      <c r="E208" s="16"/>
      <c r="F208" s="16"/>
      <c r="G208" s="7"/>
      <c r="H208" s="7"/>
      <c r="I208" s="32"/>
      <c r="J208" s="32"/>
      <c r="K208" s="32"/>
      <c r="L208" s="32"/>
      <c r="M208" s="32"/>
      <c r="N208" s="32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</row>
    <row r="209" spans="1:32" ht="40.5" customHeight="1">
      <c r="A209" s="13" t="s">
        <v>68</v>
      </c>
      <c r="B209" s="14" t="s">
        <v>55</v>
      </c>
      <c r="C209" s="14" t="s">
        <v>12</v>
      </c>
      <c r="D209" s="14" t="s">
        <v>44</v>
      </c>
      <c r="E209" s="14" t="s">
        <v>58</v>
      </c>
      <c r="F209" s="14" t="s">
        <v>58</v>
      </c>
      <c r="G209" s="10">
        <f t="shared" ref="G209:V213" si="128">G210</f>
        <v>10995</v>
      </c>
      <c r="H209" s="10">
        <f t="shared" si="128"/>
        <v>0</v>
      </c>
      <c r="I209" s="10">
        <f t="shared" si="128"/>
        <v>0</v>
      </c>
      <c r="J209" s="10">
        <f t="shared" si="128"/>
        <v>0</v>
      </c>
      <c r="K209" s="10">
        <f t="shared" si="128"/>
        <v>0</v>
      </c>
      <c r="L209" s="10">
        <f t="shared" si="128"/>
        <v>0</v>
      </c>
      <c r="M209" s="10">
        <f t="shared" si="128"/>
        <v>10995</v>
      </c>
      <c r="N209" s="10">
        <f t="shared" si="128"/>
        <v>0</v>
      </c>
      <c r="O209" s="10">
        <f t="shared" si="128"/>
        <v>0</v>
      </c>
      <c r="P209" s="10">
        <f t="shared" si="128"/>
        <v>0</v>
      </c>
      <c r="Q209" s="10">
        <f t="shared" si="128"/>
        <v>0</v>
      </c>
      <c r="R209" s="10">
        <f t="shared" si="128"/>
        <v>0</v>
      </c>
      <c r="S209" s="10">
        <f t="shared" si="128"/>
        <v>10995</v>
      </c>
      <c r="T209" s="10">
        <f t="shared" si="128"/>
        <v>0</v>
      </c>
      <c r="U209" s="10">
        <f t="shared" si="128"/>
        <v>0</v>
      </c>
      <c r="V209" s="10">
        <f t="shared" si="128"/>
        <v>0</v>
      </c>
      <c r="W209" s="10">
        <f t="shared" ref="U209:AF213" si="129">W210</f>
        <v>0</v>
      </c>
      <c r="X209" s="10">
        <f t="shared" si="129"/>
        <v>0</v>
      </c>
      <c r="Y209" s="10">
        <f t="shared" si="129"/>
        <v>10995</v>
      </c>
      <c r="Z209" s="10">
        <f t="shared" si="129"/>
        <v>0</v>
      </c>
      <c r="AA209" s="10">
        <f t="shared" si="129"/>
        <v>0</v>
      </c>
      <c r="AB209" s="10">
        <f t="shared" si="129"/>
        <v>13155</v>
      </c>
      <c r="AC209" s="10">
        <f t="shared" si="129"/>
        <v>0</v>
      </c>
      <c r="AD209" s="10">
        <f t="shared" si="129"/>
        <v>0</v>
      </c>
      <c r="AE209" s="10">
        <f t="shared" si="129"/>
        <v>24150</v>
      </c>
      <c r="AF209" s="10">
        <f t="shared" si="129"/>
        <v>0</v>
      </c>
    </row>
    <row r="210" spans="1:32" ht="33">
      <c r="A210" s="18" t="s">
        <v>111</v>
      </c>
      <c r="B210" s="16" t="s">
        <v>55</v>
      </c>
      <c r="C210" s="16" t="s">
        <v>12</v>
      </c>
      <c r="D210" s="16" t="s">
        <v>44</v>
      </c>
      <c r="E210" s="16" t="s">
        <v>75</v>
      </c>
      <c r="F210" s="16" t="s">
        <v>58</v>
      </c>
      <c r="G210" s="7">
        <f t="shared" si="128"/>
        <v>10995</v>
      </c>
      <c r="H210" s="7">
        <f t="shared" si="128"/>
        <v>0</v>
      </c>
      <c r="I210" s="7">
        <f t="shared" si="128"/>
        <v>0</v>
      </c>
      <c r="J210" s="7">
        <f t="shared" si="128"/>
        <v>0</v>
      </c>
      <c r="K210" s="7">
        <f t="shared" si="128"/>
        <v>0</v>
      </c>
      <c r="L210" s="7">
        <f t="shared" si="128"/>
        <v>0</v>
      </c>
      <c r="M210" s="7">
        <f t="shared" si="128"/>
        <v>10995</v>
      </c>
      <c r="N210" s="7">
        <f t="shared" si="128"/>
        <v>0</v>
      </c>
      <c r="O210" s="7">
        <f t="shared" si="128"/>
        <v>0</v>
      </c>
      <c r="P210" s="7">
        <f t="shared" si="128"/>
        <v>0</v>
      </c>
      <c r="Q210" s="7">
        <f t="shared" si="128"/>
        <v>0</v>
      </c>
      <c r="R210" s="7">
        <f t="shared" si="128"/>
        <v>0</v>
      </c>
      <c r="S210" s="7">
        <f t="shared" si="128"/>
        <v>10995</v>
      </c>
      <c r="T210" s="7">
        <f t="shared" si="128"/>
        <v>0</v>
      </c>
      <c r="U210" s="7">
        <f t="shared" si="129"/>
        <v>0</v>
      </c>
      <c r="V210" s="7">
        <f t="shared" si="129"/>
        <v>0</v>
      </c>
      <c r="W210" s="7">
        <f t="shared" si="129"/>
        <v>0</v>
      </c>
      <c r="X210" s="7">
        <f t="shared" si="129"/>
        <v>0</v>
      </c>
      <c r="Y210" s="7">
        <f t="shared" si="129"/>
        <v>10995</v>
      </c>
      <c r="Z210" s="7">
        <f t="shared" si="129"/>
        <v>0</v>
      </c>
      <c r="AA210" s="7">
        <f t="shared" si="129"/>
        <v>0</v>
      </c>
      <c r="AB210" s="7">
        <f t="shared" si="129"/>
        <v>13155</v>
      </c>
      <c r="AC210" s="7">
        <f t="shared" si="129"/>
        <v>0</v>
      </c>
      <c r="AD210" s="7">
        <f t="shared" si="129"/>
        <v>0</v>
      </c>
      <c r="AE210" s="7">
        <f t="shared" si="129"/>
        <v>24150</v>
      </c>
      <c r="AF210" s="7">
        <f t="shared" si="129"/>
        <v>0</v>
      </c>
    </row>
    <row r="211" spans="1:32" ht="20.100000000000001" customHeight="1">
      <c r="A211" s="15" t="s">
        <v>11</v>
      </c>
      <c r="B211" s="16" t="s">
        <v>55</v>
      </c>
      <c r="C211" s="16" t="s">
        <v>12</v>
      </c>
      <c r="D211" s="16" t="s">
        <v>44</v>
      </c>
      <c r="E211" s="16" t="s">
        <v>76</v>
      </c>
      <c r="F211" s="16"/>
      <c r="G211" s="7">
        <f t="shared" si="128"/>
        <v>10995</v>
      </c>
      <c r="H211" s="7">
        <f t="shared" si="128"/>
        <v>0</v>
      </c>
      <c r="I211" s="7">
        <f t="shared" si="128"/>
        <v>0</v>
      </c>
      <c r="J211" s="7">
        <f t="shared" si="128"/>
        <v>0</v>
      </c>
      <c r="K211" s="7">
        <f t="shared" si="128"/>
        <v>0</v>
      </c>
      <c r="L211" s="7">
        <f t="shared" si="128"/>
        <v>0</v>
      </c>
      <c r="M211" s="7">
        <f t="shared" si="128"/>
        <v>10995</v>
      </c>
      <c r="N211" s="7">
        <f t="shared" si="128"/>
        <v>0</v>
      </c>
      <c r="O211" s="7">
        <f t="shared" si="128"/>
        <v>0</v>
      </c>
      <c r="P211" s="7">
        <f t="shared" si="128"/>
        <v>0</v>
      </c>
      <c r="Q211" s="7">
        <f t="shared" si="128"/>
        <v>0</v>
      </c>
      <c r="R211" s="7">
        <f t="shared" si="128"/>
        <v>0</v>
      </c>
      <c r="S211" s="7">
        <f t="shared" si="128"/>
        <v>10995</v>
      </c>
      <c r="T211" s="7">
        <f t="shared" si="128"/>
        <v>0</v>
      </c>
      <c r="U211" s="7">
        <f t="shared" si="129"/>
        <v>0</v>
      </c>
      <c r="V211" s="7">
        <f t="shared" si="129"/>
        <v>0</v>
      </c>
      <c r="W211" s="7">
        <f t="shared" si="129"/>
        <v>0</v>
      </c>
      <c r="X211" s="7">
        <f t="shared" si="129"/>
        <v>0</v>
      </c>
      <c r="Y211" s="7">
        <f t="shared" si="129"/>
        <v>10995</v>
      </c>
      <c r="Z211" s="7">
        <f t="shared" si="129"/>
        <v>0</v>
      </c>
      <c r="AA211" s="7">
        <f t="shared" si="129"/>
        <v>0</v>
      </c>
      <c r="AB211" s="7">
        <f t="shared" si="129"/>
        <v>13155</v>
      </c>
      <c r="AC211" s="7">
        <f t="shared" si="129"/>
        <v>0</v>
      </c>
      <c r="AD211" s="7">
        <f t="shared" si="129"/>
        <v>0</v>
      </c>
      <c r="AE211" s="7">
        <f t="shared" si="129"/>
        <v>24150</v>
      </c>
      <c r="AF211" s="7">
        <f t="shared" si="129"/>
        <v>0</v>
      </c>
    </row>
    <row r="212" spans="1:32" ht="33">
      <c r="A212" s="15" t="s">
        <v>69</v>
      </c>
      <c r="B212" s="16" t="s">
        <v>55</v>
      </c>
      <c r="C212" s="16" t="s">
        <v>12</v>
      </c>
      <c r="D212" s="16" t="s">
        <v>44</v>
      </c>
      <c r="E212" s="16" t="s">
        <v>124</v>
      </c>
      <c r="F212" s="16"/>
      <c r="G212" s="7">
        <f t="shared" si="128"/>
        <v>10995</v>
      </c>
      <c r="H212" s="7">
        <f t="shared" si="128"/>
        <v>0</v>
      </c>
      <c r="I212" s="7">
        <f t="shared" si="128"/>
        <v>0</v>
      </c>
      <c r="J212" s="7">
        <f t="shared" si="128"/>
        <v>0</v>
      </c>
      <c r="K212" s="7">
        <f t="shared" si="128"/>
        <v>0</v>
      </c>
      <c r="L212" s="7">
        <f t="shared" si="128"/>
        <v>0</v>
      </c>
      <c r="M212" s="7">
        <f t="shared" si="128"/>
        <v>10995</v>
      </c>
      <c r="N212" s="7">
        <f t="shared" si="128"/>
        <v>0</v>
      </c>
      <c r="O212" s="7">
        <f t="shared" si="128"/>
        <v>0</v>
      </c>
      <c r="P212" s="7">
        <f t="shared" si="128"/>
        <v>0</v>
      </c>
      <c r="Q212" s="7">
        <f t="shared" si="128"/>
        <v>0</v>
      </c>
      <c r="R212" s="7">
        <f t="shared" si="128"/>
        <v>0</v>
      </c>
      <c r="S212" s="7">
        <f t="shared" si="128"/>
        <v>10995</v>
      </c>
      <c r="T212" s="7">
        <f t="shared" si="128"/>
        <v>0</v>
      </c>
      <c r="U212" s="7">
        <f t="shared" si="129"/>
        <v>0</v>
      </c>
      <c r="V212" s="7">
        <f t="shared" si="129"/>
        <v>0</v>
      </c>
      <c r="W212" s="7">
        <f t="shared" si="129"/>
        <v>0</v>
      </c>
      <c r="X212" s="7">
        <f t="shared" si="129"/>
        <v>0</v>
      </c>
      <c r="Y212" s="7">
        <f t="shared" si="129"/>
        <v>10995</v>
      </c>
      <c r="Z212" s="7">
        <f t="shared" si="129"/>
        <v>0</v>
      </c>
      <c r="AA212" s="7">
        <f t="shared" si="129"/>
        <v>0</v>
      </c>
      <c r="AB212" s="7">
        <f t="shared" si="129"/>
        <v>13155</v>
      </c>
      <c r="AC212" s="7">
        <f t="shared" si="129"/>
        <v>0</v>
      </c>
      <c r="AD212" s="7">
        <f t="shared" si="129"/>
        <v>0</v>
      </c>
      <c r="AE212" s="7">
        <f t="shared" si="129"/>
        <v>24150</v>
      </c>
      <c r="AF212" s="7">
        <f t="shared" si="129"/>
        <v>0</v>
      </c>
    </row>
    <row r="213" spans="1:32" ht="33">
      <c r="A213" s="15" t="s">
        <v>52</v>
      </c>
      <c r="B213" s="16" t="s">
        <v>55</v>
      </c>
      <c r="C213" s="16" t="s">
        <v>12</v>
      </c>
      <c r="D213" s="16" t="s">
        <v>44</v>
      </c>
      <c r="E213" s="16" t="s">
        <v>124</v>
      </c>
      <c r="F213" s="16" t="s">
        <v>15</v>
      </c>
      <c r="G213" s="7">
        <f t="shared" si="128"/>
        <v>10995</v>
      </c>
      <c r="H213" s="7">
        <f t="shared" si="128"/>
        <v>0</v>
      </c>
      <c r="I213" s="7">
        <f t="shared" si="128"/>
        <v>0</v>
      </c>
      <c r="J213" s="7">
        <f t="shared" si="128"/>
        <v>0</v>
      </c>
      <c r="K213" s="7">
        <f t="shared" si="128"/>
        <v>0</v>
      </c>
      <c r="L213" s="7">
        <f t="shared" si="128"/>
        <v>0</v>
      </c>
      <c r="M213" s="7">
        <f t="shared" si="128"/>
        <v>10995</v>
      </c>
      <c r="N213" s="7">
        <f t="shared" si="128"/>
        <v>0</v>
      </c>
      <c r="O213" s="7">
        <f t="shared" si="128"/>
        <v>0</v>
      </c>
      <c r="P213" s="7">
        <f t="shared" si="128"/>
        <v>0</v>
      </c>
      <c r="Q213" s="7">
        <f t="shared" si="128"/>
        <v>0</v>
      </c>
      <c r="R213" s="7">
        <f t="shared" si="128"/>
        <v>0</v>
      </c>
      <c r="S213" s="7">
        <f t="shared" si="128"/>
        <v>10995</v>
      </c>
      <c r="T213" s="7">
        <f t="shared" si="128"/>
        <v>0</v>
      </c>
      <c r="U213" s="7">
        <f t="shared" si="129"/>
        <v>0</v>
      </c>
      <c r="V213" s="7">
        <f t="shared" si="129"/>
        <v>0</v>
      </c>
      <c r="W213" s="7">
        <f t="shared" si="129"/>
        <v>0</v>
      </c>
      <c r="X213" s="7">
        <f t="shared" si="129"/>
        <v>0</v>
      </c>
      <c r="Y213" s="7">
        <f t="shared" si="129"/>
        <v>10995</v>
      </c>
      <c r="Z213" s="7">
        <f t="shared" si="129"/>
        <v>0</v>
      </c>
      <c r="AA213" s="7">
        <f t="shared" si="129"/>
        <v>0</v>
      </c>
      <c r="AB213" s="7">
        <f t="shared" si="129"/>
        <v>13155</v>
      </c>
      <c r="AC213" s="7">
        <f t="shared" si="129"/>
        <v>0</v>
      </c>
      <c r="AD213" s="7">
        <f t="shared" si="129"/>
        <v>0</v>
      </c>
      <c r="AE213" s="7">
        <f t="shared" si="129"/>
        <v>24150</v>
      </c>
      <c r="AF213" s="7">
        <f t="shared" si="129"/>
        <v>0</v>
      </c>
    </row>
    <row r="214" spans="1:32" ht="33">
      <c r="A214" s="15" t="s">
        <v>19</v>
      </c>
      <c r="B214" s="16" t="s">
        <v>55</v>
      </c>
      <c r="C214" s="16" t="s">
        <v>12</v>
      </c>
      <c r="D214" s="16" t="s">
        <v>44</v>
      </c>
      <c r="E214" s="16" t="s">
        <v>124</v>
      </c>
      <c r="F214" s="16" t="s">
        <v>20</v>
      </c>
      <c r="G214" s="7">
        <f>4294+6701</f>
        <v>10995</v>
      </c>
      <c r="H214" s="7"/>
      <c r="I214" s="32"/>
      <c r="J214" s="32"/>
      <c r="K214" s="32"/>
      <c r="L214" s="32"/>
      <c r="M214" s="7">
        <f>G214+I214+J214+K214+L214</f>
        <v>10995</v>
      </c>
      <c r="N214" s="7">
        <f>H214+L214</f>
        <v>0</v>
      </c>
      <c r="O214" s="33"/>
      <c r="P214" s="33"/>
      <c r="Q214" s="33"/>
      <c r="R214" s="33"/>
      <c r="S214" s="7">
        <f>M214+O214+P214+Q214+R214</f>
        <v>10995</v>
      </c>
      <c r="T214" s="7">
        <f>N214+R214</f>
        <v>0</v>
      </c>
      <c r="U214" s="33"/>
      <c r="V214" s="33"/>
      <c r="W214" s="33"/>
      <c r="X214" s="33"/>
      <c r="Y214" s="7">
        <f>S214+U214+V214+W214+X214</f>
        <v>10995</v>
      </c>
      <c r="Z214" s="7">
        <f>T214+X214</f>
        <v>0</v>
      </c>
      <c r="AA214" s="33"/>
      <c r="AB214" s="7">
        <v>13155</v>
      </c>
      <c r="AC214" s="33"/>
      <c r="AD214" s="33"/>
      <c r="AE214" s="7">
        <f>Y214+AA214+AB214+AC214+AD214</f>
        <v>24150</v>
      </c>
      <c r="AF214" s="7">
        <f>Z214+AD214</f>
        <v>0</v>
      </c>
    </row>
    <row r="215" spans="1:32">
      <c r="A215" s="15"/>
      <c r="B215" s="16"/>
      <c r="C215" s="16"/>
      <c r="D215" s="16"/>
      <c r="E215" s="16"/>
      <c r="F215" s="16"/>
      <c r="G215" s="7"/>
      <c r="H215" s="7"/>
      <c r="I215" s="32"/>
      <c r="J215" s="32"/>
      <c r="K215" s="32"/>
      <c r="L215" s="32"/>
      <c r="M215" s="32"/>
      <c r="N215" s="32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</row>
    <row r="217" spans="1:32">
      <c r="E217" s="5"/>
      <c r="H217" s="2"/>
      <c r="S217" s="2"/>
    </row>
    <row r="218" spans="1:32">
      <c r="H218" s="2"/>
    </row>
  </sheetData>
  <autoFilter ref="A10:H215">
    <filterColumn colId="6" showButton="0"/>
  </autoFilter>
  <mergeCells count="45">
    <mergeCell ref="I10:I12"/>
    <mergeCell ref="J10:J12"/>
    <mergeCell ref="K10:K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F9"/>
    <mergeCell ref="AA10:AA12"/>
    <mergeCell ref="AB10:AB12"/>
    <mergeCell ref="L10:L12"/>
    <mergeCell ref="M10:N10"/>
    <mergeCell ref="M11:M12"/>
    <mergeCell ref="N11:N12"/>
    <mergeCell ref="O10:O12"/>
    <mergeCell ref="P10:P12"/>
    <mergeCell ref="Q10:Q12"/>
    <mergeCell ref="R10:R12"/>
    <mergeCell ref="S10:T10"/>
    <mergeCell ref="V10:V12"/>
    <mergeCell ref="U10:U12"/>
    <mergeCell ref="S11:S12"/>
    <mergeCell ref="T11:T12"/>
    <mergeCell ref="W10:W12"/>
    <mergeCell ref="X10:X12"/>
    <mergeCell ref="Y10:Z10"/>
    <mergeCell ref="Y11:Y12"/>
    <mergeCell ref="Z11:Z12"/>
    <mergeCell ref="A5:AF5"/>
    <mergeCell ref="A6:AF6"/>
    <mergeCell ref="A7:AF7"/>
    <mergeCell ref="A1:AF1"/>
    <mergeCell ref="A2:AF2"/>
    <mergeCell ref="A3:AF3"/>
    <mergeCell ref="AC10:AC12"/>
    <mergeCell ref="AD10:AD12"/>
    <mergeCell ref="AE10:AF10"/>
    <mergeCell ref="AE11:AE12"/>
    <mergeCell ref="AF11:AF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2019-04-04T05:30:09Z</cp:lastPrinted>
  <dcterms:created xsi:type="dcterms:W3CDTF">2015-05-28T09:44:52Z</dcterms:created>
  <dcterms:modified xsi:type="dcterms:W3CDTF">2019-05-31T06:52:09Z</dcterms:modified>
</cp:coreProperties>
</file>