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22" sheetId="1" r:id="rId1"/>
  </sheets>
  <definedNames>
    <definedName name="_xlnm._FilterDatabase" localSheetId="0" hidden="1">'2022'!$A$11:$F$42</definedName>
    <definedName name="_xlnm.Print_Titles" localSheetId="0">'2022'!$11:$13</definedName>
    <definedName name="_xlnm.Print_Area" localSheetId="0">'2022'!$A$1:$AR$42</definedName>
  </definedNames>
  <calcPr calcId="124519"/>
</workbook>
</file>

<file path=xl/calcChain.xml><?xml version="1.0" encoding="utf-8"?>
<calcChain xmlns="http://schemas.openxmlformats.org/spreadsheetml/2006/main">
  <c r="AQ41" i="1"/>
  <c r="AQ34"/>
  <c r="AQ36"/>
  <c r="AQ21"/>
  <c r="AR21"/>
  <c r="AR24"/>
  <c r="AQ24"/>
  <c r="AP40" l="1"/>
  <c r="AP39" s="1"/>
  <c r="AP38" s="1"/>
  <c r="AP37" s="1"/>
  <c r="AO40"/>
  <c r="AO39" s="1"/>
  <c r="AO38" s="1"/>
  <c r="AO37" s="1"/>
  <c r="AN40"/>
  <c r="AN39" s="1"/>
  <c r="AN38" s="1"/>
  <c r="AN37" s="1"/>
  <c r="AM40"/>
  <c r="AM39" s="1"/>
  <c r="AM38" s="1"/>
  <c r="AM37" s="1"/>
  <c r="AP35"/>
  <c r="AO35"/>
  <c r="AN35"/>
  <c r="AM35"/>
  <c r="AP33"/>
  <c r="AO33"/>
  <c r="AN33"/>
  <c r="AN32" s="1"/>
  <c r="AM33"/>
  <c r="AR30"/>
  <c r="AR29" s="1"/>
  <c r="AQ30"/>
  <c r="AQ29" s="1"/>
  <c r="AP30"/>
  <c r="AO30"/>
  <c r="AO29" s="1"/>
  <c r="AN30"/>
  <c r="AN29" s="1"/>
  <c r="AM30"/>
  <c r="AM29" s="1"/>
  <c r="AP29"/>
  <c r="AR23"/>
  <c r="AR22" s="1"/>
  <c r="AQ23"/>
  <c r="AQ22" s="1"/>
  <c r="AP23"/>
  <c r="AP22" s="1"/>
  <c r="AO23"/>
  <c r="AO22" s="1"/>
  <c r="AN23"/>
  <c r="AN22" s="1"/>
  <c r="AM23"/>
  <c r="AM22" s="1"/>
  <c r="AP20"/>
  <c r="AP19" s="1"/>
  <c r="AO20"/>
  <c r="AO19" s="1"/>
  <c r="AO18" s="1"/>
  <c r="AO17" s="1"/>
  <c r="AO16" s="1"/>
  <c r="AN20"/>
  <c r="AN19" s="1"/>
  <c r="AM20"/>
  <c r="AM19"/>
  <c r="AM18" s="1"/>
  <c r="AM17" s="1"/>
  <c r="AM16" s="1"/>
  <c r="AP32" l="1"/>
  <c r="AP28" s="1"/>
  <c r="AP27" s="1"/>
  <c r="AP26" s="1"/>
  <c r="AM32"/>
  <c r="AM28" s="1"/>
  <c r="AM27" s="1"/>
  <c r="AM26" s="1"/>
  <c r="AM14" s="1"/>
  <c r="AO32"/>
  <c r="AO28" s="1"/>
  <c r="AO27" s="1"/>
  <c r="AO26" s="1"/>
  <c r="AO14" s="1"/>
  <c r="AN18"/>
  <c r="AN17" s="1"/>
  <c r="AN16" s="1"/>
  <c r="AN28"/>
  <c r="AN27" s="1"/>
  <c r="AN26" s="1"/>
  <c r="AN14" s="1"/>
  <c r="AP18"/>
  <c r="AP17" s="1"/>
  <c r="AP16" s="1"/>
  <c r="AP14" l="1"/>
  <c r="AH40" l="1"/>
  <c r="AH39" s="1"/>
  <c r="AH38" s="1"/>
  <c r="AH37" s="1"/>
  <c r="AI40"/>
  <c r="AI39" s="1"/>
  <c r="AI38" s="1"/>
  <c r="AI37" s="1"/>
  <c r="AJ40"/>
  <c r="AJ39" s="1"/>
  <c r="AJ38" s="1"/>
  <c r="AJ37" s="1"/>
  <c r="AG40"/>
  <c r="AG39" s="1"/>
  <c r="AG38" s="1"/>
  <c r="AG37" s="1"/>
  <c r="AL41"/>
  <c r="AK41"/>
  <c r="AK40" l="1"/>
  <c r="AK39" s="1"/>
  <c r="AK38" s="1"/>
  <c r="AK37" s="1"/>
  <c r="AQ40"/>
  <c r="AQ39" s="1"/>
  <c r="AQ38" s="1"/>
  <c r="AQ37" s="1"/>
  <c r="AL40"/>
  <c r="AL39" s="1"/>
  <c r="AL38" s="1"/>
  <c r="AL37" s="1"/>
  <c r="AR41"/>
  <c r="AR40" s="1"/>
  <c r="AR39" s="1"/>
  <c r="AR38" s="1"/>
  <c r="AR37" s="1"/>
  <c r="AJ35" l="1"/>
  <c r="AI35"/>
  <c r="AH35"/>
  <c r="AG35"/>
  <c r="AJ33"/>
  <c r="AI33"/>
  <c r="AH33"/>
  <c r="AH32" s="1"/>
  <c r="AG33"/>
  <c r="AG32" s="1"/>
  <c r="AJ32"/>
  <c r="AI32"/>
  <c r="AL30"/>
  <c r="AL29" s="1"/>
  <c r="AK30"/>
  <c r="AK29" s="1"/>
  <c r="AJ30"/>
  <c r="AJ29" s="1"/>
  <c r="AI30"/>
  <c r="AI29" s="1"/>
  <c r="AI28" s="1"/>
  <c r="AI27" s="1"/>
  <c r="AI26" s="1"/>
  <c r="AH30"/>
  <c r="AH29" s="1"/>
  <c r="AG30"/>
  <c r="AG29" s="1"/>
  <c r="AL23"/>
  <c r="AL22" s="1"/>
  <c r="AK23"/>
  <c r="AK22" s="1"/>
  <c r="AJ23"/>
  <c r="AJ22" s="1"/>
  <c r="AI23"/>
  <c r="AI22" s="1"/>
  <c r="AH23"/>
  <c r="AH22" s="1"/>
  <c r="AG23"/>
  <c r="AG22" s="1"/>
  <c r="AJ20"/>
  <c r="AI20"/>
  <c r="AI19" s="1"/>
  <c r="AI18" s="1"/>
  <c r="AI17" s="1"/>
  <c r="AI16" s="1"/>
  <c r="AH20"/>
  <c r="AH19" s="1"/>
  <c r="AG20"/>
  <c r="AG19" s="1"/>
  <c r="AJ19"/>
  <c r="AH18" l="1"/>
  <c r="AH17" s="1"/>
  <c r="AH16" s="1"/>
  <c r="AG28"/>
  <c r="AG27" s="1"/>
  <c r="AG26" s="1"/>
  <c r="AJ18"/>
  <c r="AJ17" s="1"/>
  <c r="AJ16" s="1"/>
  <c r="AG18"/>
  <c r="AG17" s="1"/>
  <c r="AG16" s="1"/>
  <c r="AH28"/>
  <c r="AH27" s="1"/>
  <c r="AH26" s="1"/>
  <c r="AH14" s="1"/>
  <c r="AI14"/>
  <c r="AJ28"/>
  <c r="AJ27" s="1"/>
  <c r="AJ26" s="1"/>
  <c r="AJ14" s="1"/>
  <c r="AD35"/>
  <c r="AC35"/>
  <c r="AB35"/>
  <c r="AA35"/>
  <c r="AD33"/>
  <c r="AC33"/>
  <c r="AB33"/>
  <c r="AA33"/>
  <c r="AA32" s="1"/>
  <c r="AD32"/>
  <c r="AC32"/>
  <c r="AF30"/>
  <c r="AF29" s="1"/>
  <c r="AE30"/>
  <c r="AE29" s="1"/>
  <c r="AD30"/>
  <c r="AC30"/>
  <c r="AC29" s="1"/>
  <c r="AB30"/>
  <c r="AB29" s="1"/>
  <c r="AA30"/>
  <c r="AA29" s="1"/>
  <c r="AD29"/>
  <c r="AF23"/>
  <c r="AF22" s="1"/>
  <c r="AE23"/>
  <c r="AE22" s="1"/>
  <c r="AD23"/>
  <c r="AD22" s="1"/>
  <c r="AC23"/>
  <c r="AC22" s="1"/>
  <c r="AB23"/>
  <c r="AB22" s="1"/>
  <c r="AA23"/>
  <c r="AA22" s="1"/>
  <c r="AD20"/>
  <c r="AC20"/>
  <c r="AC19" s="1"/>
  <c r="AB20"/>
  <c r="AB19" s="1"/>
  <c r="AA20"/>
  <c r="AA19" s="1"/>
  <c r="AD19"/>
  <c r="AG14" l="1"/>
  <c r="AB32"/>
  <c r="AB18"/>
  <c r="AB17" s="1"/>
  <c r="AB16" s="1"/>
  <c r="AD18"/>
  <c r="AD17" s="1"/>
  <c r="AD16" s="1"/>
  <c r="AC18"/>
  <c r="AC17" s="1"/>
  <c r="AC16" s="1"/>
  <c r="AA18"/>
  <c r="AA17" s="1"/>
  <c r="AA16" s="1"/>
  <c r="AD28"/>
  <c r="AD27" s="1"/>
  <c r="AD26" s="1"/>
  <c r="AC28"/>
  <c r="AC27" s="1"/>
  <c r="AC26" s="1"/>
  <c r="AA28"/>
  <c r="AA27" s="1"/>
  <c r="AA26" s="1"/>
  <c r="AB28"/>
  <c r="AB27" s="1"/>
  <c r="AB26" s="1"/>
  <c r="AB14" l="1"/>
  <c r="AA14"/>
  <c r="AC14"/>
  <c r="AD14"/>
  <c r="X35" l="1"/>
  <c r="W35"/>
  <c r="V35"/>
  <c r="U35"/>
  <c r="X33"/>
  <c r="X32" s="1"/>
  <c r="W33"/>
  <c r="W32" s="1"/>
  <c r="V33"/>
  <c r="U33"/>
  <c r="Z30"/>
  <c r="Z29" s="1"/>
  <c r="Y30"/>
  <c r="Y29" s="1"/>
  <c r="X30"/>
  <c r="X29" s="1"/>
  <c r="W30"/>
  <c r="W29" s="1"/>
  <c r="V30"/>
  <c r="V29" s="1"/>
  <c r="U30"/>
  <c r="U29" s="1"/>
  <c r="Z23"/>
  <c r="Z22" s="1"/>
  <c r="Y23"/>
  <c r="Y22" s="1"/>
  <c r="X23"/>
  <c r="X22" s="1"/>
  <c r="W23"/>
  <c r="W22" s="1"/>
  <c r="V23"/>
  <c r="V22" s="1"/>
  <c r="U23"/>
  <c r="U22" s="1"/>
  <c r="X20"/>
  <c r="X19" s="1"/>
  <c r="W20"/>
  <c r="W19" s="1"/>
  <c r="V20"/>
  <c r="V19" s="1"/>
  <c r="U20"/>
  <c r="U19" s="1"/>
  <c r="V32" l="1"/>
  <c r="X28"/>
  <c r="X27" s="1"/>
  <c r="X26" s="1"/>
  <c r="X18"/>
  <c r="X17" s="1"/>
  <c r="X16" s="1"/>
  <c r="U18"/>
  <c r="U17" s="1"/>
  <c r="U16" s="1"/>
  <c r="W18"/>
  <c r="W17" s="1"/>
  <c r="W16" s="1"/>
  <c r="W28"/>
  <c r="W27" s="1"/>
  <c r="W26" s="1"/>
  <c r="V28"/>
  <c r="V27" s="1"/>
  <c r="V26" s="1"/>
  <c r="V18"/>
  <c r="V17" s="1"/>
  <c r="V16" s="1"/>
  <c r="U32"/>
  <c r="U28" s="1"/>
  <c r="U27" s="1"/>
  <c r="U26" s="1"/>
  <c r="U14" l="1"/>
  <c r="X14"/>
  <c r="V14"/>
  <c r="W14"/>
  <c r="R35"/>
  <c r="Q35"/>
  <c r="P35"/>
  <c r="O35"/>
  <c r="R33"/>
  <c r="Q33"/>
  <c r="Q32" s="1"/>
  <c r="P33"/>
  <c r="O33"/>
  <c r="O32" s="1"/>
  <c r="R32"/>
  <c r="T30"/>
  <c r="T29" s="1"/>
  <c r="S30"/>
  <c r="S29" s="1"/>
  <c r="R30"/>
  <c r="Q30"/>
  <c r="Q29" s="1"/>
  <c r="P30"/>
  <c r="P29" s="1"/>
  <c r="O30"/>
  <c r="O29" s="1"/>
  <c r="R29"/>
  <c r="T23"/>
  <c r="T22" s="1"/>
  <c r="S23"/>
  <c r="S22" s="1"/>
  <c r="R23"/>
  <c r="R22" s="1"/>
  <c r="Q23"/>
  <c r="Q22" s="1"/>
  <c r="P23"/>
  <c r="P22" s="1"/>
  <c r="O23"/>
  <c r="O22" s="1"/>
  <c r="R20"/>
  <c r="Q20"/>
  <c r="Q19" s="1"/>
  <c r="P20"/>
  <c r="P19" s="1"/>
  <c r="O20"/>
  <c r="O19" s="1"/>
  <c r="R19"/>
  <c r="N36"/>
  <c r="T36" s="1"/>
  <c r="M36"/>
  <c r="S36" s="1"/>
  <c r="N34"/>
  <c r="T34" s="1"/>
  <c r="M34"/>
  <c r="S34" s="1"/>
  <c r="N21"/>
  <c r="T21" s="1"/>
  <c r="M21"/>
  <c r="S21" s="1"/>
  <c r="N35"/>
  <c r="M35"/>
  <c r="L35"/>
  <c r="K35"/>
  <c r="J35"/>
  <c r="I35"/>
  <c r="N33"/>
  <c r="L33"/>
  <c r="K33"/>
  <c r="J33"/>
  <c r="I33"/>
  <c r="N30"/>
  <c r="N29" s="1"/>
  <c r="M30"/>
  <c r="M29" s="1"/>
  <c r="L30"/>
  <c r="L29" s="1"/>
  <c r="K30"/>
  <c r="K29" s="1"/>
  <c r="J30"/>
  <c r="J29" s="1"/>
  <c r="I30"/>
  <c r="I29" s="1"/>
  <c r="N23"/>
  <c r="N22" s="1"/>
  <c r="M23"/>
  <c r="M22" s="1"/>
  <c r="L23"/>
  <c r="L22" s="1"/>
  <c r="K23"/>
  <c r="K22" s="1"/>
  <c r="J23"/>
  <c r="J22" s="1"/>
  <c r="I23"/>
  <c r="I22" s="1"/>
  <c r="M20"/>
  <c r="M19" s="1"/>
  <c r="L20"/>
  <c r="K20"/>
  <c r="K19" s="1"/>
  <c r="J20"/>
  <c r="J19" s="1"/>
  <c r="I20"/>
  <c r="I19" s="1"/>
  <c r="L19"/>
  <c r="N20" l="1"/>
  <c r="N19" s="1"/>
  <c r="M33"/>
  <c r="R28"/>
  <c r="R27" s="1"/>
  <c r="R26" s="1"/>
  <c r="O18"/>
  <c r="O17" s="1"/>
  <c r="O16" s="1"/>
  <c r="S20"/>
  <c r="S19" s="1"/>
  <c r="Y21"/>
  <c r="S35"/>
  <c r="Y36"/>
  <c r="T33"/>
  <c r="Z34"/>
  <c r="Q18"/>
  <c r="Q17" s="1"/>
  <c r="Q16" s="1"/>
  <c r="Q14" s="1"/>
  <c r="S33"/>
  <c r="S32" s="1"/>
  <c r="S28" s="1"/>
  <c r="S27" s="1"/>
  <c r="S26" s="1"/>
  <c r="Y34"/>
  <c r="J18"/>
  <c r="J17" s="1"/>
  <c r="J16" s="1"/>
  <c r="P18"/>
  <c r="P17" s="1"/>
  <c r="P16" s="1"/>
  <c r="T20"/>
  <c r="T19" s="1"/>
  <c r="T18" s="1"/>
  <c r="T17" s="1"/>
  <c r="T16" s="1"/>
  <c r="Z21"/>
  <c r="T35"/>
  <c r="Z36"/>
  <c r="M18"/>
  <c r="M17" s="1"/>
  <c r="M16" s="1"/>
  <c r="K32"/>
  <c r="K28" s="1"/>
  <c r="K27" s="1"/>
  <c r="K26" s="1"/>
  <c r="K18"/>
  <c r="K17" s="1"/>
  <c r="K16" s="1"/>
  <c r="K14" s="1"/>
  <c r="O28"/>
  <c r="O27" s="1"/>
  <c r="O26" s="1"/>
  <c r="O14" s="1"/>
  <c r="P32"/>
  <c r="P28" s="1"/>
  <c r="P27" s="1"/>
  <c r="P26" s="1"/>
  <c r="S18"/>
  <c r="S17" s="1"/>
  <c r="S16" s="1"/>
  <c r="Q28"/>
  <c r="Q27" s="1"/>
  <c r="Q26" s="1"/>
  <c r="R18"/>
  <c r="R17" s="1"/>
  <c r="R16" s="1"/>
  <c r="N18"/>
  <c r="N17" s="1"/>
  <c r="N16" s="1"/>
  <c r="I32"/>
  <c r="I28" s="1"/>
  <c r="I27" s="1"/>
  <c r="I26" s="1"/>
  <c r="N32"/>
  <c r="N28" s="1"/>
  <c r="N27" s="1"/>
  <c r="N26" s="1"/>
  <c r="M32"/>
  <c r="M28" s="1"/>
  <c r="M27" s="1"/>
  <c r="M26" s="1"/>
  <c r="J32"/>
  <c r="J28" s="1"/>
  <c r="J27" s="1"/>
  <c r="J26" s="1"/>
  <c r="J14" s="1"/>
  <c r="L32"/>
  <c r="L28" s="1"/>
  <c r="L27" s="1"/>
  <c r="L26" s="1"/>
  <c r="L18"/>
  <c r="L17" s="1"/>
  <c r="L16" s="1"/>
  <c r="I18"/>
  <c r="I17" s="1"/>
  <c r="I16" s="1"/>
  <c r="R14" l="1"/>
  <c r="S14"/>
  <c r="M14"/>
  <c r="P14"/>
  <c r="Y35"/>
  <c r="AE36"/>
  <c r="Z35"/>
  <c r="AF36"/>
  <c r="Y33"/>
  <c r="Y32" s="1"/>
  <c r="Y28" s="1"/>
  <c r="Y27" s="1"/>
  <c r="Y26" s="1"/>
  <c r="AE34"/>
  <c r="Y20"/>
  <c r="Y19" s="1"/>
  <c r="Y18" s="1"/>
  <c r="Y17" s="1"/>
  <c r="Y16" s="1"/>
  <c r="Y14" s="1"/>
  <c r="AE21"/>
  <c r="Z20"/>
  <c r="Z19" s="1"/>
  <c r="Z18" s="1"/>
  <c r="Z17" s="1"/>
  <c r="Z16" s="1"/>
  <c r="AF21"/>
  <c r="Z33"/>
  <c r="Z32" s="1"/>
  <c r="Z28" s="1"/>
  <c r="Z27" s="1"/>
  <c r="Z26" s="1"/>
  <c r="Z14" s="1"/>
  <c r="AF34"/>
  <c r="N14"/>
  <c r="T32"/>
  <c r="T28" s="1"/>
  <c r="T27" s="1"/>
  <c r="T26" s="1"/>
  <c r="T14" s="1"/>
  <c r="L14"/>
  <c r="I14"/>
  <c r="AL36" l="1"/>
  <c r="AF35"/>
  <c r="AL34"/>
  <c r="AF33"/>
  <c r="AF32" s="1"/>
  <c r="AF28" s="1"/>
  <c r="AF27" s="1"/>
  <c r="AF26" s="1"/>
  <c r="AL21"/>
  <c r="AF20"/>
  <c r="AF19" s="1"/>
  <c r="AF18" s="1"/>
  <c r="AF17" s="1"/>
  <c r="AF16" s="1"/>
  <c r="AK21"/>
  <c r="AE20"/>
  <c r="AE19" s="1"/>
  <c r="AE18" s="1"/>
  <c r="AE17" s="1"/>
  <c r="AE16" s="1"/>
  <c r="AK34"/>
  <c r="AE33"/>
  <c r="AK36"/>
  <c r="AE35"/>
  <c r="AL35" l="1"/>
  <c r="AR36"/>
  <c r="AR35" s="1"/>
  <c r="AK33"/>
  <c r="AQ33"/>
  <c r="AL33"/>
  <c r="AL32" s="1"/>
  <c r="AL28" s="1"/>
  <c r="AL27" s="1"/>
  <c r="AL26" s="1"/>
  <c r="AR34"/>
  <c r="AR33" s="1"/>
  <c r="AR32" s="1"/>
  <c r="AR28" s="1"/>
  <c r="AR27" s="1"/>
  <c r="AR26" s="1"/>
  <c r="AK35"/>
  <c r="AQ35"/>
  <c r="AK20"/>
  <c r="AK19" s="1"/>
  <c r="AK18" s="1"/>
  <c r="AK17" s="1"/>
  <c r="AK16" s="1"/>
  <c r="AQ20"/>
  <c r="AQ19" s="1"/>
  <c r="AQ18" s="1"/>
  <c r="AQ17" s="1"/>
  <c r="AQ16" s="1"/>
  <c r="AL20"/>
  <c r="AL19" s="1"/>
  <c r="AL18" s="1"/>
  <c r="AL17" s="1"/>
  <c r="AL16" s="1"/>
  <c r="AL14" s="1"/>
  <c r="AR20"/>
  <c r="AR19" s="1"/>
  <c r="AR18" s="1"/>
  <c r="AR17" s="1"/>
  <c r="AR16" s="1"/>
  <c r="AR14" s="1"/>
  <c r="AE32"/>
  <c r="AE28" s="1"/>
  <c r="AE27" s="1"/>
  <c r="AE26" s="1"/>
  <c r="AE14" s="1"/>
  <c r="AF14"/>
  <c r="AK32"/>
  <c r="AK28" s="1"/>
  <c r="AK27" s="1"/>
  <c r="AK26" s="1"/>
  <c r="AQ32" l="1"/>
  <c r="AQ28" s="1"/>
  <c r="AQ27" s="1"/>
  <c r="AQ26" s="1"/>
  <c r="AQ14" s="1"/>
  <c r="AK14"/>
  <c r="H30" l="1"/>
  <c r="H29" s="1"/>
  <c r="G30"/>
  <c r="G29" s="1"/>
  <c r="G35" l="1"/>
  <c r="H20"/>
  <c r="H19" s="1"/>
  <c r="G20"/>
  <c r="G19" s="1"/>
  <c r="G23" l="1"/>
  <c r="G22" s="1"/>
  <c r="G18" s="1"/>
  <c r="G17" s="1"/>
  <c r="G16" s="1"/>
  <c r="G33" l="1"/>
  <c r="G32" s="1"/>
  <c r="G28" s="1"/>
  <c r="G27" s="1"/>
  <c r="G26" s="1"/>
  <c r="G14" s="1"/>
  <c r="H33" l="1"/>
  <c r="H23"/>
  <c r="H22" s="1"/>
  <c r="H18" s="1"/>
  <c r="H17" s="1"/>
  <c r="H16" s="1"/>
  <c r="H35" l="1"/>
  <c r="H32" s="1"/>
  <c r="H28" s="1"/>
  <c r="H27" s="1"/>
  <c r="H26" s="1"/>
  <c r="H14" s="1"/>
</calcChain>
</file>

<file path=xl/sharedStrings.xml><?xml version="1.0" encoding="utf-8"?>
<sst xmlns="http://schemas.openxmlformats.org/spreadsheetml/2006/main" count="164" uniqueCount="60">
  <si>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</si>
  <si>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</si>
  <si>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</si>
  <si>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</si>
  <si>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</si>
  <si>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</si>
  <si>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Мероприятия в установленной сфере деятельности</t>
  </si>
  <si>
    <t>06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</si>
  <si>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</si>
  <si>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</si>
  <si>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</si>
  <si>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</si>
  <si>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</si>
  <si>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</si>
  <si>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</si>
  <si>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Непрограммное направление расходов</t>
  </si>
  <si>
    <t>990 00 00000</t>
  </si>
  <si>
    <t>Социальное обеспечение и иные выплаты населению</t>
  </si>
  <si>
    <t>300</t>
  </si>
  <si>
    <t>Иные выплаты населению</t>
  </si>
  <si>
    <t>Резервные фонды</t>
  </si>
  <si>
    <t>Социальные выплаты гражданам, кроме публичных
нормативных социальных выплат</t>
  </si>
  <si>
    <t>320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</si>
  <si>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</si>
  <si>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</si>
  <si>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</si>
  <si>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Мероприятия в сфере социального обслуживания населения</t>
  </si>
  <si>
    <t>Мероприятия в области социальной политики</t>
  </si>
  <si>
    <t>050 00 04370</t>
  </si>
  <si>
    <t>990 00 07000</t>
  </si>
  <si>
    <t>990 00 07090</t>
  </si>
  <si>
    <t>Сумма (тыс.руб.)</t>
  </si>
  <si>
    <t xml:space="preserve">к  решению Думы </t>
  </si>
  <si>
    <t>Иные закупки товаров, работ и услуг для обеспечения
государственных (муниципальных) нужд</t>
  </si>
  <si>
    <t xml:space="preserve">В том числе средства выше-стоящих бюджетов </t>
  </si>
  <si>
    <t>Департамент социального обеспечения администрации городского округа Тольятти</t>
  </si>
  <si>
    <t>050 00 04340</t>
  </si>
  <si>
    <t xml:space="preserve">Резервный фонд администрации городского округа Тольятти </t>
  </si>
  <si>
    <t>Субвенции</t>
  </si>
  <si>
    <t>Охрана семьи и детства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</si>
  <si>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Создание условий для улучшения качества жизни жителей городского округа Тольятти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на 2020-2024 годы</t>
    </r>
  </si>
  <si>
    <t>Предоставление единовременной социальной выплаты на ремонт жилого помещения лицу из числа детей-сирот и детей, оставшихся без попечения родителей</t>
  </si>
  <si>
    <t>050 00 75240</t>
  </si>
  <si>
    <t>Социальные выплаты гражданам, кроме публичных нормативных социальных выплат</t>
  </si>
  <si>
    <t>050 00 75000</t>
  </si>
  <si>
    <t>Вознаграждение, причитающееся приемному родителю, патронатному воспитателю</t>
  </si>
  <si>
    <t>050 00 75170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</si>
  <si>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2022 ГОД</t>
  </si>
  <si>
    <t>от 08.12.2021 № 1128</t>
  </si>
  <si>
    <t>вышестоящие</t>
  </si>
  <si>
    <t>перемещение, сокращение</t>
  </si>
  <si>
    <t>доп.потребность</t>
  </si>
  <si>
    <t>изменения на 19.01.2022</t>
  </si>
  <si>
    <t>экономия</t>
  </si>
  <si>
    <t>изменения на 02.02.2022</t>
  </si>
  <si>
    <t>изменения на 23.03.2022</t>
  </si>
  <si>
    <t>изменения на 06.04.2022</t>
  </si>
  <si>
    <t>изменения на 08.06.2022</t>
  </si>
  <si>
    <t>изменения на 22.06.2022</t>
  </si>
  <si>
    <t xml:space="preserve">Приложение </t>
  </si>
</sst>
</file>

<file path=xl/styles.xml><?xml version="1.0" encoding="utf-8"?>
<styleSheet xmlns="http://schemas.openxmlformats.org/spreadsheetml/2006/main">
  <numFmts count="1">
    <numFmt numFmtId="164" formatCode="_-* #,##0_р_._-;\-* #,##0_р_._-;_-* &quot;-&quot;_р_._-;_-@_-"/>
  </numFmts>
  <fonts count="1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1" fontId="10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0" fillId="2" borderId="0" xfId="0" applyFont="1" applyFill="1"/>
    <xf numFmtId="3" fontId="5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3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11" fontId="10" fillId="2" borderId="1" xfId="0" applyNumberFormat="1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5" fillId="0" borderId="1" xfId="6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8" xfId="5"/>
    <cellStyle name="Процентный" xfId="6" builtinId="5"/>
    <cellStyle name="Финансовый [0]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showZeros="0" tabSelected="1" view="pageBreakPreview" zoomScaleNormal="80" zoomScaleSheetLayoutView="100" workbookViewId="0">
      <selection activeCell="A10" sqref="A10:AR10"/>
    </sheetView>
  </sheetViews>
  <sheetFormatPr defaultColWidth="9.140625" defaultRowHeight="16.5"/>
  <cols>
    <col min="1" max="1" width="67.7109375" style="2" customWidth="1"/>
    <col min="2" max="2" width="6" style="26" customWidth="1"/>
    <col min="3" max="4" width="5.85546875" style="4" customWidth="1"/>
    <col min="5" max="5" width="15.7109375" style="3" customWidth="1"/>
    <col min="6" max="6" width="8.140625" style="4" customWidth="1"/>
    <col min="7" max="7" width="15.42578125" style="1" hidden="1" customWidth="1"/>
    <col min="8" max="8" width="36.42578125" style="1" hidden="1" customWidth="1"/>
    <col min="9" max="9" width="19.85546875" style="1" hidden="1" customWidth="1"/>
    <col min="10" max="10" width="13" style="1" hidden="1" customWidth="1"/>
    <col min="11" max="11" width="11.140625" style="1" hidden="1" customWidth="1"/>
    <col min="12" max="12" width="15" style="1" hidden="1" customWidth="1"/>
    <col min="13" max="13" width="17.28515625" style="1" hidden="1" customWidth="1"/>
    <col min="14" max="14" width="17.7109375" style="1" hidden="1" customWidth="1"/>
    <col min="15" max="15" width="19.85546875" style="1" hidden="1" customWidth="1"/>
    <col min="16" max="16" width="13" style="1" hidden="1" customWidth="1"/>
    <col min="17" max="17" width="11.140625" style="1" hidden="1" customWidth="1"/>
    <col min="18" max="18" width="11.7109375" style="1" hidden="1" customWidth="1"/>
    <col min="19" max="19" width="15.42578125" style="1" hidden="1" customWidth="1"/>
    <col min="20" max="20" width="36.42578125" style="1" hidden="1" customWidth="1"/>
    <col min="21" max="21" width="19.85546875" style="1" hidden="1" customWidth="1"/>
    <col min="22" max="22" width="13" style="1" hidden="1" customWidth="1"/>
    <col min="23" max="23" width="9.140625" style="1" hidden="1" customWidth="1"/>
    <col min="24" max="24" width="13.85546875" style="1" hidden="1" customWidth="1"/>
    <col min="25" max="25" width="15.42578125" style="1" hidden="1" customWidth="1"/>
    <col min="26" max="26" width="17.85546875" style="1" hidden="1" customWidth="1"/>
    <col min="27" max="27" width="12.28515625" style="1" hidden="1" customWidth="1"/>
    <col min="28" max="28" width="11.42578125" style="1" hidden="1" customWidth="1"/>
    <col min="29" max="29" width="9.140625" style="1" hidden="1" customWidth="1"/>
    <col min="30" max="30" width="13.28515625" style="1" hidden="1" customWidth="1"/>
    <col min="31" max="31" width="16.42578125" style="29" hidden="1" customWidth="1"/>
    <col min="32" max="32" width="18.140625" style="29" hidden="1" customWidth="1"/>
    <col min="33" max="33" width="18.140625" style="1" hidden="1" customWidth="1"/>
    <col min="34" max="34" width="11.42578125" style="1" hidden="1" customWidth="1"/>
    <col min="35" max="35" width="9.140625" style="1" hidden="1" customWidth="1"/>
    <col min="36" max="36" width="13.85546875" style="1" hidden="1" customWidth="1"/>
    <col min="37" max="37" width="17.7109375" style="1" hidden="1" customWidth="1"/>
    <col min="38" max="38" width="17.42578125" style="1" hidden="1" customWidth="1"/>
    <col min="39" max="39" width="11.42578125" style="1" hidden="1" customWidth="1"/>
    <col min="40" max="40" width="11.5703125" style="1" hidden="1" customWidth="1"/>
    <col min="41" max="41" width="0" style="1" hidden="1" customWidth="1"/>
    <col min="42" max="42" width="11" style="1" hidden="1" customWidth="1"/>
    <col min="43" max="43" width="17.5703125" style="1" customWidth="1"/>
    <col min="44" max="44" width="19.140625" style="1" customWidth="1"/>
    <col min="45" max="16384" width="9.140625" style="1"/>
  </cols>
  <sheetData>
    <row r="1" spans="1:44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</row>
    <row r="2" spans="1:4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</row>
    <row r="3" spans="1:44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</row>
    <row r="4" spans="1:44">
      <c r="AE4" s="1"/>
      <c r="AF4" s="1"/>
    </row>
    <row r="5" spans="1:44">
      <c r="AE5" s="1"/>
      <c r="AF5" s="1"/>
    </row>
    <row r="6" spans="1:44">
      <c r="AE6" s="1"/>
      <c r="AF6" s="1"/>
    </row>
    <row r="7" spans="1:44">
      <c r="A7" s="46" t="s">
        <v>59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</row>
    <row r="8" spans="1:44">
      <c r="A8" s="46" t="s">
        <v>32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</row>
    <row r="9" spans="1:44">
      <c r="A9" s="47" t="s">
        <v>48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ht="202.5" customHeight="1">
      <c r="A10" s="45" t="s">
        <v>47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</row>
    <row r="11" spans="1:44" ht="30" customHeight="1">
      <c r="A11" s="48" t="s">
        <v>0</v>
      </c>
      <c r="B11" s="49" t="s">
        <v>1</v>
      </c>
      <c r="C11" s="50" t="s">
        <v>2</v>
      </c>
      <c r="D11" s="50" t="s">
        <v>3</v>
      </c>
      <c r="E11" s="50" t="s">
        <v>4</v>
      </c>
      <c r="F11" s="50" t="s">
        <v>5</v>
      </c>
      <c r="G11" s="43" t="s">
        <v>31</v>
      </c>
      <c r="H11" s="43"/>
      <c r="I11" s="40" t="s">
        <v>52</v>
      </c>
      <c r="J11" s="41"/>
      <c r="K11" s="41"/>
      <c r="L11" s="42"/>
      <c r="M11" s="43" t="s">
        <v>31</v>
      </c>
      <c r="N11" s="43"/>
      <c r="O11" s="40" t="s">
        <v>54</v>
      </c>
      <c r="P11" s="41"/>
      <c r="Q11" s="41"/>
      <c r="R11" s="42"/>
      <c r="S11" s="43" t="s">
        <v>31</v>
      </c>
      <c r="T11" s="43"/>
      <c r="U11" s="40" t="s">
        <v>55</v>
      </c>
      <c r="V11" s="41"/>
      <c r="W11" s="41"/>
      <c r="X11" s="42"/>
      <c r="Y11" s="43" t="s">
        <v>31</v>
      </c>
      <c r="Z11" s="43"/>
      <c r="AA11" s="40" t="s">
        <v>56</v>
      </c>
      <c r="AB11" s="41"/>
      <c r="AC11" s="41"/>
      <c r="AD11" s="42"/>
      <c r="AE11" s="44" t="s">
        <v>31</v>
      </c>
      <c r="AF11" s="44"/>
      <c r="AG11" s="40" t="s">
        <v>57</v>
      </c>
      <c r="AH11" s="41"/>
      <c r="AI11" s="41"/>
      <c r="AJ11" s="42"/>
      <c r="AK11" s="43" t="s">
        <v>31</v>
      </c>
      <c r="AL11" s="43"/>
      <c r="AM11" s="40" t="s">
        <v>58</v>
      </c>
      <c r="AN11" s="41"/>
      <c r="AO11" s="41"/>
      <c r="AP11" s="42"/>
      <c r="AQ11" s="43" t="s">
        <v>31</v>
      </c>
      <c r="AR11" s="43"/>
    </row>
    <row r="12" spans="1:44" ht="60.75" customHeight="1">
      <c r="A12" s="48"/>
      <c r="B12" s="49"/>
      <c r="C12" s="50"/>
      <c r="D12" s="50"/>
      <c r="E12" s="50"/>
      <c r="F12" s="50"/>
      <c r="G12" s="43" t="s">
        <v>14</v>
      </c>
      <c r="H12" s="43" t="s">
        <v>34</v>
      </c>
      <c r="I12" s="43" t="s">
        <v>50</v>
      </c>
      <c r="J12" s="43" t="s">
        <v>51</v>
      </c>
      <c r="K12" s="43" t="s">
        <v>53</v>
      </c>
      <c r="L12" s="43" t="s">
        <v>49</v>
      </c>
      <c r="M12" s="43" t="s">
        <v>14</v>
      </c>
      <c r="N12" s="43" t="s">
        <v>34</v>
      </c>
      <c r="O12" s="43" t="s">
        <v>50</v>
      </c>
      <c r="P12" s="43" t="s">
        <v>51</v>
      </c>
      <c r="Q12" s="43" t="s">
        <v>53</v>
      </c>
      <c r="R12" s="43" t="s">
        <v>49</v>
      </c>
      <c r="S12" s="43" t="s">
        <v>14</v>
      </c>
      <c r="T12" s="43" t="s">
        <v>34</v>
      </c>
      <c r="U12" s="43" t="s">
        <v>50</v>
      </c>
      <c r="V12" s="43" t="s">
        <v>51</v>
      </c>
      <c r="W12" s="43" t="s">
        <v>53</v>
      </c>
      <c r="X12" s="43" t="s">
        <v>49</v>
      </c>
      <c r="Y12" s="43" t="s">
        <v>14</v>
      </c>
      <c r="Z12" s="43" t="s">
        <v>34</v>
      </c>
      <c r="AA12" s="43" t="s">
        <v>50</v>
      </c>
      <c r="AB12" s="43" t="s">
        <v>51</v>
      </c>
      <c r="AC12" s="43" t="s">
        <v>53</v>
      </c>
      <c r="AD12" s="43" t="s">
        <v>49</v>
      </c>
      <c r="AE12" s="44" t="s">
        <v>14</v>
      </c>
      <c r="AF12" s="44" t="s">
        <v>34</v>
      </c>
      <c r="AG12" s="43" t="s">
        <v>50</v>
      </c>
      <c r="AH12" s="43" t="s">
        <v>51</v>
      </c>
      <c r="AI12" s="43" t="s">
        <v>53</v>
      </c>
      <c r="AJ12" s="43" t="s">
        <v>49</v>
      </c>
      <c r="AK12" s="43" t="s">
        <v>14</v>
      </c>
      <c r="AL12" s="43" t="s">
        <v>34</v>
      </c>
      <c r="AM12" s="43" t="s">
        <v>50</v>
      </c>
      <c r="AN12" s="43" t="s">
        <v>51</v>
      </c>
      <c r="AO12" s="43" t="s">
        <v>53</v>
      </c>
      <c r="AP12" s="43" t="s">
        <v>49</v>
      </c>
      <c r="AQ12" s="43" t="s">
        <v>14</v>
      </c>
      <c r="AR12" s="43" t="s">
        <v>34</v>
      </c>
    </row>
    <row r="13" spans="1:44" ht="42" customHeight="1">
      <c r="A13" s="48"/>
      <c r="B13" s="49"/>
      <c r="C13" s="50"/>
      <c r="D13" s="50"/>
      <c r="E13" s="50"/>
      <c r="F13" s="50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4"/>
      <c r="AF13" s="44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</row>
    <row r="14" spans="1:44" ht="40.5">
      <c r="A14" s="9" t="s">
        <v>35</v>
      </c>
      <c r="B14" s="24">
        <v>915</v>
      </c>
      <c r="C14" s="11"/>
      <c r="D14" s="11"/>
      <c r="E14" s="10"/>
      <c r="F14" s="11"/>
      <c r="G14" s="5">
        <f t="shared" ref="G14:H14" si="0">G16+G26</f>
        <v>26196</v>
      </c>
      <c r="H14" s="5">
        <f t="shared" si="0"/>
        <v>24077</v>
      </c>
      <c r="I14" s="5">
        <f t="shared" ref="I14:N14" si="1">I16+I26</f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26196</v>
      </c>
      <c r="N14" s="5">
        <f t="shared" si="1"/>
        <v>24077</v>
      </c>
      <c r="O14" s="5">
        <f t="shared" ref="O14:T14" si="2">O16+O26</f>
        <v>0</v>
      </c>
      <c r="P14" s="5">
        <f t="shared" si="2"/>
        <v>0</v>
      </c>
      <c r="Q14" s="5">
        <f t="shared" si="2"/>
        <v>0</v>
      </c>
      <c r="R14" s="5">
        <f t="shared" si="2"/>
        <v>0</v>
      </c>
      <c r="S14" s="5">
        <f t="shared" si="2"/>
        <v>26196</v>
      </c>
      <c r="T14" s="5">
        <f t="shared" si="2"/>
        <v>24077</v>
      </c>
      <c r="U14" s="5">
        <f t="shared" ref="U14:Z14" si="3">U16+U26</f>
        <v>0</v>
      </c>
      <c r="V14" s="5">
        <f t="shared" si="3"/>
        <v>0</v>
      </c>
      <c r="W14" s="5">
        <f t="shared" si="3"/>
        <v>0</v>
      </c>
      <c r="X14" s="5">
        <f t="shared" si="3"/>
        <v>0</v>
      </c>
      <c r="Y14" s="5">
        <f t="shared" si="3"/>
        <v>26196</v>
      </c>
      <c r="Z14" s="5">
        <f t="shared" si="3"/>
        <v>24077</v>
      </c>
      <c r="AA14" s="5">
        <f t="shared" ref="AA14:AF14" si="4">AA16+AA26</f>
        <v>0</v>
      </c>
      <c r="AB14" s="5">
        <f t="shared" si="4"/>
        <v>0</v>
      </c>
      <c r="AC14" s="5">
        <f t="shared" si="4"/>
        <v>0</v>
      </c>
      <c r="AD14" s="5">
        <f t="shared" si="4"/>
        <v>0</v>
      </c>
      <c r="AE14" s="30">
        <f t="shared" si="4"/>
        <v>26196</v>
      </c>
      <c r="AF14" s="30">
        <f t="shared" si="4"/>
        <v>24077</v>
      </c>
      <c r="AG14" s="5">
        <f t="shared" ref="AG14:AL14" si="5">AG16+AG26</f>
        <v>1000</v>
      </c>
      <c r="AH14" s="5">
        <f t="shared" si="5"/>
        <v>0</v>
      </c>
      <c r="AI14" s="5">
        <f t="shared" si="5"/>
        <v>0</v>
      </c>
      <c r="AJ14" s="5">
        <f t="shared" si="5"/>
        <v>1019</v>
      </c>
      <c r="AK14" s="5">
        <f t="shared" si="5"/>
        <v>28215</v>
      </c>
      <c r="AL14" s="5">
        <f t="shared" si="5"/>
        <v>25096</v>
      </c>
      <c r="AM14" s="5">
        <f t="shared" ref="AM14:AR14" si="6">AM16+AM26</f>
        <v>0</v>
      </c>
      <c r="AN14" s="5">
        <f t="shared" si="6"/>
        <v>0</v>
      </c>
      <c r="AO14" s="5">
        <f t="shared" si="6"/>
        <v>0</v>
      </c>
      <c r="AP14" s="5">
        <f t="shared" si="6"/>
        <v>0</v>
      </c>
      <c r="AQ14" s="5">
        <f t="shared" si="6"/>
        <v>29797.200000000001</v>
      </c>
      <c r="AR14" s="5">
        <f t="shared" si="6"/>
        <v>25572</v>
      </c>
    </row>
    <row r="15" spans="1:44" ht="20.25">
      <c r="A15" s="9"/>
      <c r="B15" s="24"/>
      <c r="C15" s="11"/>
      <c r="D15" s="11"/>
      <c r="E15" s="10"/>
      <c r="F15" s="1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30"/>
      <c r="AF15" s="30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18.75">
      <c r="A16" s="12" t="s">
        <v>39</v>
      </c>
      <c r="B16" s="20">
        <v>915</v>
      </c>
      <c r="C16" s="13" t="s">
        <v>11</v>
      </c>
      <c r="D16" s="13" t="s">
        <v>8</v>
      </c>
      <c r="E16" s="13"/>
      <c r="F16" s="27"/>
      <c r="G16" s="8">
        <f t="shared" ref="G16:V20" si="7">G17</f>
        <v>24077</v>
      </c>
      <c r="H16" s="8">
        <f t="shared" si="7"/>
        <v>24077</v>
      </c>
      <c r="I16" s="8">
        <f t="shared" si="7"/>
        <v>0</v>
      </c>
      <c r="J16" s="8">
        <f t="shared" si="7"/>
        <v>0</v>
      </c>
      <c r="K16" s="8">
        <f t="shared" si="7"/>
        <v>0</v>
      </c>
      <c r="L16" s="8">
        <f t="shared" si="7"/>
        <v>0</v>
      </c>
      <c r="M16" s="8">
        <f t="shared" si="7"/>
        <v>24077</v>
      </c>
      <c r="N16" s="8">
        <f t="shared" si="7"/>
        <v>24077</v>
      </c>
      <c r="O16" s="8">
        <f t="shared" si="7"/>
        <v>0</v>
      </c>
      <c r="P16" s="8">
        <f t="shared" si="7"/>
        <v>0</v>
      </c>
      <c r="Q16" s="8">
        <f t="shared" si="7"/>
        <v>0</v>
      </c>
      <c r="R16" s="8">
        <f t="shared" si="7"/>
        <v>0</v>
      </c>
      <c r="S16" s="8">
        <f t="shared" si="7"/>
        <v>24077</v>
      </c>
      <c r="T16" s="8">
        <f t="shared" si="7"/>
        <v>24077</v>
      </c>
      <c r="U16" s="8">
        <f t="shared" si="7"/>
        <v>0</v>
      </c>
      <c r="V16" s="8">
        <f t="shared" si="7"/>
        <v>0</v>
      </c>
      <c r="W16" s="8">
        <f t="shared" ref="U16:AJ20" si="8">W17</f>
        <v>0</v>
      </c>
      <c r="X16" s="8">
        <f t="shared" si="8"/>
        <v>0</v>
      </c>
      <c r="Y16" s="8">
        <f t="shared" si="8"/>
        <v>24077</v>
      </c>
      <c r="Z16" s="8">
        <f t="shared" si="8"/>
        <v>24077</v>
      </c>
      <c r="AA16" s="8">
        <f t="shared" si="8"/>
        <v>0</v>
      </c>
      <c r="AB16" s="8">
        <f t="shared" si="8"/>
        <v>0</v>
      </c>
      <c r="AC16" s="8">
        <f t="shared" si="8"/>
        <v>0</v>
      </c>
      <c r="AD16" s="8">
        <f t="shared" si="8"/>
        <v>0</v>
      </c>
      <c r="AE16" s="35">
        <f t="shared" si="8"/>
        <v>24077</v>
      </c>
      <c r="AF16" s="35">
        <f t="shared" si="8"/>
        <v>24077</v>
      </c>
      <c r="AG16" s="8">
        <f t="shared" si="8"/>
        <v>0</v>
      </c>
      <c r="AH16" s="8">
        <f t="shared" si="8"/>
        <v>0</v>
      </c>
      <c r="AI16" s="8">
        <f t="shared" si="8"/>
        <v>0</v>
      </c>
      <c r="AJ16" s="8">
        <f t="shared" si="8"/>
        <v>1019</v>
      </c>
      <c r="AK16" s="8">
        <f t="shared" ref="AG16:AR20" si="9">AK17</f>
        <v>25096</v>
      </c>
      <c r="AL16" s="8">
        <f t="shared" si="9"/>
        <v>25096</v>
      </c>
      <c r="AM16" s="8">
        <f t="shared" si="9"/>
        <v>0</v>
      </c>
      <c r="AN16" s="8">
        <f t="shared" si="9"/>
        <v>0</v>
      </c>
      <c r="AO16" s="8">
        <f t="shared" si="9"/>
        <v>0</v>
      </c>
      <c r="AP16" s="8">
        <f t="shared" si="9"/>
        <v>0</v>
      </c>
      <c r="AQ16" s="8">
        <f t="shared" si="9"/>
        <v>25572</v>
      </c>
      <c r="AR16" s="8">
        <f t="shared" si="9"/>
        <v>25572</v>
      </c>
    </row>
    <row r="17" spans="1:44" ht="51">
      <c r="A17" s="14" t="s">
        <v>40</v>
      </c>
      <c r="B17" s="21">
        <v>915</v>
      </c>
      <c r="C17" s="15" t="s">
        <v>11</v>
      </c>
      <c r="D17" s="15" t="s">
        <v>8</v>
      </c>
      <c r="E17" s="15" t="s">
        <v>23</v>
      </c>
      <c r="F17" s="19"/>
      <c r="G17" s="6">
        <f t="shared" si="7"/>
        <v>24077</v>
      </c>
      <c r="H17" s="6">
        <f t="shared" si="7"/>
        <v>24077</v>
      </c>
      <c r="I17" s="6">
        <f t="shared" si="7"/>
        <v>0</v>
      </c>
      <c r="J17" s="6">
        <f t="shared" si="7"/>
        <v>0</v>
      </c>
      <c r="K17" s="6">
        <f t="shared" si="7"/>
        <v>0</v>
      </c>
      <c r="L17" s="6">
        <f t="shared" si="7"/>
        <v>0</v>
      </c>
      <c r="M17" s="6">
        <f t="shared" si="7"/>
        <v>24077</v>
      </c>
      <c r="N17" s="6">
        <f t="shared" si="7"/>
        <v>24077</v>
      </c>
      <c r="O17" s="6">
        <f t="shared" si="7"/>
        <v>0</v>
      </c>
      <c r="P17" s="6">
        <f t="shared" si="7"/>
        <v>0</v>
      </c>
      <c r="Q17" s="6">
        <f t="shared" si="7"/>
        <v>0</v>
      </c>
      <c r="R17" s="6">
        <f t="shared" si="7"/>
        <v>0</v>
      </c>
      <c r="S17" s="6">
        <f t="shared" si="7"/>
        <v>24077</v>
      </c>
      <c r="T17" s="6">
        <f t="shared" si="7"/>
        <v>24077</v>
      </c>
      <c r="U17" s="6">
        <f t="shared" si="8"/>
        <v>0</v>
      </c>
      <c r="V17" s="6">
        <f t="shared" si="8"/>
        <v>0</v>
      </c>
      <c r="W17" s="6">
        <f t="shared" si="8"/>
        <v>0</v>
      </c>
      <c r="X17" s="6">
        <f t="shared" si="8"/>
        <v>0</v>
      </c>
      <c r="Y17" s="6">
        <f t="shared" si="8"/>
        <v>24077</v>
      </c>
      <c r="Z17" s="6">
        <f t="shared" si="8"/>
        <v>24077</v>
      </c>
      <c r="AA17" s="6">
        <f t="shared" si="8"/>
        <v>0</v>
      </c>
      <c r="AB17" s="6">
        <f t="shared" si="8"/>
        <v>0</v>
      </c>
      <c r="AC17" s="6">
        <f t="shared" si="8"/>
        <v>0</v>
      </c>
      <c r="AD17" s="6">
        <f t="shared" si="8"/>
        <v>0</v>
      </c>
      <c r="AE17" s="31">
        <f t="shared" si="8"/>
        <v>24077</v>
      </c>
      <c r="AF17" s="31">
        <f t="shared" si="8"/>
        <v>24077</v>
      </c>
      <c r="AG17" s="6">
        <f t="shared" si="9"/>
        <v>0</v>
      </c>
      <c r="AH17" s="6">
        <f t="shared" si="9"/>
        <v>0</v>
      </c>
      <c r="AI17" s="6">
        <f t="shared" si="9"/>
        <v>0</v>
      </c>
      <c r="AJ17" s="6">
        <f t="shared" si="9"/>
        <v>1019</v>
      </c>
      <c r="AK17" s="6">
        <f t="shared" si="9"/>
        <v>25096</v>
      </c>
      <c r="AL17" s="6">
        <f t="shared" si="9"/>
        <v>25096</v>
      </c>
      <c r="AM17" s="6">
        <f t="shared" si="9"/>
        <v>0</v>
      </c>
      <c r="AN17" s="6">
        <f t="shared" si="9"/>
        <v>0</v>
      </c>
      <c r="AO17" s="6">
        <f t="shared" si="9"/>
        <v>0</v>
      </c>
      <c r="AP17" s="6">
        <f t="shared" si="9"/>
        <v>0</v>
      </c>
      <c r="AQ17" s="6">
        <f t="shared" si="9"/>
        <v>25572</v>
      </c>
      <c r="AR17" s="6">
        <f t="shared" si="9"/>
        <v>25572</v>
      </c>
    </row>
    <row r="18" spans="1:44">
      <c r="A18" s="16" t="s">
        <v>38</v>
      </c>
      <c r="B18" s="21">
        <v>915</v>
      </c>
      <c r="C18" s="15" t="s">
        <v>11</v>
      </c>
      <c r="D18" s="15" t="s">
        <v>8</v>
      </c>
      <c r="E18" s="15" t="s">
        <v>44</v>
      </c>
      <c r="F18" s="19"/>
      <c r="G18" s="6">
        <f t="shared" ref="G18:H18" si="10">G19+G22</f>
        <v>24077</v>
      </c>
      <c r="H18" s="6">
        <f t="shared" si="10"/>
        <v>24077</v>
      </c>
      <c r="I18" s="6">
        <f t="shared" ref="I18:N18" si="11">I19+I22</f>
        <v>0</v>
      </c>
      <c r="J18" s="6">
        <f t="shared" si="11"/>
        <v>0</v>
      </c>
      <c r="K18" s="6">
        <f t="shared" si="11"/>
        <v>0</v>
      </c>
      <c r="L18" s="6">
        <f t="shared" si="11"/>
        <v>0</v>
      </c>
      <c r="M18" s="6">
        <f t="shared" si="11"/>
        <v>24077</v>
      </c>
      <c r="N18" s="6">
        <f t="shared" si="11"/>
        <v>24077</v>
      </c>
      <c r="O18" s="6">
        <f t="shared" ref="O18:T18" si="12">O19+O22</f>
        <v>0</v>
      </c>
      <c r="P18" s="6">
        <f t="shared" si="12"/>
        <v>0</v>
      </c>
      <c r="Q18" s="6">
        <f t="shared" si="12"/>
        <v>0</v>
      </c>
      <c r="R18" s="6">
        <f t="shared" si="12"/>
        <v>0</v>
      </c>
      <c r="S18" s="6">
        <f t="shared" si="12"/>
        <v>24077</v>
      </c>
      <c r="T18" s="6">
        <f t="shared" si="12"/>
        <v>24077</v>
      </c>
      <c r="U18" s="6">
        <f t="shared" ref="U18:Z18" si="13">U19+U22</f>
        <v>0</v>
      </c>
      <c r="V18" s="6">
        <f t="shared" si="13"/>
        <v>0</v>
      </c>
      <c r="W18" s="6">
        <f t="shared" si="13"/>
        <v>0</v>
      </c>
      <c r="X18" s="6">
        <f t="shared" si="13"/>
        <v>0</v>
      </c>
      <c r="Y18" s="6">
        <f t="shared" si="13"/>
        <v>24077</v>
      </c>
      <c r="Z18" s="6">
        <f t="shared" si="13"/>
        <v>24077</v>
      </c>
      <c r="AA18" s="6">
        <f t="shared" ref="AA18:AF18" si="14">AA19+AA22</f>
        <v>0</v>
      </c>
      <c r="AB18" s="6">
        <f t="shared" si="14"/>
        <v>0</v>
      </c>
      <c r="AC18" s="6">
        <f t="shared" si="14"/>
        <v>0</v>
      </c>
      <c r="AD18" s="6">
        <f t="shared" si="14"/>
        <v>0</v>
      </c>
      <c r="AE18" s="31">
        <f t="shared" si="14"/>
        <v>24077</v>
      </c>
      <c r="AF18" s="31">
        <f t="shared" si="14"/>
        <v>24077</v>
      </c>
      <c r="AG18" s="6">
        <f t="shared" ref="AG18:AL18" si="15">AG19+AG22</f>
        <v>0</v>
      </c>
      <c r="AH18" s="6">
        <f t="shared" si="15"/>
        <v>0</v>
      </c>
      <c r="AI18" s="6">
        <f t="shared" si="15"/>
        <v>0</v>
      </c>
      <c r="AJ18" s="6">
        <f t="shared" si="15"/>
        <v>1019</v>
      </c>
      <c r="AK18" s="6">
        <f t="shared" si="15"/>
        <v>25096</v>
      </c>
      <c r="AL18" s="6">
        <f t="shared" si="15"/>
        <v>25096</v>
      </c>
      <c r="AM18" s="6">
        <f t="shared" ref="AM18:AR18" si="16">AM19+AM22</f>
        <v>0</v>
      </c>
      <c r="AN18" s="6">
        <f t="shared" si="16"/>
        <v>0</v>
      </c>
      <c r="AO18" s="6">
        <f t="shared" si="16"/>
        <v>0</v>
      </c>
      <c r="AP18" s="6">
        <f t="shared" si="16"/>
        <v>0</v>
      </c>
      <c r="AQ18" s="6">
        <f t="shared" si="16"/>
        <v>25572</v>
      </c>
      <c r="AR18" s="6">
        <f t="shared" si="16"/>
        <v>25572</v>
      </c>
    </row>
    <row r="19" spans="1:44" ht="33">
      <c r="A19" s="16" t="s">
        <v>45</v>
      </c>
      <c r="B19" s="21">
        <v>915</v>
      </c>
      <c r="C19" s="15" t="s">
        <v>11</v>
      </c>
      <c r="D19" s="15" t="s">
        <v>8</v>
      </c>
      <c r="E19" s="15" t="s">
        <v>46</v>
      </c>
      <c r="F19" s="19"/>
      <c r="G19" s="6">
        <f t="shared" si="7"/>
        <v>24077</v>
      </c>
      <c r="H19" s="6">
        <f t="shared" si="7"/>
        <v>24077</v>
      </c>
      <c r="I19" s="6">
        <f t="shared" si="7"/>
        <v>0</v>
      </c>
      <c r="J19" s="6">
        <f t="shared" si="7"/>
        <v>0</v>
      </c>
      <c r="K19" s="6">
        <f t="shared" si="7"/>
        <v>0</v>
      </c>
      <c r="L19" s="6">
        <f t="shared" si="7"/>
        <v>0</v>
      </c>
      <c r="M19" s="6">
        <f t="shared" si="7"/>
        <v>24077</v>
      </c>
      <c r="N19" s="6">
        <f t="shared" si="7"/>
        <v>24077</v>
      </c>
      <c r="O19" s="6">
        <f t="shared" si="7"/>
        <v>0</v>
      </c>
      <c r="P19" s="6">
        <f t="shared" si="7"/>
        <v>0</v>
      </c>
      <c r="Q19" s="6">
        <f t="shared" si="7"/>
        <v>0</v>
      </c>
      <c r="R19" s="6">
        <f t="shared" si="7"/>
        <v>0</v>
      </c>
      <c r="S19" s="6">
        <f t="shared" si="7"/>
        <v>24077</v>
      </c>
      <c r="T19" s="6">
        <f t="shared" si="7"/>
        <v>24077</v>
      </c>
      <c r="U19" s="6">
        <f t="shared" si="8"/>
        <v>0</v>
      </c>
      <c r="V19" s="6">
        <f t="shared" si="8"/>
        <v>0</v>
      </c>
      <c r="W19" s="6">
        <f t="shared" si="8"/>
        <v>0</v>
      </c>
      <c r="X19" s="6">
        <f t="shared" si="8"/>
        <v>0</v>
      </c>
      <c r="Y19" s="6">
        <f t="shared" si="8"/>
        <v>24077</v>
      </c>
      <c r="Z19" s="6">
        <f t="shared" si="8"/>
        <v>24077</v>
      </c>
      <c r="AA19" s="6">
        <f t="shared" si="8"/>
        <v>0</v>
      </c>
      <c r="AB19" s="6">
        <f t="shared" si="8"/>
        <v>0</v>
      </c>
      <c r="AC19" s="6">
        <f t="shared" si="8"/>
        <v>0</v>
      </c>
      <c r="AD19" s="6">
        <f t="shared" si="8"/>
        <v>0</v>
      </c>
      <c r="AE19" s="31">
        <f t="shared" si="8"/>
        <v>24077</v>
      </c>
      <c r="AF19" s="31">
        <f t="shared" si="8"/>
        <v>24077</v>
      </c>
      <c r="AG19" s="6">
        <f t="shared" si="9"/>
        <v>0</v>
      </c>
      <c r="AH19" s="6">
        <f t="shared" si="9"/>
        <v>0</v>
      </c>
      <c r="AI19" s="6">
        <f t="shared" si="9"/>
        <v>0</v>
      </c>
      <c r="AJ19" s="6">
        <f t="shared" si="9"/>
        <v>1019</v>
      </c>
      <c r="AK19" s="6">
        <f t="shared" si="9"/>
        <v>25096</v>
      </c>
      <c r="AL19" s="6">
        <f t="shared" si="9"/>
        <v>25096</v>
      </c>
      <c r="AM19" s="6">
        <f t="shared" si="9"/>
        <v>0</v>
      </c>
      <c r="AN19" s="6">
        <f t="shared" si="9"/>
        <v>0</v>
      </c>
      <c r="AO19" s="6">
        <f t="shared" si="9"/>
        <v>0</v>
      </c>
      <c r="AP19" s="6">
        <f t="shared" si="9"/>
        <v>0</v>
      </c>
      <c r="AQ19" s="6">
        <f t="shared" si="9"/>
        <v>25572</v>
      </c>
      <c r="AR19" s="6">
        <f t="shared" si="9"/>
        <v>25572</v>
      </c>
    </row>
    <row r="20" spans="1:44">
      <c r="A20" s="14" t="s">
        <v>17</v>
      </c>
      <c r="B20" s="21">
        <v>915</v>
      </c>
      <c r="C20" s="15" t="s">
        <v>11</v>
      </c>
      <c r="D20" s="15" t="s">
        <v>8</v>
      </c>
      <c r="E20" s="15" t="s">
        <v>46</v>
      </c>
      <c r="F20" s="19">
        <v>300</v>
      </c>
      <c r="G20" s="6">
        <f t="shared" si="7"/>
        <v>24077</v>
      </c>
      <c r="H20" s="6">
        <f t="shared" si="7"/>
        <v>24077</v>
      </c>
      <c r="I20" s="6">
        <f t="shared" si="7"/>
        <v>0</v>
      </c>
      <c r="J20" s="6">
        <f t="shared" si="7"/>
        <v>0</v>
      </c>
      <c r="K20" s="6">
        <f t="shared" si="7"/>
        <v>0</v>
      </c>
      <c r="L20" s="6">
        <f t="shared" si="7"/>
        <v>0</v>
      </c>
      <c r="M20" s="6">
        <f t="shared" si="7"/>
        <v>24077</v>
      </c>
      <c r="N20" s="6">
        <f t="shared" si="7"/>
        <v>24077</v>
      </c>
      <c r="O20" s="6">
        <f t="shared" si="7"/>
        <v>0</v>
      </c>
      <c r="P20" s="6">
        <f t="shared" si="7"/>
        <v>0</v>
      </c>
      <c r="Q20" s="6">
        <f t="shared" si="7"/>
        <v>0</v>
      </c>
      <c r="R20" s="6">
        <f t="shared" si="7"/>
        <v>0</v>
      </c>
      <c r="S20" s="6">
        <f t="shared" si="7"/>
        <v>24077</v>
      </c>
      <c r="T20" s="6">
        <f t="shared" si="7"/>
        <v>24077</v>
      </c>
      <c r="U20" s="6">
        <f t="shared" si="8"/>
        <v>0</v>
      </c>
      <c r="V20" s="6">
        <f t="shared" si="8"/>
        <v>0</v>
      </c>
      <c r="W20" s="6">
        <f t="shared" si="8"/>
        <v>0</v>
      </c>
      <c r="X20" s="6">
        <f t="shared" si="8"/>
        <v>0</v>
      </c>
      <c r="Y20" s="6">
        <f t="shared" si="8"/>
        <v>24077</v>
      </c>
      <c r="Z20" s="6">
        <f t="shared" si="8"/>
        <v>24077</v>
      </c>
      <c r="AA20" s="6">
        <f t="shared" si="8"/>
        <v>0</v>
      </c>
      <c r="AB20" s="6">
        <f t="shared" si="8"/>
        <v>0</v>
      </c>
      <c r="AC20" s="6">
        <f t="shared" si="8"/>
        <v>0</v>
      </c>
      <c r="AD20" s="6">
        <f t="shared" si="8"/>
        <v>0</v>
      </c>
      <c r="AE20" s="31">
        <f t="shared" si="8"/>
        <v>24077</v>
      </c>
      <c r="AF20" s="31">
        <f t="shared" si="8"/>
        <v>24077</v>
      </c>
      <c r="AG20" s="6">
        <f t="shared" si="9"/>
        <v>0</v>
      </c>
      <c r="AH20" s="6">
        <f t="shared" si="9"/>
        <v>0</v>
      </c>
      <c r="AI20" s="6">
        <f t="shared" si="9"/>
        <v>0</v>
      </c>
      <c r="AJ20" s="6">
        <f t="shared" si="9"/>
        <v>1019</v>
      </c>
      <c r="AK20" s="6">
        <f t="shared" si="9"/>
        <v>25096</v>
      </c>
      <c r="AL20" s="6">
        <f t="shared" si="9"/>
        <v>25096</v>
      </c>
      <c r="AM20" s="6">
        <f t="shared" si="9"/>
        <v>0</v>
      </c>
      <c r="AN20" s="6">
        <f t="shared" si="9"/>
        <v>0</v>
      </c>
      <c r="AO20" s="6">
        <f t="shared" si="9"/>
        <v>0</v>
      </c>
      <c r="AP20" s="6">
        <f t="shared" si="9"/>
        <v>0</v>
      </c>
      <c r="AQ20" s="6">
        <f t="shared" si="9"/>
        <v>25572</v>
      </c>
      <c r="AR20" s="6">
        <f t="shared" si="9"/>
        <v>25572</v>
      </c>
    </row>
    <row r="21" spans="1:44" ht="33">
      <c r="A21" s="16" t="s">
        <v>21</v>
      </c>
      <c r="B21" s="21">
        <v>915</v>
      </c>
      <c r="C21" s="15" t="s">
        <v>11</v>
      </c>
      <c r="D21" s="15" t="s">
        <v>8</v>
      </c>
      <c r="E21" s="15" t="s">
        <v>46</v>
      </c>
      <c r="F21" s="19">
        <v>320</v>
      </c>
      <c r="G21" s="23">
        <v>24077</v>
      </c>
      <c r="H21" s="23">
        <v>24077</v>
      </c>
      <c r="I21" s="23"/>
      <c r="J21" s="23"/>
      <c r="K21" s="23"/>
      <c r="L21" s="23"/>
      <c r="M21" s="23">
        <f>G21+I21+J21+K21+L21</f>
        <v>24077</v>
      </c>
      <c r="N21" s="23">
        <f>H21+L21</f>
        <v>24077</v>
      </c>
      <c r="O21" s="23"/>
      <c r="P21" s="23"/>
      <c r="Q21" s="23"/>
      <c r="R21" s="23"/>
      <c r="S21" s="23">
        <f>M21+O21+P21+Q21+R21</f>
        <v>24077</v>
      </c>
      <c r="T21" s="23">
        <f>N21+R21</f>
        <v>24077</v>
      </c>
      <c r="U21" s="23"/>
      <c r="V21" s="23"/>
      <c r="W21" s="23"/>
      <c r="X21" s="23"/>
      <c r="Y21" s="23">
        <f>S21+U21+V21+W21+X21</f>
        <v>24077</v>
      </c>
      <c r="Z21" s="23">
        <f>T21+X21</f>
        <v>24077</v>
      </c>
      <c r="AA21" s="23"/>
      <c r="AB21" s="23"/>
      <c r="AC21" s="23"/>
      <c r="AD21" s="23"/>
      <c r="AE21" s="32">
        <f>Y21+AA21+AB21+AC21+AD21</f>
        <v>24077</v>
      </c>
      <c r="AF21" s="32">
        <f>Z21+AD21</f>
        <v>24077</v>
      </c>
      <c r="AG21" s="23"/>
      <c r="AH21" s="23"/>
      <c r="AI21" s="23"/>
      <c r="AJ21" s="23">
        <v>1019</v>
      </c>
      <c r="AK21" s="23">
        <f>AE21+AG21+AH21+AI21+AJ21</f>
        <v>25096</v>
      </c>
      <c r="AL21" s="23">
        <f>AF21+AJ21</f>
        <v>25096</v>
      </c>
      <c r="AM21" s="23"/>
      <c r="AN21" s="23"/>
      <c r="AO21" s="23"/>
      <c r="AP21" s="23"/>
      <c r="AQ21" s="23">
        <f>AK21+AM21+AN21+AO21+AP21+476</f>
        <v>25572</v>
      </c>
      <c r="AR21" s="23">
        <f>AL21+AP21+476</f>
        <v>25572</v>
      </c>
    </row>
    <row r="22" spans="1:44" s="29" customFormat="1" ht="49.5" hidden="1">
      <c r="A22" s="37" t="s">
        <v>41</v>
      </c>
      <c r="B22" s="38">
        <v>915</v>
      </c>
      <c r="C22" s="39" t="s">
        <v>11</v>
      </c>
      <c r="D22" s="39" t="s">
        <v>8</v>
      </c>
      <c r="E22" s="36" t="s">
        <v>42</v>
      </c>
      <c r="F22" s="36"/>
      <c r="G22" s="32">
        <f t="shared" ref="G22:V23" si="17">G23</f>
        <v>0</v>
      </c>
      <c r="H22" s="32">
        <f t="shared" si="17"/>
        <v>0</v>
      </c>
      <c r="I22" s="32">
        <f t="shared" si="17"/>
        <v>0</v>
      </c>
      <c r="J22" s="32">
        <f t="shared" si="17"/>
        <v>0</v>
      </c>
      <c r="K22" s="32">
        <f t="shared" si="17"/>
        <v>0</v>
      </c>
      <c r="L22" s="32">
        <f t="shared" si="17"/>
        <v>0</v>
      </c>
      <c r="M22" s="32">
        <f t="shared" si="17"/>
        <v>0</v>
      </c>
      <c r="N22" s="32">
        <f t="shared" si="17"/>
        <v>0</v>
      </c>
      <c r="O22" s="32">
        <f t="shared" si="17"/>
        <v>0</v>
      </c>
      <c r="P22" s="32">
        <f t="shared" si="17"/>
        <v>0</v>
      </c>
      <c r="Q22" s="32">
        <f t="shared" si="17"/>
        <v>0</v>
      </c>
      <c r="R22" s="32">
        <f t="shared" si="17"/>
        <v>0</v>
      </c>
      <c r="S22" s="32">
        <f t="shared" si="17"/>
        <v>0</v>
      </c>
      <c r="T22" s="32">
        <f t="shared" si="17"/>
        <v>0</v>
      </c>
      <c r="U22" s="32">
        <f t="shared" si="17"/>
        <v>0</v>
      </c>
      <c r="V22" s="32">
        <f t="shared" si="17"/>
        <v>0</v>
      </c>
      <c r="W22" s="32">
        <f t="shared" ref="U22:AJ23" si="18">W23</f>
        <v>0</v>
      </c>
      <c r="X22" s="32">
        <f t="shared" si="18"/>
        <v>0</v>
      </c>
      <c r="Y22" s="32">
        <f t="shared" si="18"/>
        <v>0</v>
      </c>
      <c r="Z22" s="32">
        <f t="shared" si="18"/>
        <v>0</v>
      </c>
      <c r="AA22" s="32">
        <f t="shared" si="18"/>
        <v>0</v>
      </c>
      <c r="AB22" s="32">
        <f t="shared" si="18"/>
        <v>0</v>
      </c>
      <c r="AC22" s="32">
        <f t="shared" si="18"/>
        <v>0</v>
      </c>
      <c r="AD22" s="32">
        <f t="shared" si="18"/>
        <v>0</v>
      </c>
      <c r="AE22" s="32">
        <f t="shared" si="18"/>
        <v>0</v>
      </c>
      <c r="AF22" s="32">
        <f t="shared" si="18"/>
        <v>0</v>
      </c>
      <c r="AG22" s="32">
        <f t="shared" si="18"/>
        <v>0</v>
      </c>
      <c r="AH22" s="32">
        <f t="shared" si="18"/>
        <v>0</v>
      </c>
      <c r="AI22" s="32">
        <f t="shared" si="18"/>
        <v>0</v>
      </c>
      <c r="AJ22" s="32">
        <f t="shared" si="18"/>
        <v>0</v>
      </c>
      <c r="AK22" s="32">
        <f t="shared" ref="AG22:AR23" si="19">AK23</f>
        <v>0</v>
      </c>
      <c r="AL22" s="32">
        <f t="shared" si="19"/>
        <v>0</v>
      </c>
      <c r="AM22" s="32">
        <f t="shared" si="19"/>
        <v>0</v>
      </c>
      <c r="AN22" s="32">
        <f t="shared" si="19"/>
        <v>0</v>
      </c>
      <c r="AO22" s="32">
        <f t="shared" si="19"/>
        <v>0</v>
      </c>
      <c r="AP22" s="32">
        <f t="shared" si="19"/>
        <v>0</v>
      </c>
      <c r="AQ22" s="32">
        <f t="shared" si="19"/>
        <v>0</v>
      </c>
      <c r="AR22" s="32">
        <f t="shared" si="19"/>
        <v>0</v>
      </c>
    </row>
    <row r="23" spans="1:44" s="29" customFormat="1" hidden="1">
      <c r="A23" s="37" t="s">
        <v>17</v>
      </c>
      <c r="B23" s="38">
        <v>915</v>
      </c>
      <c r="C23" s="39" t="s">
        <v>11</v>
      </c>
      <c r="D23" s="39" t="s">
        <v>8</v>
      </c>
      <c r="E23" s="36" t="s">
        <v>42</v>
      </c>
      <c r="F23" s="36" t="s">
        <v>18</v>
      </c>
      <c r="G23" s="32">
        <f t="shared" si="17"/>
        <v>0</v>
      </c>
      <c r="H23" s="32">
        <f t="shared" si="17"/>
        <v>0</v>
      </c>
      <c r="I23" s="32">
        <f t="shared" si="17"/>
        <v>0</v>
      </c>
      <c r="J23" s="32">
        <f t="shared" si="17"/>
        <v>0</v>
      </c>
      <c r="K23" s="32">
        <f t="shared" si="17"/>
        <v>0</v>
      </c>
      <c r="L23" s="32">
        <f t="shared" si="17"/>
        <v>0</v>
      </c>
      <c r="M23" s="32">
        <f t="shared" si="17"/>
        <v>0</v>
      </c>
      <c r="N23" s="32">
        <f t="shared" si="17"/>
        <v>0</v>
      </c>
      <c r="O23" s="32">
        <f t="shared" si="17"/>
        <v>0</v>
      </c>
      <c r="P23" s="32">
        <f t="shared" si="17"/>
        <v>0</v>
      </c>
      <c r="Q23" s="32">
        <f t="shared" si="17"/>
        <v>0</v>
      </c>
      <c r="R23" s="32">
        <f t="shared" si="17"/>
        <v>0</v>
      </c>
      <c r="S23" s="32">
        <f t="shared" si="17"/>
        <v>0</v>
      </c>
      <c r="T23" s="32">
        <f t="shared" si="17"/>
        <v>0</v>
      </c>
      <c r="U23" s="32">
        <f t="shared" si="18"/>
        <v>0</v>
      </c>
      <c r="V23" s="32">
        <f t="shared" si="18"/>
        <v>0</v>
      </c>
      <c r="W23" s="32">
        <f t="shared" si="18"/>
        <v>0</v>
      </c>
      <c r="X23" s="32">
        <f t="shared" si="18"/>
        <v>0</v>
      </c>
      <c r="Y23" s="32">
        <f t="shared" si="18"/>
        <v>0</v>
      </c>
      <c r="Z23" s="32">
        <f t="shared" si="18"/>
        <v>0</v>
      </c>
      <c r="AA23" s="32">
        <f t="shared" si="18"/>
        <v>0</v>
      </c>
      <c r="AB23" s="32">
        <f t="shared" si="18"/>
        <v>0</v>
      </c>
      <c r="AC23" s="32">
        <f t="shared" si="18"/>
        <v>0</v>
      </c>
      <c r="AD23" s="32">
        <f t="shared" si="18"/>
        <v>0</v>
      </c>
      <c r="AE23" s="32">
        <f t="shared" si="18"/>
        <v>0</v>
      </c>
      <c r="AF23" s="32">
        <f t="shared" si="18"/>
        <v>0</v>
      </c>
      <c r="AG23" s="32">
        <f t="shared" si="19"/>
        <v>0</v>
      </c>
      <c r="AH23" s="32">
        <f t="shared" si="19"/>
        <v>0</v>
      </c>
      <c r="AI23" s="32">
        <f t="shared" si="19"/>
        <v>0</v>
      </c>
      <c r="AJ23" s="32">
        <f t="shared" si="19"/>
        <v>0</v>
      </c>
      <c r="AK23" s="32">
        <f t="shared" si="19"/>
        <v>0</v>
      </c>
      <c r="AL23" s="32">
        <f t="shared" si="19"/>
        <v>0</v>
      </c>
      <c r="AM23" s="32">
        <f t="shared" si="19"/>
        <v>0</v>
      </c>
      <c r="AN23" s="32">
        <f t="shared" si="19"/>
        <v>0</v>
      </c>
      <c r="AO23" s="32">
        <f t="shared" si="19"/>
        <v>0</v>
      </c>
      <c r="AP23" s="32">
        <f t="shared" si="19"/>
        <v>0</v>
      </c>
      <c r="AQ23" s="32">
        <f t="shared" si="19"/>
        <v>0</v>
      </c>
      <c r="AR23" s="32">
        <f t="shared" si="19"/>
        <v>0</v>
      </c>
    </row>
    <row r="24" spans="1:44" s="29" customFormat="1" ht="33" hidden="1">
      <c r="A24" s="37" t="s">
        <v>43</v>
      </c>
      <c r="B24" s="38">
        <v>915</v>
      </c>
      <c r="C24" s="39" t="s">
        <v>11</v>
      </c>
      <c r="D24" s="39" t="s">
        <v>8</v>
      </c>
      <c r="E24" s="36" t="s">
        <v>42</v>
      </c>
      <c r="F24" s="36" t="s">
        <v>22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>
        <f>AK24+AM24+AN24+AO24+AP24</f>
        <v>0</v>
      </c>
      <c r="AR24" s="32">
        <f>AL24+AP24</f>
        <v>0</v>
      </c>
    </row>
    <row r="25" spans="1:44">
      <c r="A25" s="14"/>
      <c r="B25" s="21"/>
      <c r="C25" s="15"/>
      <c r="D25" s="15"/>
      <c r="E25" s="15"/>
      <c r="F25" s="19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33"/>
      <c r="AF25" s="33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8.75">
      <c r="A26" s="12" t="s">
        <v>10</v>
      </c>
      <c r="B26" s="20">
        <v>915</v>
      </c>
      <c r="C26" s="13" t="s">
        <v>11</v>
      </c>
      <c r="D26" s="13" t="s">
        <v>7</v>
      </c>
      <c r="E26" s="13"/>
      <c r="F26" s="27"/>
      <c r="G26" s="7">
        <f t="shared" ref="G26:V27" si="20">G27</f>
        <v>2119</v>
      </c>
      <c r="H26" s="7">
        <f t="shared" si="20"/>
        <v>0</v>
      </c>
      <c r="I26" s="7">
        <f t="shared" si="20"/>
        <v>0</v>
      </c>
      <c r="J26" s="7">
        <f t="shared" si="20"/>
        <v>0</v>
      </c>
      <c r="K26" s="7">
        <f t="shared" si="20"/>
        <v>0</v>
      </c>
      <c r="L26" s="7">
        <f t="shared" si="20"/>
        <v>0</v>
      </c>
      <c r="M26" s="7">
        <f t="shared" si="20"/>
        <v>2119</v>
      </c>
      <c r="N26" s="7">
        <f t="shared" si="20"/>
        <v>0</v>
      </c>
      <c r="O26" s="7">
        <f t="shared" si="20"/>
        <v>0</v>
      </c>
      <c r="P26" s="7">
        <f t="shared" si="20"/>
        <v>0</v>
      </c>
      <c r="Q26" s="7">
        <f t="shared" si="20"/>
        <v>0</v>
      </c>
      <c r="R26" s="7">
        <f t="shared" si="20"/>
        <v>0</v>
      </c>
      <c r="S26" s="7">
        <f t="shared" si="20"/>
        <v>2119</v>
      </c>
      <c r="T26" s="7">
        <f t="shared" si="20"/>
        <v>0</v>
      </c>
      <c r="U26" s="7">
        <f t="shared" si="20"/>
        <v>0</v>
      </c>
      <c r="V26" s="7">
        <f t="shared" si="20"/>
        <v>0</v>
      </c>
      <c r="W26" s="7">
        <f t="shared" ref="U26:AF27" si="21">W27</f>
        <v>0</v>
      </c>
      <c r="X26" s="7">
        <f t="shared" si="21"/>
        <v>0</v>
      </c>
      <c r="Y26" s="7">
        <f t="shared" si="21"/>
        <v>2119</v>
      </c>
      <c r="Z26" s="7">
        <f t="shared" si="21"/>
        <v>0</v>
      </c>
      <c r="AA26" s="7">
        <f t="shared" si="21"/>
        <v>0</v>
      </c>
      <c r="AB26" s="7">
        <f t="shared" si="21"/>
        <v>0</v>
      </c>
      <c r="AC26" s="7">
        <f t="shared" si="21"/>
        <v>0</v>
      </c>
      <c r="AD26" s="7">
        <f t="shared" si="21"/>
        <v>0</v>
      </c>
      <c r="AE26" s="34">
        <f t="shared" si="21"/>
        <v>2119</v>
      </c>
      <c r="AF26" s="34">
        <f t="shared" si="21"/>
        <v>0</v>
      </c>
      <c r="AG26" s="7">
        <f>AG27+AG37</f>
        <v>1000</v>
      </c>
      <c r="AH26" s="7">
        <f t="shared" ref="AH26:AL26" si="22">AH27+AH37</f>
        <v>0</v>
      </c>
      <c r="AI26" s="7">
        <f t="shared" si="22"/>
        <v>0</v>
      </c>
      <c r="AJ26" s="7">
        <f t="shared" si="22"/>
        <v>0</v>
      </c>
      <c r="AK26" s="7">
        <f t="shared" si="22"/>
        <v>3119</v>
      </c>
      <c r="AL26" s="7">
        <f t="shared" si="22"/>
        <v>0</v>
      </c>
      <c r="AM26" s="7">
        <f>AM27+AM37</f>
        <v>0</v>
      </c>
      <c r="AN26" s="7">
        <f t="shared" ref="AN26:AR26" si="23">AN27+AN37</f>
        <v>0</v>
      </c>
      <c r="AO26" s="7">
        <f t="shared" si="23"/>
        <v>0</v>
      </c>
      <c r="AP26" s="7">
        <f t="shared" si="23"/>
        <v>0</v>
      </c>
      <c r="AQ26" s="7">
        <f t="shared" si="23"/>
        <v>4225.2</v>
      </c>
      <c r="AR26" s="7">
        <f t="shared" si="23"/>
        <v>0</v>
      </c>
    </row>
    <row r="27" spans="1:44" ht="51">
      <c r="A27" s="14" t="s">
        <v>40</v>
      </c>
      <c r="B27" s="25">
        <v>915</v>
      </c>
      <c r="C27" s="18" t="s">
        <v>11</v>
      </c>
      <c r="D27" s="18" t="s">
        <v>7</v>
      </c>
      <c r="E27" s="17" t="s">
        <v>23</v>
      </c>
      <c r="F27" s="18"/>
      <c r="G27" s="23">
        <f t="shared" si="20"/>
        <v>2119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2119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0</v>
      </c>
      <c r="R27" s="23">
        <f t="shared" si="20"/>
        <v>0</v>
      </c>
      <c r="S27" s="23">
        <f t="shared" si="20"/>
        <v>2119</v>
      </c>
      <c r="T27" s="23">
        <f t="shared" si="20"/>
        <v>0</v>
      </c>
      <c r="U27" s="23">
        <f t="shared" si="21"/>
        <v>0</v>
      </c>
      <c r="V27" s="23">
        <f t="shared" si="21"/>
        <v>0</v>
      </c>
      <c r="W27" s="23">
        <f t="shared" si="21"/>
        <v>0</v>
      </c>
      <c r="X27" s="23">
        <f t="shared" si="21"/>
        <v>0</v>
      </c>
      <c r="Y27" s="23">
        <f t="shared" si="21"/>
        <v>2119</v>
      </c>
      <c r="Z27" s="23">
        <f t="shared" si="21"/>
        <v>0</v>
      </c>
      <c r="AA27" s="23">
        <f t="shared" si="21"/>
        <v>0</v>
      </c>
      <c r="AB27" s="23">
        <f t="shared" si="21"/>
        <v>0</v>
      </c>
      <c r="AC27" s="23">
        <f t="shared" si="21"/>
        <v>0</v>
      </c>
      <c r="AD27" s="23">
        <f t="shared" si="21"/>
        <v>0</v>
      </c>
      <c r="AE27" s="32">
        <f t="shared" si="21"/>
        <v>2119</v>
      </c>
      <c r="AF27" s="32">
        <f t="shared" si="21"/>
        <v>0</v>
      </c>
      <c r="AG27" s="23">
        <f t="shared" ref="AG27:AR27" si="24">AG28</f>
        <v>0</v>
      </c>
      <c r="AH27" s="23">
        <f t="shared" si="24"/>
        <v>0</v>
      </c>
      <c r="AI27" s="23">
        <f t="shared" si="24"/>
        <v>0</v>
      </c>
      <c r="AJ27" s="23">
        <f t="shared" si="24"/>
        <v>0</v>
      </c>
      <c r="AK27" s="23">
        <f t="shared" si="24"/>
        <v>2119</v>
      </c>
      <c r="AL27" s="23">
        <f t="shared" si="24"/>
        <v>0</v>
      </c>
      <c r="AM27" s="23">
        <f t="shared" si="24"/>
        <v>0</v>
      </c>
      <c r="AN27" s="23">
        <f t="shared" si="24"/>
        <v>0</v>
      </c>
      <c r="AO27" s="23">
        <f t="shared" si="24"/>
        <v>0</v>
      </c>
      <c r="AP27" s="23">
        <f t="shared" si="24"/>
        <v>0</v>
      </c>
      <c r="AQ27" s="23">
        <f t="shared" si="24"/>
        <v>1925.2</v>
      </c>
      <c r="AR27" s="23">
        <f t="shared" si="24"/>
        <v>0</v>
      </c>
    </row>
    <row r="28" spans="1:44">
      <c r="A28" s="14" t="s">
        <v>6</v>
      </c>
      <c r="B28" s="25">
        <v>915</v>
      </c>
      <c r="C28" s="18" t="s">
        <v>11</v>
      </c>
      <c r="D28" s="18" t="s">
        <v>7</v>
      </c>
      <c r="E28" s="17" t="s">
        <v>24</v>
      </c>
      <c r="F28" s="18"/>
      <c r="G28" s="23">
        <f t="shared" ref="G28:H28" si="25">G32+G29</f>
        <v>2119</v>
      </c>
      <c r="H28" s="23">
        <f t="shared" si="25"/>
        <v>0</v>
      </c>
      <c r="I28" s="23">
        <f t="shared" ref="I28:N28" si="26">I32+I29</f>
        <v>0</v>
      </c>
      <c r="J28" s="23">
        <f t="shared" si="26"/>
        <v>0</v>
      </c>
      <c r="K28" s="23">
        <f t="shared" si="26"/>
        <v>0</v>
      </c>
      <c r="L28" s="23">
        <f t="shared" si="26"/>
        <v>0</v>
      </c>
      <c r="M28" s="23">
        <f t="shared" si="26"/>
        <v>2119</v>
      </c>
      <c r="N28" s="23">
        <f t="shared" si="26"/>
        <v>0</v>
      </c>
      <c r="O28" s="23">
        <f t="shared" ref="O28:T28" si="27">O32+O29</f>
        <v>0</v>
      </c>
      <c r="P28" s="23">
        <f t="shared" si="27"/>
        <v>0</v>
      </c>
      <c r="Q28" s="23">
        <f t="shared" si="27"/>
        <v>0</v>
      </c>
      <c r="R28" s="23">
        <f t="shared" si="27"/>
        <v>0</v>
      </c>
      <c r="S28" s="23">
        <f t="shared" si="27"/>
        <v>2119</v>
      </c>
      <c r="T28" s="23">
        <f t="shared" si="27"/>
        <v>0</v>
      </c>
      <c r="U28" s="23">
        <f t="shared" ref="U28:Z28" si="28">U32+U29</f>
        <v>0</v>
      </c>
      <c r="V28" s="23">
        <f t="shared" si="28"/>
        <v>0</v>
      </c>
      <c r="W28" s="23">
        <f t="shared" si="28"/>
        <v>0</v>
      </c>
      <c r="X28" s="23">
        <f t="shared" si="28"/>
        <v>0</v>
      </c>
      <c r="Y28" s="23">
        <f t="shared" si="28"/>
        <v>2119</v>
      </c>
      <c r="Z28" s="23">
        <f t="shared" si="28"/>
        <v>0</v>
      </c>
      <c r="AA28" s="23">
        <f t="shared" ref="AA28:AF28" si="29">AA32+AA29</f>
        <v>0</v>
      </c>
      <c r="AB28" s="23">
        <f t="shared" si="29"/>
        <v>0</v>
      </c>
      <c r="AC28" s="23">
        <f t="shared" si="29"/>
        <v>0</v>
      </c>
      <c r="AD28" s="23">
        <f t="shared" si="29"/>
        <v>0</v>
      </c>
      <c r="AE28" s="32">
        <f t="shared" si="29"/>
        <v>2119</v>
      </c>
      <c r="AF28" s="32">
        <f t="shared" si="29"/>
        <v>0</v>
      </c>
      <c r="AG28" s="23">
        <f t="shared" ref="AG28:AL28" si="30">AG32+AG29</f>
        <v>0</v>
      </c>
      <c r="AH28" s="23">
        <f t="shared" si="30"/>
        <v>0</v>
      </c>
      <c r="AI28" s="23">
        <f t="shared" si="30"/>
        <v>0</v>
      </c>
      <c r="AJ28" s="23">
        <f t="shared" si="30"/>
        <v>0</v>
      </c>
      <c r="AK28" s="23">
        <f t="shared" si="30"/>
        <v>2119</v>
      </c>
      <c r="AL28" s="23">
        <f t="shared" si="30"/>
        <v>0</v>
      </c>
      <c r="AM28" s="23">
        <f t="shared" ref="AM28:AR28" si="31">AM32+AM29</f>
        <v>0</v>
      </c>
      <c r="AN28" s="23">
        <f t="shared" si="31"/>
        <v>0</v>
      </c>
      <c r="AO28" s="23">
        <f t="shared" si="31"/>
        <v>0</v>
      </c>
      <c r="AP28" s="23">
        <f t="shared" si="31"/>
        <v>0</v>
      </c>
      <c r="AQ28" s="23">
        <f t="shared" si="31"/>
        <v>1925.2</v>
      </c>
      <c r="AR28" s="23">
        <f t="shared" si="31"/>
        <v>0</v>
      </c>
    </row>
    <row r="29" spans="1:44" hidden="1">
      <c r="A29" s="14" t="s">
        <v>26</v>
      </c>
      <c r="B29" s="21">
        <v>915</v>
      </c>
      <c r="C29" s="15" t="s">
        <v>11</v>
      </c>
      <c r="D29" s="15" t="s">
        <v>7</v>
      </c>
      <c r="E29" s="15" t="s">
        <v>36</v>
      </c>
      <c r="F29" s="19"/>
      <c r="G29" s="23">
        <f t="shared" ref="G29:V30" si="32">G30</f>
        <v>0</v>
      </c>
      <c r="H29" s="23">
        <f t="shared" si="32"/>
        <v>0</v>
      </c>
      <c r="I29" s="23">
        <f t="shared" si="32"/>
        <v>0</v>
      </c>
      <c r="J29" s="23">
        <f t="shared" si="32"/>
        <v>0</v>
      </c>
      <c r="K29" s="23">
        <f t="shared" si="32"/>
        <v>0</v>
      </c>
      <c r="L29" s="23">
        <f t="shared" si="32"/>
        <v>0</v>
      </c>
      <c r="M29" s="23">
        <f t="shared" si="32"/>
        <v>0</v>
      </c>
      <c r="N29" s="23">
        <f t="shared" si="32"/>
        <v>0</v>
      </c>
      <c r="O29" s="23">
        <f t="shared" si="32"/>
        <v>0</v>
      </c>
      <c r="P29" s="23">
        <f t="shared" si="32"/>
        <v>0</v>
      </c>
      <c r="Q29" s="23">
        <f t="shared" si="32"/>
        <v>0</v>
      </c>
      <c r="R29" s="23">
        <f t="shared" si="32"/>
        <v>0</v>
      </c>
      <c r="S29" s="23">
        <f t="shared" si="32"/>
        <v>0</v>
      </c>
      <c r="T29" s="23">
        <f t="shared" si="32"/>
        <v>0</v>
      </c>
      <c r="U29" s="23">
        <f t="shared" si="32"/>
        <v>0</v>
      </c>
      <c r="V29" s="23">
        <f t="shared" si="32"/>
        <v>0</v>
      </c>
      <c r="W29" s="23">
        <f t="shared" ref="U29:AJ30" si="33">W30</f>
        <v>0</v>
      </c>
      <c r="X29" s="23">
        <f t="shared" si="33"/>
        <v>0</v>
      </c>
      <c r="Y29" s="23">
        <f t="shared" si="33"/>
        <v>0</v>
      </c>
      <c r="Z29" s="23">
        <f t="shared" si="33"/>
        <v>0</v>
      </c>
      <c r="AA29" s="23">
        <f t="shared" si="33"/>
        <v>0</v>
      </c>
      <c r="AB29" s="23">
        <f t="shared" si="33"/>
        <v>0</v>
      </c>
      <c r="AC29" s="23">
        <f t="shared" si="33"/>
        <v>0</v>
      </c>
      <c r="AD29" s="23">
        <f t="shared" si="33"/>
        <v>0</v>
      </c>
      <c r="AE29" s="32">
        <f t="shared" si="33"/>
        <v>0</v>
      </c>
      <c r="AF29" s="32">
        <f t="shared" si="33"/>
        <v>0</v>
      </c>
      <c r="AG29" s="23">
        <f t="shared" si="33"/>
        <v>0</v>
      </c>
      <c r="AH29" s="23">
        <f t="shared" si="33"/>
        <v>0</v>
      </c>
      <c r="AI29" s="23">
        <f t="shared" si="33"/>
        <v>0</v>
      </c>
      <c r="AJ29" s="23">
        <f t="shared" si="33"/>
        <v>0</v>
      </c>
      <c r="AK29" s="23">
        <f t="shared" ref="AG29:AR30" si="34">AK30</f>
        <v>0</v>
      </c>
      <c r="AL29" s="23">
        <f t="shared" si="34"/>
        <v>0</v>
      </c>
      <c r="AM29" s="23">
        <f t="shared" si="34"/>
        <v>0</v>
      </c>
      <c r="AN29" s="23">
        <f t="shared" si="34"/>
        <v>0</v>
      </c>
      <c r="AO29" s="23">
        <f t="shared" si="34"/>
        <v>0</v>
      </c>
      <c r="AP29" s="23">
        <f t="shared" si="34"/>
        <v>0</v>
      </c>
      <c r="AQ29" s="23">
        <f t="shared" si="34"/>
        <v>0</v>
      </c>
      <c r="AR29" s="23">
        <f t="shared" si="34"/>
        <v>0</v>
      </c>
    </row>
    <row r="30" spans="1:44" ht="33" hidden="1">
      <c r="A30" s="14" t="s">
        <v>25</v>
      </c>
      <c r="B30" s="21">
        <v>915</v>
      </c>
      <c r="C30" s="15" t="s">
        <v>11</v>
      </c>
      <c r="D30" s="15" t="s">
        <v>7</v>
      </c>
      <c r="E30" s="15" t="s">
        <v>36</v>
      </c>
      <c r="F30" s="19">
        <v>200</v>
      </c>
      <c r="G30" s="23">
        <f t="shared" si="32"/>
        <v>0</v>
      </c>
      <c r="H30" s="23">
        <f t="shared" si="32"/>
        <v>0</v>
      </c>
      <c r="I30" s="23">
        <f t="shared" si="32"/>
        <v>0</v>
      </c>
      <c r="J30" s="23">
        <f t="shared" si="32"/>
        <v>0</v>
      </c>
      <c r="K30" s="23">
        <f t="shared" si="32"/>
        <v>0</v>
      </c>
      <c r="L30" s="23">
        <f t="shared" si="32"/>
        <v>0</v>
      </c>
      <c r="M30" s="23">
        <f t="shared" si="32"/>
        <v>0</v>
      </c>
      <c r="N30" s="23">
        <f t="shared" si="32"/>
        <v>0</v>
      </c>
      <c r="O30" s="23">
        <f t="shared" si="32"/>
        <v>0</v>
      </c>
      <c r="P30" s="23">
        <f t="shared" si="32"/>
        <v>0</v>
      </c>
      <c r="Q30" s="23">
        <f t="shared" si="32"/>
        <v>0</v>
      </c>
      <c r="R30" s="23">
        <f t="shared" si="32"/>
        <v>0</v>
      </c>
      <c r="S30" s="23">
        <f t="shared" si="32"/>
        <v>0</v>
      </c>
      <c r="T30" s="23">
        <f t="shared" si="32"/>
        <v>0</v>
      </c>
      <c r="U30" s="23">
        <f t="shared" si="33"/>
        <v>0</v>
      </c>
      <c r="V30" s="23">
        <f t="shared" si="33"/>
        <v>0</v>
      </c>
      <c r="W30" s="23">
        <f t="shared" si="33"/>
        <v>0</v>
      </c>
      <c r="X30" s="23">
        <f t="shared" si="33"/>
        <v>0</v>
      </c>
      <c r="Y30" s="23">
        <f t="shared" si="33"/>
        <v>0</v>
      </c>
      <c r="Z30" s="23">
        <f t="shared" si="33"/>
        <v>0</v>
      </c>
      <c r="AA30" s="23">
        <f t="shared" si="33"/>
        <v>0</v>
      </c>
      <c r="AB30" s="23">
        <f t="shared" si="33"/>
        <v>0</v>
      </c>
      <c r="AC30" s="23">
        <f t="shared" si="33"/>
        <v>0</v>
      </c>
      <c r="AD30" s="23">
        <f t="shared" si="33"/>
        <v>0</v>
      </c>
      <c r="AE30" s="32">
        <f t="shared" si="33"/>
        <v>0</v>
      </c>
      <c r="AF30" s="32">
        <f t="shared" si="33"/>
        <v>0</v>
      </c>
      <c r="AG30" s="23">
        <f t="shared" si="34"/>
        <v>0</v>
      </c>
      <c r="AH30" s="23">
        <f t="shared" si="34"/>
        <v>0</v>
      </c>
      <c r="AI30" s="23">
        <f t="shared" si="34"/>
        <v>0</v>
      </c>
      <c r="AJ30" s="23">
        <f t="shared" si="34"/>
        <v>0</v>
      </c>
      <c r="AK30" s="23">
        <f t="shared" si="34"/>
        <v>0</v>
      </c>
      <c r="AL30" s="23">
        <f t="shared" si="34"/>
        <v>0</v>
      </c>
      <c r="AM30" s="23">
        <f t="shared" si="34"/>
        <v>0</v>
      </c>
      <c r="AN30" s="23">
        <f t="shared" si="34"/>
        <v>0</v>
      </c>
      <c r="AO30" s="23">
        <f t="shared" si="34"/>
        <v>0</v>
      </c>
      <c r="AP30" s="23">
        <f t="shared" si="34"/>
        <v>0</v>
      </c>
      <c r="AQ30" s="23">
        <f t="shared" si="34"/>
        <v>0</v>
      </c>
      <c r="AR30" s="23">
        <f t="shared" si="34"/>
        <v>0</v>
      </c>
    </row>
    <row r="31" spans="1:44" ht="33" hidden="1">
      <c r="A31" s="14" t="s">
        <v>33</v>
      </c>
      <c r="B31" s="21">
        <v>915</v>
      </c>
      <c r="C31" s="15" t="s">
        <v>11</v>
      </c>
      <c r="D31" s="15" t="s">
        <v>7</v>
      </c>
      <c r="E31" s="15" t="s">
        <v>36</v>
      </c>
      <c r="F31" s="19">
        <v>240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31"/>
      <c r="AF31" s="3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>
      <c r="A32" s="14" t="s">
        <v>27</v>
      </c>
      <c r="B32" s="25">
        <v>915</v>
      </c>
      <c r="C32" s="18" t="s">
        <v>11</v>
      </c>
      <c r="D32" s="18" t="s">
        <v>7</v>
      </c>
      <c r="E32" s="17" t="s">
        <v>28</v>
      </c>
      <c r="F32" s="18"/>
      <c r="G32" s="23">
        <f t="shared" ref="G32:H32" si="35">G33+G35</f>
        <v>2119</v>
      </c>
      <c r="H32" s="23">
        <f t="shared" si="35"/>
        <v>0</v>
      </c>
      <c r="I32" s="23">
        <f t="shared" ref="I32:N32" si="36">I33+I35</f>
        <v>0</v>
      </c>
      <c r="J32" s="23">
        <f t="shared" si="36"/>
        <v>0</v>
      </c>
      <c r="K32" s="23">
        <f t="shared" si="36"/>
        <v>0</v>
      </c>
      <c r="L32" s="23">
        <f t="shared" si="36"/>
        <v>0</v>
      </c>
      <c r="M32" s="23">
        <f t="shared" si="36"/>
        <v>2119</v>
      </c>
      <c r="N32" s="23">
        <f t="shared" si="36"/>
        <v>0</v>
      </c>
      <c r="O32" s="23">
        <f t="shared" ref="O32:T32" si="37">O33+O35</f>
        <v>0</v>
      </c>
      <c r="P32" s="23">
        <f t="shared" si="37"/>
        <v>0</v>
      </c>
      <c r="Q32" s="23">
        <f t="shared" si="37"/>
        <v>0</v>
      </c>
      <c r="R32" s="23">
        <f t="shared" si="37"/>
        <v>0</v>
      </c>
      <c r="S32" s="23">
        <f t="shared" si="37"/>
        <v>2119</v>
      </c>
      <c r="T32" s="23">
        <f t="shared" si="37"/>
        <v>0</v>
      </c>
      <c r="U32" s="23">
        <f t="shared" ref="U32:Z32" si="38">U33+U35</f>
        <v>0</v>
      </c>
      <c r="V32" s="23">
        <f t="shared" si="38"/>
        <v>0</v>
      </c>
      <c r="W32" s="23">
        <f t="shared" si="38"/>
        <v>0</v>
      </c>
      <c r="X32" s="23">
        <f t="shared" si="38"/>
        <v>0</v>
      </c>
      <c r="Y32" s="23">
        <f t="shared" si="38"/>
        <v>2119</v>
      </c>
      <c r="Z32" s="23">
        <f t="shared" si="38"/>
        <v>0</v>
      </c>
      <c r="AA32" s="23">
        <f t="shared" ref="AA32:AF32" si="39">AA33+AA35</f>
        <v>0</v>
      </c>
      <c r="AB32" s="23">
        <f t="shared" si="39"/>
        <v>0</v>
      </c>
      <c r="AC32" s="23">
        <f t="shared" si="39"/>
        <v>0</v>
      </c>
      <c r="AD32" s="23">
        <f t="shared" si="39"/>
        <v>0</v>
      </c>
      <c r="AE32" s="32">
        <f t="shared" si="39"/>
        <v>2119</v>
      </c>
      <c r="AF32" s="32">
        <f t="shared" si="39"/>
        <v>0</v>
      </c>
      <c r="AG32" s="23">
        <f t="shared" ref="AG32:AL32" si="40">AG33+AG35</f>
        <v>0</v>
      </c>
      <c r="AH32" s="23">
        <f t="shared" si="40"/>
        <v>0</v>
      </c>
      <c r="AI32" s="23">
        <f t="shared" si="40"/>
        <v>0</v>
      </c>
      <c r="AJ32" s="23">
        <f t="shared" si="40"/>
        <v>0</v>
      </c>
      <c r="AK32" s="23">
        <f t="shared" si="40"/>
        <v>2119</v>
      </c>
      <c r="AL32" s="23">
        <f t="shared" si="40"/>
        <v>0</v>
      </c>
      <c r="AM32" s="23">
        <f t="shared" ref="AM32:AR32" si="41">AM33+AM35</f>
        <v>0</v>
      </c>
      <c r="AN32" s="23">
        <f t="shared" si="41"/>
        <v>0</v>
      </c>
      <c r="AO32" s="23">
        <f t="shared" si="41"/>
        <v>0</v>
      </c>
      <c r="AP32" s="23">
        <f t="shared" si="41"/>
        <v>0</v>
      </c>
      <c r="AQ32" s="23">
        <f t="shared" si="41"/>
        <v>1925.2</v>
      </c>
      <c r="AR32" s="23">
        <f t="shared" si="41"/>
        <v>0</v>
      </c>
    </row>
    <row r="33" spans="1:44" ht="33">
      <c r="A33" s="14" t="s">
        <v>25</v>
      </c>
      <c r="B33" s="25">
        <v>915</v>
      </c>
      <c r="C33" s="18" t="s">
        <v>11</v>
      </c>
      <c r="D33" s="18" t="s">
        <v>7</v>
      </c>
      <c r="E33" s="17" t="s">
        <v>28</v>
      </c>
      <c r="F33" s="18" t="s">
        <v>9</v>
      </c>
      <c r="G33" s="23">
        <f t="shared" ref="G33:AR33" si="42">G34</f>
        <v>682</v>
      </c>
      <c r="H33" s="23">
        <f t="shared" si="42"/>
        <v>0</v>
      </c>
      <c r="I33" s="23">
        <f t="shared" si="42"/>
        <v>0</v>
      </c>
      <c r="J33" s="23">
        <f t="shared" si="42"/>
        <v>0</v>
      </c>
      <c r="K33" s="23">
        <f t="shared" si="42"/>
        <v>0</v>
      </c>
      <c r="L33" s="23">
        <f t="shared" si="42"/>
        <v>0</v>
      </c>
      <c r="M33" s="23">
        <f t="shared" si="42"/>
        <v>682</v>
      </c>
      <c r="N33" s="23">
        <f t="shared" si="42"/>
        <v>0</v>
      </c>
      <c r="O33" s="23">
        <f t="shared" si="42"/>
        <v>0</v>
      </c>
      <c r="P33" s="23">
        <f t="shared" si="42"/>
        <v>0</v>
      </c>
      <c r="Q33" s="23">
        <f t="shared" si="42"/>
        <v>0</v>
      </c>
      <c r="R33" s="23">
        <f t="shared" si="42"/>
        <v>0</v>
      </c>
      <c r="S33" s="23">
        <f t="shared" si="42"/>
        <v>682</v>
      </c>
      <c r="T33" s="23">
        <f t="shared" si="42"/>
        <v>0</v>
      </c>
      <c r="U33" s="23">
        <f t="shared" si="42"/>
        <v>0</v>
      </c>
      <c r="V33" s="23">
        <f t="shared" si="42"/>
        <v>0</v>
      </c>
      <c r="W33" s="23">
        <f t="shared" si="42"/>
        <v>0</v>
      </c>
      <c r="X33" s="23">
        <f t="shared" si="42"/>
        <v>0</v>
      </c>
      <c r="Y33" s="23">
        <f t="shared" si="42"/>
        <v>682</v>
      </c>
      <c r="Z33" s="23">
        <f t="shared" si="42"/>
        <v>0</v>
      </c>
      <c r="AA33" s="23">
        <f t="shared" si="42"/>
        <v>0</v>
      </c>
      <c r="AB33" s="23">
        <f t="shared" si="42"/>
        <v>0</v>
      </c>
      <c r="AC33" s="23">
        <f t="shared" si="42"/>
        <v>0</v>
      </c>
      <c r="AD33" s="23">
        <f t="shared" si="42"/>
        <v>0</v>
      </c>
      <c r="AE33" s="32">
        <f t="shared" si="42"/>
        <v>682</v>
      </c>
      <c r="AF33" s="32">
        <f t="shared" si="42"/>
        <v>0</v>
      </c>
      <c r="AG33" s="23">
        <f t="shared" si="42"/>
        <v>0</v>
      </c>
      <c r="AH33" s="23">
        <f t="shared" si="42"/>
        <v>0</v>
      </c>
      <c r="AI33" s="23">
        <f t="shared" si="42"/>
        <v>0</v>
      </c>
      <c r="AJ33" s="23">
        <f t="shared" si="42"/>
        <v>0</v>
      </c>
      <c r="AK33" s="23">
        <f t="shared" si="42"/>
        <v>682</v>
      </c>
      <c r="AL33" s="23">
        <f t="shared" si="42"/>
        <v>0</v>
      </c>
      <c r="AM33" s="23">
        <f t="shared" si="42"/>
        <v>0</v>
      </c>
      <c r="AN33" s="23">
        <f t="shared" si="42"/>
        <v>0</v>
      </c>
      <c r="AO33" s="23">
        <f t="shared" si="42"/>
        <v>0</v>
      </c>
      <c r="AP33" s="23">
        <f t="shared" si="42"/>
        <v>0</v>
      </c>
      <c r="AQ33" s="23">
        <f t="shared" si="42"/>
        <v>663.2</v>
      </c>
      <c r="AR33" s="23">
        <f t="shared" si="42"/>
        <v>0</v>
      </c>
    </row>
    <row r="34" spans="1:44" ht="33">
      <c r="A34" s="14" t="s">
        <v>12</v>
      </c>
      <c r="B34" s="25">
        <v>915</v>
      </c>
      <c r="C34" s="18" t="s">
        <v>11</v>
      </c>
      <c r="D34" s="18" t="s">
        <v>7</v>
      </c>
      <c r="E34" s="17" t="s">
        <v>28</v>
      </c>
      <c r="F34" s="18" t="s">
        <v>13</v>
      </c>
      <c r="G34" s="23">
        <v>682</v>
      </c>
      <c r="H34" s="23"/>
      <c r="I34" s="23"/>
      <c r="J34" s="23"/>
      <c r="K34" s="23"/>
      <c r="L34" s="23"/>
      <c r="M34" s="23">
        <f>G34+I34+J34+K34+L34</f>
        <v>682</v>
      </c>
      <c r="N34" s="23">
        <f>H34+L34</f>
        <v>0</v>
      </c>
      <c r="O34" s="23"/>
      <c r="P34" s="23"/>
      <c r="Q34" s="23"/>
      <c r="R34" s="23"/>
      <c r="S34" s="23">
        <f>M34+O34+P34+Q34+R34</f>
        <v>682</v>
      </c>
      <c r="T34" s="23">
        <f>N34+R34</f>
        <v>0</v>
      </c>
      <c r="U34" s="23"/>
      <c r="V34" s="23"/>
      <c r="W34" s="23"/>
      <c r="X34" s="23"/>
      <c r="Y34" s="23">
        <f>S34+U34+V34+W34+X34</f>
        <v>682</v>
      </c>
      <c r="Z34" s="23">
        <f>T34+X34</f>
        <v>0</v>
      </c>
      <c r="AA34" s="23"/>
      <c r="AB34" s="23"/>
      <c r="AC34" s="23"/>
      <c r="AD34" s="23"/>
      <c r="AE34" s="32">
        <f>Y34+AA34+AB34+AC34+AD34</f>
        <v>682</v>
      </c>
      <c r="AF34" s="32">
        <f>Z34+AD34</f>
        <v>0</v>
      </c>
      <c r="AG34" s="23"/>
      <c r="AH34" s="23"/>
      <c r="AI34" s="23"/>
      <c r="AJ34" s="23"/>
      <c r="AK34" s="23">
        <f>AE34+AG34+AH34+AI34+AJ34</f>
        <v>682</v>
      </c>
      <c r="AL34" s="23">
        <f>AF34+AJ34</f>
        <v>0</v>
      </c>
      <c r="AM34" s="23"/>
      <c r="AN34" s="23"/>
      <c r="AO34" s="23"/>
      <c r="AP34" s="23"/>
      <c r="AQ34" s="23">
        <f>AK34+AM34+AN34+AO34+AP34-18.8</f>
        <v>663.2</v>
      </c>
      <c r="AR34" s="23">
        <f>AL34+AP34</f>
        <v>0</v>
      </c>
    </row>
    <row r="35" spans="1:44">
      <c r="A35" s="22" t="s">
        <v>17</v>
      </c>
      <c r="B35" s="25">
        <v>915</v>
      </c>
      <c r="C35" s="18" t="s">
        <v>11</v>
      </c>
      <c r="D35" s="18" t="s">
        <v>7</v>
      </c>
      <c r="E35" s="17" t="s">
        <v>28</v>
      </c>
      <c r="F35" s="18">
        <v>300</v>
      </c>
      <c r="G35" s="6">
        <f t="shared" ref="G35:AR35" si="43">G36</f>
        <v>1437</v>
      </c>
      <c r="H35" s="6">
        <f>H36</f>
        <v>0</v>
      </c>
      <c r="I35" s="6">
        <f t="shared" si="43"/>
        <v>0</v>
      </c>
      <c r="J35" s="6">
        <f t="shared" si="43"/>
        <v>0</v>
      </c>
      <c r="K35" s="6">
        <f t="shared" si="43"/>
        <v>0</v>
      </c>
      <c r="L35" s="6">
        <f t="shared" si="43"/>
        <v>0</v>
      </c>
      <c r="M35" s="6">
        <f t="shared" si="43"/>
        <v>1437</v>
      </c>
      <c r="N35" s="6">
        <f t="shared" si="43"/>
        <v>0</v>
      </c>
      <c r="O35" s="6">
        <f t="shared" si="43"/>
        <v>0</v>
      </c>
      <c r="P35" s="6">
        <f t="shared" si="43"/>
        <v>0</v>
      </c>
      <c r="Q35" s="6">
        <f t="shared" si="43"/>
        <v>0</v>
      </c>
      <c r="R35" s="6">
        <f t="shared" si="43"/>
        <v>0</v>
      </c>
      <c r="S35" s="6">
        <f t="shared" si="43"/>
        <v>1437</v>
      </c>
      <c r="T35" s="6">
        <f t="shared" si="43"/>
        <v>0</v>
      </c>
      <c r="U35" s="6">
        <f t="shared" si="43"/>
        <v>0</v>
      </c>
      <c r="V35" s="6">
        <f t="shared" si="43"/>
        <v>0</v>
      </c>
      <c r="W35" s="6">
        <f t="shared" si="43"/>
        <v>0</v>
      </c>
      <c r="X35" s="6">
        <f t="shared" si="43"/>
        <v>0</v>
      </c>
      <c r="Y35" s="6">
        <f t="shared" si="43"/>
        <v>1437</v>
      </c>
      <c r="Z35" s="6">
        <f t="shared" si="43"/>
        <v>0</v>
      </c>
      <c r="AA35" s="6">
        <f t="shared" si="43"/>
        <v>0</v>
      </c>
      <c r="AB35" s="6">
        <f t="shared" si="43"/>
        <v>0</v>
      </c>
      <c r="AC35" s="6">
        <f t="shared" si="43"/>
        <v>0</v>
      </c>
      <c r="AD35" s="6">
        <f t="shared" si="43"/>
        <v>0</v>
      </c>
      <c r="AE35" s="31">
        <f t="shared" si="43"/>
        <v>1437</v>
      </c>
      <c r="AF35" s="31">
        <f t="shared" si="43"/>
        <v>0</v>
      </c>
      <c r="AG35" s="6">
        <f t="shared" si="43"/>
        <v>0</v>
      </c>
      <c r="AH35" s="6">
        <f t="shared" si="43"/>
        <v>0</v>
      </c>
      <c r="AI35" s="6">
        <f t="shared" si="43"/>
        <v>0</v>
      </c>
      <c r="AJ35" s="6">
        <f t="shared" si="43"/>
        <v>0</v>
      </c>
      <c r="AK35" s="6">
        <f t="shared" si="43"/>
        <v>1437</v>
      </c>
      <c r="AL35" s="6">
        <f t="shared" si="43"/>
        <v>0</v>
      </c>
      <c r="AM35" s="6">
        <f t="shared" si="43"/>
        <v>0</v>
      </c>
      <c r="AN35" s="6">
        <f t="shared" si="43"/>
        <v>0</v>
      </c>
      <c r="AO35" s="6">
        <f t="shared" si="43"/>
        <v>0</v>
      </c>
      <c r="AP35" s="6">
        <f t="shared" si="43"/>
        <v>0</v>
      </c>
      <c r="AQ35" s="6">
        <f t="shared" si="43"/>
        <v>1262</v>
      </c>
      <c r="AR35" s="6">
        <f t="shared" si="43"/>
        <v>0</v>
      </c>
    </row>
    <row r="36" spans="1:44">
      <c r="A36" s="16" t="s">
        <v>19</v>
      </c>
      <c r="B36" s="25">
        <v>915</v>
      </c>
      <c r="C36" s="18" t="s">
        <v>11</v>
      </c>
      <c r="D36" s="18" t="s">
        <v>7</v>
      </c>
      <c r="E36" s="17" t="s">
        <v>28</v>
      </c>
      <c r="F36" s="18">
        <v>360</v>
      </c>
      <c r="G36" s="23">
        <v>1437</v>
      </c>
      <c r="H36" s="23"/>
      <c r="I36" s="23"/>
      <c r="J36" s="23"/>
      <c r="K36" s="23"/>
      <c r="L36" s="23"/>
      <c r="M36" s="23">
        <f>G36+I36+J36+K36+L36</f>
        <v>1437</v>
      </c>
      <c r="N36" s="23">
        <f>H36+L36</f>
        <v>0</v>
      </c>
      <c r="O36" s="23"/>
      <c r="P36" s="23"/>
      <c r="Q36" s="23"/>
      <c r="R36" s="23"/>
      <c r="S36" s="23">
        <f>M36+O36+P36+Q36+R36</f>
        <v>1437</v>
      </c>
      <c r="T36" s="23">
        <f>N36+R36</f>
        <v>0</v>
      </c>
      <c r="U36" s="23"/>
      <c r="V36" s="23"/>
      <c r="W36" s="23"/>
      <c r="X36" s="23"/>
      <c r="Y36" s="23">
        <f>S36+U36+V36+W36+X36</f>
        <v>1437</v>
      </c>
      <c r="Z36" s="23">
        <f>T36+X36</f>
        <v>0</v>
      </c>
      <c r="AA36" s="23"/>
      <c r="AB36" s="23"/>
      <c r="AC36" s="23"/>
      <c r="AD36" s="23"/>
      <c r="AE36" s="32">
        <f>Y36+AA36+AB36+AC36+AD36</f>
        <v>1437</v>
      </c>
      <c r="AF36" s="32">
        <f>Z36+AD36</f>
        <v>0</v>
      </c>
      <c r="AG36" s="23"/>
      <c r="AH36" s="23"/>
      <c r="AI36" s="23"/>
      <c r="AJ36" s="23"/>
      <c r="AK36" s="23">
        <f>AE36+AG36+AH36+AI36+AJ36</f>
        <v>1437</v>
      </c>
      <c r="AL36" s="23">
        <f>AF36+AJ36</f>
        <v>0</v>
      </c>
      <c r="AM36" s="23"/>
      <c r="AN36" s="23"/>
      <c r="AO36" s="23"/>
      <c r="AP36" s="23"/>
      <c r="AQ36" s="23">
        <f>AK36+AM36+AN36+AO36+AP36-175</f>
        <v>1262</v>
      </c>
      <c r="AR36" s="23">
        <f>AL36+AP36</f>
        <v>0</v>
      </c>
    </row>
    <row r="37" spans="1:44">
      <c r="A37" s="14" t="s">
        <v>15</v>
      </c>
      <c r="B37" s="25">
        <v>915</v>
      </c>
      <c r="C37" s="18" t="s">
        <v>11</v>
      </c>
      <c r="D37" s="18" t="s">
        <v>7</v>
      </c>
      <c r="E37" s="17" t="s">
        <v>16</v>
      </c>
      <c r="F37" s="18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32"/>
      <c r="AF37" s="32"/>
      <c r="AG37" s="23">
        <f>AG38</f>
        <v>1000</v>
      </c>
      <c r="AH37" s="23">
        <f t="shared" ref="AH37:AR40" si="44">AH38</f>
        <v>0</v>
      </c>
      <c r="AI37" s="23">
        <f t="shared" si="44"/>
        <v>0</v>
      </c>
      <c r="AJ37" s="23">
        <f t="shared" si="44"/>
        <v>0</v>
      </c>
      <c r="AK37" s="23">
        <f t="shared" si="44"/>
        <v>1000</v>
      </c>
      <c r="AL37" s="23">
        <f t="shared" si="44"/>
        <v>0</v>
      </c>
      <c r="AM37" s="23">
        <f>AM38</f>
        <v>0</v>
      </c>
      <c r="AN37" s="23">
        <f t="shared" si="44"/>
        <v>0</v>
      </c>
      <c r="AO37" s="23">
        <f t="shared" si="44"/>
        <v>0</v>
      </c>
      <c r="AP37" s="23">
        <f t="shared" si="44"/>
        <v>0</v>
      </c>
      <c r="AQ37" s="23">
        <f t="shared" si="44"/>
        <v>2300</v>
      </c>
      <c r="AR37" s="23">
        <f t="shared" si="44"/>
        <v>0</v>
      </c>
    </row>
    <row r="38" spans="1:44">
      <c r="A38" s="14" t="s">
        <v>20</v>
      </c>
      <c r="B38" s="25">
        <v>915</v>
      </c>
      <c r="C38" s="18" t="s">
        <v>11</v>
      </c>
      <c r="D38" s="18" t="s">
        <v>7</v>
      </c>
      <c r="E38" s="17" t="s">
        <v>29</v>
      </c>
      <c r="F38" s="18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32"/>
      <c r="AF38" s="32"/>
      <c r="AG38" s="23">
        <f>AG39</f>
        <v>1000</v>
      </c>
      <c r="AH38" s="23">
        <f t="shared" si="44"/>
        <v>0</v>
      </c>
      <c r="AI38" s="23">
        <f t="shared" si="44"/>
        <v>0</v>
      </c>
      <c r="AJ38" s="23">
        <f t="shared" si="44"/>
        <v>0</v>
      </c>
      <c r="AK38" s="23">
        <f t="shared" si="44"/>
        <v>1000</v>
      </c>
      <c r="AL38" s="23">
        <f t="shared" si="44"/>
        <v>0</v>
      </c>
      <c r="AM38" s="23">
        <f>AM39</f>
        <v>0</v>
      </c>
      <c r="AN38" s="23">
        <f t="shared" si="44"/>
        <v>0</v>
      </c>
      <c r="AO38" s="23">
        <f t="shared" si="44"/>
        <v>0</v>
      </c>
      <c r="AP38" s="23">
        <f t="shared" si="44"/>
        <v>0</v>
      </c>
      <c r="AQ38" s="23">
        <f t="shared" si="44"/>
        <v>2300</v>
      </c>
      <c r="AR38" s="23">
        <f t="shared" si="44"/>
        <v>0</v>
      </c>
    </row>
    <row r="39" spans="1:44">
      <c r="A39" s="14" t="s">
        <v>37</v>
      </c>
      <c r="B39" s="25">
        <v>915</v>
      </c>
      <c r="C39" s="18" t="s">
        <v>11</v>
      </c>
      <c r="D39" s="18" t="s">
        <v>7</v>
      </c>
      <c r="E39" s="17" t="s">
        <v>30</v>
      </c>
      <c r="F39" s="18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32"/>
      <c r="AF39" s="32"/>
      <c r="AG39" s="23">
        <f>AG40</f>
        <v>1000</v>
      </c>
      <c r="AH39" s="23">
        <f t="shared" si="44"/>
        <v>0</v>
      </c>
      <c r="AI39" s="23">
        <f t="shared" si="44"/>
        <v>0</v>
      </c>
      <c r="AJ39" s="23">
        <f t="shared" si="44"/>
        <v>0</v>
      </c>
      <c r="AK39" s="23">
        <f t="shared" si="44"/>
        <v>1000</v>
      </c>
      <c r="AL39" s="23">
        <f t="shared" si="44"/>
        <v>0</v>
      </c>
      <c r="AM39" s="23">
        <f>AM40</f>
        <v>0</v>
      </c>
      <c r="AN39" s="23">
        <f t="shared" si="44"/>
        <v>0</v>
      </c>
      <c r="AO39" s="23">
        <f t="shared" si="44"/>
        <v>0</v>
      </c>
      <c r="AP39" s="23">
        <f t="shared" si="44"/>
        <v>0</v>
      </c>
      <c r="AQ39" s="23">
        <f t="shared" si="44"/>
        <v>2300</v>
      </c>
      <c r="AR39" s="23">
        <f t="shared" si="44"/>
        <v>0</v>
      </c>
    </row>
    <row r="40" spans="1:44">
      <c r="A40" s="16" t="s">
        <v>17</v>
      </c>
      <c r="B40" s="25">
        <v>915</v>
      </c>
      <c r="C40" s="18" t="s">
        <v>11</v>
      </c>
      <c r="D40" s="18" t="s">
        <v>7</v>
      </c>
      <c r="E40" s="17" t="s">
        <v>30</v>
      </c>
      <c r="F40" s="18">
        <v>300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32"/>
      <c r="AF40" s="32"/>
      <c r="AG40" s="23">
        <f>AG41</f>
        <v>1000</v>
      </c>
      <c r="AH40" s="23">
        <f t="shared" si="44"/>
        <v>0</v>
      </c>
      <c r="AI40" s="23">
        <f t="shared" si="44"/>
        <v>0</v>
      </c>
      <c r="AJ40" s="23">
        <f t="shared" si="44"/>
        <v>0</v>
      </c>
      <c r="AK40" s="23">
        <f t="shared" si="44"/>
        <v>1000</v>
      </c>
      <c r="AL40" s="23">
        <f t="shared" si="44"/>
        <v>0</v>
      </c>
      <c r="AM40" s="23">
        <f>AM41</f>
        <v>0</v>
      </c>
      <c r="AN40" s="23">
        <f t="shared" si="44"/>
        <v>0</v>
      </c>
      <c r="AO40" s="23">
        <f t="shared" si="44"/>
        <v>0</v>
      </c>
      <c r="AP40" s="23">
        <f t="shared" si="44"/>
        <v>0</v>
      </c>
      <c r="AQ40" s="23">
        <f t="shared" si="44"/>
        <v>2300</v>
      </c>
      <c r="AR40" s="23">
        <f t="shared" si="44"/>
        <v>0</v>
      </c>
    </row>
    <row r="41" spans="1:44">
      <c r="A41" s="14" t="s">
        <v>19</v>
      </c>
      <c r="B41" s="25">
        <v>915</v>
      </c>
      <c r="C41" s="18" t="s">
        <v>11</v>
      </c>
      <c r="D41" s="18" t="s">
        <v>7</v>
      </c>
      <c r="E41" s="17" t="s">
        <v>30</v>
      </c>
      <c r="F41" s="18">
        <v>360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32"/>
      <c r="AF41" s="32"/>
      <c r="AG41" s="23">
        <v>1000</v>
      </c>
      <c r="AH41" s="23"/>
      <c r="AI41" s="23"/>
      <c r="AJ41" s="23"/>
      <c r="AK41" s="23">
        <f>AE41+AG41+AH41+AI41+AJ41</f>
        <v>1000</v>
      </c>
      <c r="AL41" s="23">
        <f>AF41+AJ41</f>
        <v>0</v>
      </c>
      <c r="AM41" s="23"/>
      <c r="AN41" s="23"/>
      <c r="AO41" s="23"/>
      <c r="AP41" s="23"/>
      <c r="AQ41" s="23">
        <f>AK41+AM41+AN41+AO41+AP41+1300</f>
        <v>2300</v>
      </c>
      <c r="AR41" s="23">
        <f>AL41+AP41</f>
        <v>0</v>
      </c>
    </row>
    <row r="42" spans="1:44">
      <c r="A42" s="1"/>
      <c r="B42" s="21"/>
      <c r="C42" s="15"/>
      <c r="D42" s="15"/>
      <c r="E42" s="15"/>
      <c r="F42" s="1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33"/>
      <c r="AF42" s="33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</sheetData>
  <autoFilter ref="A11:F42"/>
  <mergeCells count="64">
    <mergeCell ref="A11:A13"/>
    <mergeCell ref="B11:B13"/>
    <mergeCell ref="C11:C13"/>
    <mergeCell ref="T12:T13"/>
    <mergeCell ref="O12:O13"/>
    <mergeCell ref="P12:P13"/>
    <mergeCell ref="Q12:Q13"/>
    <mergeCell ref="R12:R13"/>
    <mergeCell ref="S12:S13"/>
    <mergeCell ref="O11:R11"/>
    <mergeCell ref="S11:T11"/>
    <mergeCell ref="D11:D13"/>
    <mergeCell ref="E11:E13"/>
    <mergeCell ref="M11:N11"/>
    <mergeCell ref="F11:F13"/>
    <mergeCell ref="G11:H11"/>
    <mergeCell ref="G12:G13"/>
    <mergeCell ref="H12:H13"/>
    <mergeCell ref="N12:N13"/>
    <mergeCell ref="I11:L11"/>
    <mergeCell ref="I12:I13"/>
    <mergeCell ref="J12:J13"/>
    <mergeCell ref="K12:K13"/>
    <mergeCell ref="L12:L13"/>
    <mergeCell ref="M12:M13"/>
    <mergeCell ref="A10:AR10"/>
    <mergeCell ref="A7:AR7"/>
    <mergeCell ref="A8:AR8"/>
    <mergeCell ref="A9:AR9"/>
    <mergeCell ref="A1:AR1"/>
    <mergeCell ref="A2:AR2"/>
    <mergeCell ref="A3:AR3"/>
    <mergeCell ref="U11:X11"/>
    <mergeCell ref="Y11:Z11"/>
    <mergeCell ref="U12:U13"/>
    <mergeCell ref="V12:V13"/>
    <mergeCell ref="W12:W13"/>
    <mergeCell ref="X12:X13"/>
    <mergeCell ref="Y12:Y13"/>
    <mergeCell ref="Z12:Z13"/>
    <mergeCell ref="AA11:AD11"/>
    <mergeCell ref="AE11:AF11"/>
    <mergeCell ref="AA12:AA13"/>
    <mergeCell ref="AB12:AB13"/>
    <mergeCell ref="AC12:AC13"/>
    <mergeCell ref="AD12:AD13"/>
    <mergeCell ref="AE12:AE13"/>
    <mergeCell ref="AF12:AF13"/>
    <mergeCell ref="AG11:AJ11"/>
    <mergeCell ref="AK11:AL11"/>
    <mergeCell ref="AG12:AG13"/>
    <mergeCell ref="AH12:AH13"/>
    <mergeCell ref="AI12:AI13"/>
    <mergeCell ref="AJ12:AJ13"/>
    <mergeCell ref="AK12:AK13"/>
    <mergeCell ref="AL12:AL13"/>
    <mergeCell ref="AM11:AP11"/>
    <mergeCell ref="AQ11:AR11"/>
    <mergeCell ref="AM12:AM13"/>
    <mergeCell ref="AN12:AN13"/>
    <mergeCell ref="AO12:AO13"/>
    <mergeCell ref="AP12:AP13"/>
    <mergeCell ref="AQ12:AQ13"/>
    <mergeCell ref="AR12:AR13"/>
  </mergeCells>
  <phoneticPr fontId="3" type="noConversion"/>
  <pageMargins left="0.39370078740157483" right="0.15748031496062992" top="0.35433070866141736" bottom="0.28000000000000003" header="0.19685039370078741" footer="0"/>
  <pageSetup paperSize="9" scale="68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davitjan.ej</cp:lastModifiedBy>
  <cp:lastPrinted>2022-07-01T07:49:59Z</cp:lastPrinted>
  <dcterms:created xsi:type="dcterms:W3CDTF">2015-05-28T09:44:52Z</dcterms:created>
  <dcterms:modified xsi:type="dcterms:W3CDTF">2022-07-08T03:51:32Z</dcterms:modified>
</cp:coreProperties>
</file>