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dina.uva\Desktop\инфоргафика\бюджет для граждан 2019\"/>
    </mc:Choice>
  </mc:AlternateContent>
  <bookViews>
    <workbookView xWindow="0" yWindow="15" windowWidth="15255" windowHeight="8250"/>
  </bookViews>
  <sheets>
    <sheet name="2019" sheetId="1" r:id="rId1"/>
  </sheets>
  <definedNames>
    <definedName name="_xlnm._FilterDatabase" localSheetId="0" hidden="1">'2019'!$A$2:$H$156</definedName>
    <definedName name="_xlnm.Print_Titles" localSheetId="0">'2019'!$2:$4</definedName>
    <definedName name="_xlnm.Print_Area" localSheetId="0">'2019'!$A$1:$T$156</definedName>
  </definedNames>
  <calcPr calcId="152511"/>
</workbook>
</file>

<file path=xl/calcChain.xml><?xml version="1.0" encoding="utf-8"?>
<calcChain xmlns="http://schemas.openxmlformats.org/spreadsheetml/2006/main">
  <c r="T34" i="1" l="1"/>
  <c r="T33" i="1" s="1"/>
  <c r="T32" i="1" s="1"/>
  <c r="S34" i="1"/>
  <c r="P33" i="1"/>
  <c r="P32" i="1" s="1"/>
  <c r="Q33" i="1"/>
  <c r="Q32" i="1" s="1"/>
  <c r="R33" i="1"/>
  <c r="R32" i="1" s="1"/>
  <c r="S33" i="1"/>
  <c r="S32" i="1" s="1"/>
  <c r="O33" i="1"/>
  <c r="O32" i="1" s="1"/>
  <c r="R154" i="1"/>
  <c r="R153" i="1" s="1"/>
  <c r="R152" i="1" s="1"/>
  <c r="R151" i="1" s="1"/>
  <c r="R150" i="1" s="1"/>
  <c r="Q154" i="1"/>
  <c r="Q153" i="1" s="1"/>
  <c r="Q152" i="1" s="1"/>
  <c r="Q151" i="1" s="1"/>
  <c r="Q150" i="1" s="1"/>
  <c r="P154" i="1"/>
  <c r="P153" i="1" s="1"/>
  <c r="P152" i="1" s="1"/>
  <c r="P151" i="1" s="1"/>
  <c r="P150" i="1" s="1"/>
  <c r="O154" i="1"/>
  <c r="O153" i="1" s="1"/>
  <c r="O152" i="1" s="1"/>
  <c r="O151" i="1" s="1"/>
  <c r="O150" i="1" s="1"/>
  <c r="R147" i="1"/>
  <c r="R146" i="1" s="1"/>
  <c r="Q147" i="1"/>
  <c r="Q146" i="1" s="1"/>
  <c r="P147" i="1"/>
  <c r="P146" i="1" s="1"/>
  <c r="O147" i="1"/>
  <c r="O146" i="1" s="1"/>
  <c r="R144" i="1"/>
  <c r="Q144" i="1"/>
  <c r="Q143" i="1" s="1"/>
  <c r="P144" i="1"/>
  <c r="P143" i="1" s="1"/>
  <c r="O144" i="1"/>
  <c r="O143" i="1" s="1"/>
  <c r="R143" i="1"/>
  <c r="R141" i="1"/>
  <c r="R140" i="1" s="1"/>
  <c r="Q141" i="1"/>
  <c r="Q140" i="1" s="1"/>
  <c r="P141" i="1"/>
  <c r="P140" i="1" s="1"/>
  <c r="O141" i="1"/>
  <c r="O140" i="1" s="1"/>
  <c r="R138" i="1"/>
  <c r="Q138" i="1"/>
  <c r="Q137" i="1" s="1"/>
  <c r="P138" i="1"/>
  <c r="P137" i="1" s="1"/>
  <c r="O138" i="1"/>
  <c r="O137" i="1" s="1"/>
  <c r="R137" i="1"/>
  <c r="R135" i="1"/>
  <c r="R134" i="1" s="1"/>
  <c r="Q135" i="1"/>
  <c r="Q134" i="1" s="1"/>
  <c r="P135" i="1"/>
  <c r="P134" i="1" s="1"/>
  <c r="O135" i="1"/>
  <c r="O134" i="1" s="1"/>
  <c r="R132" i="1"/>
  <c r="Q132" i="1"/>
  <c r="Q131" i="1" s="1"/>
  <c r="P132" i="1"/>
  <c r="P131" i="1" s="1"/>
  <c r="O132" i="1"/>
  <c r="O131" i="1" s="1"/>
  <c r="R131" i="1"/>
  <c r="R129" i="1"/>
  <c r="R128" i="1" s="1"/>
  <c r="Q129" i="1"/>
  <c r="Q128" i="1" s="1"/>
  <c r="P129" i="1"/>
  <c r="P128" i="1" s="1"/>
  <c r="O129" i="1"/>
  <c r="O128" i="1" s="1"/>
  <c r="R126" i="1"/>
  <c r="Q126" i="1"/>
  <c r="Q125" i="1" s="1"/>
  <c r="P126" i="1"/>
  <c r="P125" i="1" s="1"/>
  <c r="O126" i="1"/>
  <c r="O125" i="1" s="1"/>
  <c r="R125" i="1"/>
  <c r="R123" i="1"/>
  <c r="R122" i="1" s="1"/>
  <c r="Q123" i="1"/>
  <c r="Q122" i="1" s="1"/>
  <c r="P123" i="1"/>
  <c r="P122" i="1" s="1"/>
  <c r="O123" i="1"/>
  <c r="O122" i="1" s="1"/>
  <c r="R120" i="1"/>
  <c r="Q120" i="1"/>
  <c r="Q119" i="1" s="1"/>
  <c r="P120" i="1"/>
  <c r="P119" i="1" s="1"/>
  <c r="O120" i="1"/>
  <c r="O119" i="1" s="1"/>
  <c r="R119" i="1"/>
  <c r="R117" i="1"/>
  <c r="R116" i="1" s="1"/>
  <c r="Q117" i="1"/>
  <c r="Q116" i="1" s="1"/>
  <c r="P117" i="1"/>
  <c r="P116" i="1" s="1"/>
  <c r="O117" i="1"/>
  <c r="O116" i="1" s="1"/>
  <c r="R114" i="1"/>
  <c r="Q114" i="1"/>
  <c r="Q113" i="1" s="1"/>
  <c r="P114" i="1"/>
  <c r="P113" i="1" s="1"/>
  <c r="O114" i="1"/>
  <c r="O113" i="1" s="1"/>
  <c r="R113" i="1"/>
  <c r="R111" i="1"/>
  <c r="R110" i="1" s="1"/>
  <c r="Q111" i="1"/>
  <c r="Q110" i="1" s="1"/>
  <c r="P111" i="1"/>
  <c r="P110" i="1" s="1"/>
  <c r="O111" i="1"/>
  <c r="O110" i="1" s="1"/>
  <c r="R108" i="1"/>
  <c r="Q108" i="1"/>
  <c r="Q107" i="1" s="1"/>
  <c r="P108" i="1"/>
  <c r="P107" i="1" s="1"/>
  <c r="O108" i="1"/>
  <c r="O107" i="1" s="1"/>
  <c r="R107" i="1"/>
  <c r="R105" i="1"/>
  <c r="R104" i="1" s="1"/>
  <c r="Q105" i="1"/>
  <c r="Q104" i="1" s="1"/>
  <c r="P105" i="1"/>
  <c r="P104" i="1" s="1"/>
  <c r="O105" i="1"/>
  <c r="O104" i="1" s="1"/>
  <c r="R102" i="1"/>
  <c r="Q102" i="1"/>
  <c r="Q101" i="1" s="1"/>
  <c r="P102" i="1"/>
  <c r="P101" i="1" s="1"/>
  <c r="O102" i="1"/>
  <c r="O101" i="1" s="1"/>
  <c r="R101" i="1"/>
  <c r="R99" i="1"/>
  <c r="R98" i="1" s="1"/>
  <c r="Q99" i="1"/>
  <c r="Q98" i="1" s="1"/>
  <c r="P99" i="1"/>
  <c r="P98" i="1" s="1"/>
  <c r="O99" i="1"/>
  <c r="O98" i="1" s="1"/>
  <c r="R96" i="1"/>
  <c r="R95" i="1" s="1"/>
  <c r="Q96" i="1"/>
  <c r="Q95" i="1" s="1"/>
  <c r="P96" i="1"/>
  <c r="P95" i="1" s="1"/>
  <c r="O96" i="1"/>
  <c r="O95" i="1" s="1"/>
  <c r="R93" i="1"/>
  <c r="R92" i="1" s="1"/>
  <c r="Q93" i="1"/>
  <c r="Q92" i="1" s="1"/>
  <c r="P93" i="1"/>
  <c r="P92" i="1" s="1"/>
  <c r="O93" i="1"/>
  <c r="O92" i="1" s="1"/>
  <c r="R90" i="1"/>
  <c r="Q90" i="1"/>
  <c r="Q89" i="1" s="1"/>
  <c r="P90" i="1"/>
  <c r="P89" i="1" s="1"/>
  <c r="O90" i="1"/>
  <c r="O89" i="1" s="1"/>
  <c r="R89" i="1"/>
  <c r="R87" i="1"/>
  <c r="R86" i="1" s="1"/>
  <c r="Q87" i="1"/>
  <c r="Q86" i="1" s="1"/>
  <c r="P87" i="1"/>
  <c r="P86" i="1" s="1"/>
  <c r="O87" i="1"/>
  <c r="O86" i="1" s="1"/>
  <c r="R84" i="1"/>
  <c r="Q84" i="1"/>
  <c r="Q83" i="1" s="1"/>
  <c r="P84" i="1"/>
  <c r="P83" i="1" s="1"/>
  <c r="O84" i="1"/>
  <c r="O83" i="1" s="1"/>
  <c r="R83" i="1"/>
  <c r="R81" i="1"/>
  <c r="R80" i="1" s="1"/>
  <c r="Q81" i="1"/>
  <c r="Q80" i="1" s="1"/>
  <c r="P81" i="1"/>
  <c r="P80" i="1" s="1"/>
  <c r="O81" i="1"/>
  <c r="O80" i="1" s="1"/>
  <c r="R78" i="1"/>
  <c r="Q78" i="1"/>
  <c r="Q77" i="1" s="1"/>
  <c r="P78" i="1"/>
  <c r="P77" i="1" s="1"/>
  <c r="O78" i="1"/>
  <c r="O77" i="1" s="1"/>
  <c r="R77" i="1"/>
  <c r="R75" i="1"/>
  <c r="R74" i="1" s="1"/>
  <c r="Q75" i="1"/>
  <c r="Q74" i="1" s="1"/>
  <c r="P75" i="1"/>
  <c r="P74" i="1" s="1"/>
  <c r="O75" i="1"/>
  <c r="O74" i="1" s="1"/>
  <c r="R72" i="1"/>
  <c r="Q72" i="1"/>
  <c r="Q71" i="1" s="1"/>
  <c r="P72" i="1"/>
  <c r="P71" i="1" s="1"/>
  <c r="O72" i="1"/>
  <c r="O71" i="1" s="1"/>
  <c r="R71" i="1"/>
  <c r="R69" i="1"/>
  <c r="R68" i="1" s="1"/>
  <c r="Q69" i="1"/>
  <c r="Q68" i="1" s="1"/>
  <c r="P69" i="1"/>
  <c r="P68" i="1" s="1"/>
  <c r="O69" i="1"/>
  <c r="O68" i="1" s="1"/>
  <c r="R62" i="1"/>
  <c r="Q62" i="1"/>
  <c r="P62" i="1"/>
  <c r="O62" i="1"/>
  <c r="R60" i="1"/>
  <c r="Q60" i="1"/>
  <c r="Q59" i="1" s="1"/>
  <c r="Q58" i="1" s="1"/>
  <c r="Q57" i="1" s="1"/>
  <c r="Q56" i="1" s="1"/>
  <c r="P60" i="1"/>
  <c r="P59" i="1" s="1"/>
  <c r="P58" i="1" s="1"/>
  <c r="P57" i="1" s="1"/>
  <c r="P56" i="1" s="1"/>
  <c r="O60" i="1"/>
  <c r="R49" i="1"/>
  <c r="R48" i="1" s="1"/>
  <c r="R47" i="1" s="1"/>
  <c r="R46" i="1" s="1"/>
  <c r="R45" i="1" s="1"/>
  <c r="Q49" i="1"/>
  <c r="Q48" i="1" s="1"/>
  <c r="Q47" i="1" s="1"/>
  <c r="Q46" i="1" s="1"/>
  <c r="Q45" i="1" s="1"/>
  <c r="P49" i="1"/>
  <c r="P48" i="1" s="1"/>
  <c r="P47" i="1" s="1"/>
  <c r="P46" i="1" s="1"/>
  <c r="P45" i="1" s="1"/>
  <c r="O49" i="1"/>
  <c r="O48" i="1" s="1"/>
  <c r="O47" i="1" s="1"/>
  <c r="O46" i="1" s="1"/>
  <c r="O45" i="1" s="1"/>
  <c r="R38" i="1"/>
  <c r="R37" i="1" s="1"/>
  <c r="R36" i="1" s="1"/>
  <c r="R35" i="1" s="1"/>
  <c r="Q38" i="1"/>
  <c r="Q37" i="1" s="1"/>
  <c r="Q36" i="1" s="1"/>
  <c r="Q35" i="1" s="1"/>
  <c r="P38" i="1"/>
  <c r="P37" i="1" s="1"/>
  <c r="P36" i="1" s="1"/>
  <c r="P35" i="1" s="1"/>
  <c r="O38" i="1"/>
  <c r="O37" i="1" s="1"/>
  <c r="O36" i="1" s="1"/>
  <c r="O35" i="1" s="1"/>
  <c r="R30" i="1"/>
  <c r="R29" i="1" s="1"/>
  <c r="Q30" i="1"/>
  <c r="Q29" i="1" s="1"/>
  <c r="P30" i="1"/>
  <c r="P29" i="1" s="1"/>
  <c r="O30" i="1"/>
  <c r="O29" i="1" s="1"/>
  <c r="R27" i="1"/>
  <c r="R26" i="1" s="1"/>
  <c r="Q27" i="1"/>
  <c r="Q26" i="1" s="1"/>
  <c r="P27" i="1"/>
  <c r="P26" i="1" s="1"/>
  <c r="O27" i="1"/>
  <c r="O26" i="1" s="1"/>
  <c r="R24" i="1"/>
  <c r="Q24" i="1"/>
  <c r="Q23" i="1" s="1"/>
  <c r="P24" i="1"/>
  <c r="P23" i="1" s="1"/>
  <c r="O24" i="1"/>
  <c r="O23" i="1" s="1"/>
  <c r="R23" i="1"/>
  <c r="R20" i="1"/>
  <c r="Q20" i="1"/>
  <c r="Q19" i="1" s="1"/>
  <c r="P20" i="1"/>
  <c r="P19" i="1" s="1"/>
  <c r="O20" i="1"/>
  <c r="O19" i="1" s="1"/>
  <c r="R19" i="1"/>
  <c r="R15" i="1"/>
  <c r="R14" i="1" s="1"/>
  <c r="Q15" i="1"/>
  <c r="Q14" i="1" s="1"/>
  <c r="P15" i="1"/>
  <c r="P14" i="1" s="1"/>
  <c r="O15" i="1"/>
  <c r="O14" i="1" s="1"/>
  <c r="R11" i="1"/>
  <c r="R10" i="1" s="1"/>
  <c r="R9" i="1" s="1"/>
  <c r="Q11" i="1"/>
  <c r="Q10" i="1" s="1"/>
  <c r="Q9" i="1" s="1"/>
  <c r="P11" i="1"/>
  <c r="P10" i="1" s="1"/>
  <c r="P9" i="1" s="1"/>
  <c r="O11" i="1"/>
  <c r="O10" i="1" s="1"/>
  <c r="O9" i="1" s="1"/>
  <c r="N155" i="1"/>
  <c r="T155" i="1" s="1"/>
  <c r="T154" i="1" s="1"/>
  <c r="T153" i="1" s="1"/>
  <c r="T152" i="1" s="1"/>
  <c r="T151" i="1" s="1"/>
  <c r="T150" i="1" s="1"/>
  <c r="M155" i="1"/>
  <c r="S155" i="1" s="1"/>
  <c r="S154" i="1" s="1"/>
  <c r="S153" i="1" s="1"/>
  <c r="S152" i="1" s="1"/>
  <c r="S151" i="1" s="1"/>
  <c r="S150" i="1" s="1"/>
  <c r="N148" i="1"/>
  <c r="T148" i="1" s="1"/>
  <c r="T147" i="1" s="1"/>
  <c r="T146" i="1" s="1"/>
  <c r="M148" i="1"/>
  <c r="S148" i="1" s="1"/>
  <c r="S147" i="1" s="1"/>
  <c r="S146" i="1" s="1"/>
  <c r="N145" i="1"/>
  <c r="T145" i="1" s="1"/>
  <c r="T144" i="1" s="1"/>
  <c r="T143" i="1" s="1"/>
  <c r="M145" i="1"/>
  <c r="S145" i="1" s="1"/>
  <c r="S144" i="1" s="1"/>
  <c r="S143" i="1" s="1"/>
  <c r="N142" i="1"/>
  <c r="T142" i="1" s="1"/>
  <c r="T141" i="1" s="1"/>
  <c r="T140" i="1" s="1"/>
  <c r="M142" i="1"/>
  <c r="S142" i="1" s="1"/>
  <c r="S141" i="1" s="1"/>
  <c r="S140" i="1" s="1"/>
  <c r="N139" i="1"/>
  <c r="T139" i="1" s="1"/>
  <c r="T138" i="1" s="1"/>
  <c r="T137" i="1" s="1"/>
  <c r="M139" i="1"/>
  <c r="S139" i="1" s="1"/>
  <c r="S138" i="1" s="1"/>
  <c r="S137" i="1" s="1"/>
  <c r="N136" i="1"/>
  <c r="T136" i="1" s="1"/>
  <c r="T135" i="1" s="1"/>
  <c r="T134" i="1" s="1"/>
  <c r="M136" i="1"/>
  <c r="S136" i="1" s="1"/>
  <c r="S135" i="1" s="1"/>
  <c r="S134" i="1" s="1"/>
  <c r="N133" i="1"/>
  <c r="T133" i="1" s="1"/>
  <c r="T132" i="1" s="1"/>
  <c r="T131" i="1" s="1"/>
  <c r="M133" i="1"/>
  <c r="S133" i="1" s="1"/>
  <c r="S132" i="1" s="1"/>
  <c r="S131" i="1" s="1"/>
  <c r="N130" i="1"/>
  <c r="T130" i="1" s="1"/>
  <c r="T129" i="1" s="1"/>
  <c r="T128" i="1" s="1"/>
  <c r="M130" i="1"/>
  <c r="S130" i="1" s="1"/>
  <c r="S129" i="1" s="1"/>
  <c r="S128" i="1" s="1"/>
  <c r="N127" i="1"/>
  <c r="T127" i="1" s="1"/>
  <c r="T126" i="1" s="1"/>
  <c r="T125" i="1" s="1"/>
  <c r="M127" i="1"/>
  <c r="S127" i="1" s="1"/>
  <c r="S126" i="1" s="1"/>
  <c r="S125" i="1" s="1"/>
  <c r="N124" i="1"/>
  <c r="T124" i="1" s="1"/>
  <c r="T123" i="1" s="1"/>
  <c r="T122" i="1" s="1"/>
  <c r="M124" i="1"/>
  <c r="S124" i="1" s="1"/>
  <c r="S123" i="1" s="1"/>
  <c r="S122" i="1" s="1"/>
  <c r="N121" i="1"/>
  <c r="T121" i="1" s="1"/>
  <c r="T120" i="1" s="1"/>
  <c r="T119" i="1" s="1"/>
  <c r="M121" i="1"/>
  <c r="S121" i="1" s="1"/>
  <c r="S120" i="1" s="1"/>
  <c r="S119" i="1" s="1"/>
  <c r="N112" i="1"/>
  <c r="T112" i="1" s="1"/>
  <c r="T111" i="1" s="1"/>
  <c r="T110" i="1" s="1"/>
  <c r="M112" i="1"/>
  <c r="S112" i="1" s="1"/>
  <c r="S111" i="1" s="1"/>
  <c r="S110" i="1" s="1"/>
  <c r="N115" i="1"/>
  <c r="T115" i="1" s="1"/>
  <c r="T114" i="1" s="1"/>
  <c r="T113" i="1" s="1"/>
  <c r="M115" i="1"/>
  <c r="S115" i="1" s="1"/>
  <c r="S114" i="1" s="1"/>
  <c r="S113" i="1" s="1"/>
  <c r="N118" i="1"/>
  <c r="T118" i="1" s="1"/>
  <c r="T117" i="1" s="1"/>
  <c r="T116" i="1" s="1"/>
  <c r="M118" i="1"/>
  <c r="S118" i="1" s="1"/>
  <c r="S117" i="1" s="1"/>
  <c r="S116" i="1" s="1"/>
  <c r="N109" i="1"/>
  <c r="T109" i="1" s="1"/>
  <c r="T108" i="1" s="1"/>
  <c r="T107" i="1" s="1"/>
  <c r="M109" i="1"/>
  <c r="S109" i="1" s="1"/>
  <c r="S108" i="1" s="1"/>
  <c r="S107" i="1" s="1"/>
  <c r="N106" i="1"/>
  <c r="T106" i="1" s="1"/>
  <c r="T105" i="1" s="1"/>
  <c r="T104" i="1" s="1"/>
  <c r="M106" i="1"/>
  <c r="S106" i="1" s="1"/>
  <c r="S105" i="1" s="1"/>
  <c r="S104" i="1" s="1"/>
  <c r="N103" i="1"/>
  <c r="T103" i="1" s="1"/>
  <c r="T102" i="1" s="1"/>
  <c r="T101" i="1" s="1"/>
  <c r="M103" i="1"/>
  <c r="S103" i="1" s="1"/>
  <c r="S102" i="1" s="1"/>
  <c r="S101" i="1" s="1"/>
  <c r="N100" i="1"/>
  <c r="T100" i="1" s="1"/>
  <c r="T99" i="1" s="1"/>
  <c r="T98" i="1" s="1"/>
  <c r="M100" i="1"/>
  <c r="S100" i="1" s="1"/>
  <c r="S99" i="1" s="1"/>
  <c r="S98" i="1" s="1"/>
  <c r="N97" i="1"/>
  <c r="T97" i="1" s="1"/>
  <c r="T96" i="1" s="1"/>
  <c r="T95" i="1" s="1"/>
  <c r="M97" i="1"/>
  <c r="S97" i="1" s="1"/>
  <c r="S96" i="1" s="1"/>
  <c r="S95" i="1" s="1"/>
  <c r="N94" i="1"/>
  <c r="T94" i="1" s="1"/>
  <c r="T93" i="1" s="1"/>
  <c r="T92" i="1" s="1"/>
  <c r="M94" i="1"/>
  <c r="S94" i="1" s="1"/>
  <c r="S93" i="1" s="1"/>
  <c r="S92" i="1" s="1"/>
  <c r="N91" i="1"/>
  <c r="T91" i="1" s="1"/>
  <c r="T90" i="1" s="1"/>
  <c r="T89" i="1" s="1"/>
  <c r="M91" i="1"/>
  <c r="S91" i="1" s="1"/>
  <c r="S90" i="1" s="1"/>
  <c r="S89" i="1" s="1"/>
  <c r="N88" i="1"/>
  <c r="T88" i="1" s="1"/>
  <c r="T87" i="1" s="1"/>
  <c r="T86" i="1" s="1"/>
  <c r="M88" i="1"/>
  <c r="S88" i="1" s="1"/>
  <c r="S87" i="1" s="1"/>
  <c r="S86" i="1" s="1"/>
  <c r="N85" i="1"/>
  <c r="T85" i="1" s="1"/>
  <c r="T84" i="1" s="1"/>
  <c r="T83" i="1" s="1"/>
  <c r="M85" i="1"/>
  <c r="S85" i="1" s="1"/>
  <c r="S84" i="1" s="1"/>
  <c r="S83" i="1" s="1"/>
  <c r="N82" i="1"/>
  <c r="T82" i="1" s="1"/>
  <c r="T81" i="1" s="1"/>
  <c r="T80" i="1" s="1"/>
  <c r="M82" i="1"/>
  <c r="S82" i="1" s="1"/>
  <c r="S81" i="1" s="1"/>
  <c r="S80" i="1" s="1"/>
  <c r="N79" i="1"/>
  <c r="T79" i="1" s="1"/>
  <c r="T78" i="1" s="1"/>
  <c r="T77" i="1" s="1"/>
  <c r="M79" i="1"/>
  <c r="S79" i="1" s="1"/>
  <c r="S78" i="1" s="1"/>
  <c r="S77" i="1" s="1"/>
  <c r="N76" i="1"/>
  <c r="T76" i="1" s="1"/>
  <c r="T75" i="1" s="1"/>
  <c r="T74" i="1" s="1"/>
  <c r="M76" i="1"/>
  <c r="S76" i="1" s="1"/>
  <c r="S75" i="1" s="1"/>
  <c r="S74" i="1" s="1"/>
  <c r="N70" i="1"/>
  <c r="T70" i="1" s="1"/>
  <c r="T69" i="1" s="1"/>
  <c r="T68" i="1" s="1"/>
  <c r="M70" i="1"/>
  <c r="S70" i="1" s="1"/>
  <c r="S69" i="1" s="1"/>
  <c r="S68" i="1" s="1"/>
  <c r="N73" i="1"/>
  <c r="T73" i="1" s="1"/>
  <c r="T72" i="1" s="1"/>
  <c r="T71" i="1" s="1"/>
  <c r="M73" i="1"/>
  <c r="N63" i="1"/>
  <c r="T63" i="1" s="1"/>
  <c r="T62" i="1" s="1"/>
  <c r="N61" i="1"/>
  <c r="T61" i="1" s="1"/>
  <c r="T60" i="1" s="1"/>
  <c r="N50" i="1"/>
  <c r="T50" i="1" s="1"/>
  <c r="T49" i="1" s="1"/>
  <c r="T48" i="1" s="1"/>
  <c r="T47" i="1" s="1"/>
  <c r="T46" i="1" s="1"/>
  <c r="T45" i="1" s="1"/>
  <c r="N39" i="1"/>
  <c r="T39" i="1" s="1"/>
  <c r="T38" i="1" s="1"/>
  <c r="T37" i="1" s="1"/>
  <c r="T36" i="1" s="1"/>
  <c r="T35" i="1" s="1"/>
  <c r="M39" i="1"/>
  <c r="S39" i="1" s="1"/>
  <c r="S38" i="1" s="1"/>
  <c r="S37" i="1" s="1"/>
  <c r="S36" i="1" s="1"/>
  <c r="S35" i="1" s="1"/>
  <c r="N31" i="1"/>
  <c r="T31" i="1" s="1"/>
  <c r="T30" i="1" s="1"/>
  <c r="T29" i="1" s="1"/>
  <c r="M31" i="1"/>
  <c r="S31" i="1" s="1"/>
  <c r="S30" i="1" s="1"/>
  <c r="S29" i="1" s="1"/>
  <c r="N28" i="1"/>
  <c r="T28" i="1" s="1"/>
  <c r="T27" i="1" s="1"/>
  <c r="T26" i="1" s="1"/>
  <c r="M28" i="1"/>
  <c r="S28" i="1" s="1"/>
  <c r="S27" i="1" s="1"/>
  <c r="S26" i="1" s="1"/>
  <c r="N25" i="1"/>
  <c r="T25" i="1" s="1"/>
  <c r="T24" i="1" s="1"/>
  <c r="T23" i="1" s="1"/>
  <c r="T22" i="1" s="1"/>
  <c r="M25" i="1"/>
  <c r="S25" i="1" s="1"/>
  <c r="S24" i="1" s="1"/>
  <c r="S23" i="1" s="1"/>
  <c r="N21" i="1"/>
  <c r="T21" i="1" s="1"/>
  <c r="T20" i="1" s="1"/>
  <c r="T19" i="1" s="1"/>
  <c r="M21" i="1"/>
  <c r="S21" i="1" s="1"/>
  <c r="S20" i="1" s="1"/>
  <c r="S19" i="1" s="1"/>
  <c r="N16" i="1"/>
  <c r="T16" i="1" s="1"/>
  <c r="T15" i="1" s="1"/>
  <c r="T14" i="1" s="1"/>
  <c r="M16" i="1"/>
  <c r="S16" i="1" s="1"/>
  <c r="S15" i="1" s="1"/>
  <c r="S14" i="1" s="1"/>
  <c r="N12" i="1"/>
  <c r="T12" i="1" s="1"/>
  <c r="T11" i="1" s="1"/>
  <c r="T10" i="1" s="1"/>
  <c r="T9" i="1" s="1"/>
  <c r="H154" i="1"/>
  <c r="H153" i="1" s="1"/>
  <c r="H152" i="1" s="1"/>
  <c r="H151" i="1" s="1"/>
  <c r="H150" i="1" s="1"/>
  <c r="I154" i="1"/>
  <c r="I153" i="1" s="1"/>
  <c r="I152" i="1" s="1"/>
  <c r="I151" i="1" s="1"/>
  <c r="I150" i="1" s="1"/>
  <c r="J154" i="1"/>
  <c r="J153" i="1" s="1"/>
  <c r="J152" i="1" s="1"/>
  <c r="J151" i="1" s="1"/>
  <c r="J150" i="1" s="1"/>
  <c r="K154" i="1"/>
  <c r="K153" i="1" s="1"/>
  <c r="K152" i="1" s="1"/>
  <c r="K151" i="1" s="1"/>
  <c r="K150" i="1" s="1"/>
  <c r="L154" i="1"/>
  <c r="L153" i="1" s="1"/>
  <c r="L152" i="1" s="1"/>
  <c r="L151" i="1" s="1"/>
  <c r="L150" i="1" s="1"/>
  <c r="H147" i="1"/>
  <c r="H146" i="1" s="1"/>
  <c r="I147" i="1"/>
  <c r="I146" i="1" s="1"/>
  <c r="J147" i="1"/>
  <c r="J146" i="1" s="1"/>
  <c r="K147" i="1"/>
  <c r="K146" i="1" s="1"/>
  <c r="L147" i="1"/>
  <c r="L146" i="1" s="1"/>
  <c r="M147" i="1"/>
  <c r="M146" i="1" s="1"/>
  <c r="H144" i="1"/>
  <c r="H143" i="1" s="1"/>
  <c r="I144" i="1"/>
  <c r="I143" i="1" s="1"/>
  <c r="J144" i="1"/>
  <c r="J143" i="1" s="1"/>
  <c r="K144" i="1"/>
  <c r="K143" i="1" s="1"/>
  <c r="L144" i="1"/>
  <c r="L143" i="1" s="1"/>
  <c r="H141" i="1"/>
  <c r="H140" i="1" s="1"/>
  <c r="I141" i="1"/>
  <c r="I140" i="1" s="1"/>
  <c r="J141" i="1"/>
  <c r="J140" i="1" s="1"/>
  <c r="K141" i="1"/>
  <c r="K140" i="1" s="1"/>
  <c r="L141" i="1"/>
  <c r="L140" i="1" s="1"/>
  <c r="M141" i="1"/>
  <c r="M140" i="1" s="1"/>
  <c r="N141" i="1"/>
  <c r="N140" i="1" s="1"/>
  <c r="H138" i="1"/>
  <c r="H137" i="1" s="1"/>
  <c r="I138" i="1"/>
  <c r="I137" i="1" s="1"/>
  <c r="J138" i="1"/>
  <c r="J137" i="1" s="1"/>
  <c r="K138" i="1"/>
  <c r="K137" i="1" s="1"/>
  <c r="L138" i="1"/>
  <c r="L137" i="1" s="1"/>
  <c r="H135" i="1"/>
  <c r="H134" i="1" s="1"/>
  <c r="I135" i="1"/>
  <c r="I134" i="1" s="1"/>
  <c r="J135" i="1"/>
  <c r="J134" i="1" s="1"/>
  <c r="K135" i="1"/>
  <c r="K134" i="1" s="1"/>
  <c r="L135" i="1"/>
  <c r="L134" i="1" s="1"/>
  <c r="M135" i="1"/>
  <c r="M134" i="1" s="1"/>
  <c r="N135" i="1"/>
  <c r="N134" i="1" s="1"/>
  <c r="H132" i="1"/>
  <c r="H131" i="1" s="1"/>
  <c r="I132" i="1"/>
  <c r="I131" i="1" s="1"/>
  <c r="J132" i="1"/>
  <c r="J131" i="1" s="1"/>
  <c r="K132" i="1"/>
  <c r="K131" i="1" s="1"/>
  <c r="L132" i="1"/>
  <c r="L131" i="1" s="1"/>
  <c r="H129" i="1"/>
  <c r="H128" i="1" s="1"/>
  <c r="I129" i="1"/>
  <c r="I128" i="1" s="1"/>
  <c r="J129" i="1"/>
  <c r="J128" i="1" s="1"/>
  <c r="K129" i="1"/>
  <c r="K128" i="1" s="1"/>
  <c r="L129" i="1"/>
  <c r="L128" i="1" s="1"/>
  <c r="M129" i="1"/>
  <c r="M128" i="1" s="1"/>
  <c r="N129" i="1"/>
  <c r="N128" i="1" s="1"/>
  <c r="H126" i="1"/>
  <c r="H125" i="1" s="1"/>
  <c r="I126" i="1"/>
  <c r="I125" i="1" s="1"/>
  <c r="J126" i="1"/>
  <c r="J125" i="1" s="1"/>
  <c r="K126" i="1"/>
  <c r="K125" i="1" s="1"/>
  <c r="L126" i="1"/>
  <c r="L125" i="1" s="1"/>
  <c r="H123" i="1"/>
  <c r="H122" i="1" s="1"/>
  <c r="I123" i="1"/>
  <c r="I122" i="1" s="1"/>
  <c r="J123" i="1"/>
  <c r="J122" i="1" s="1"/>
  <c r="K123" i="1"/>
  <c r="K122" i="1" s="1"/>
  <c r="L123" i="1"/>
  <c r="L122" i="1" s="1"/>
  <c r="M123" i="1"/>
  <c r="M122" i="1" s="1"/>
  <c r="N123" i="1"/>
  <c r="N122" i="1" s="1"/>
  <c r="H120" i="1"/>
  <c r="H119" i="1" s="1"/>
  <c r="I120" i="1"/>
  <c r="I119" i="1" s="1"/>
  <c r="J120" i="1"/>
  <c r="J119" i="1" s="1"/>
  <c r="K120" i="1"/>
  <c r="K119" i="1" s="1"/>
  <c r="L120" i="1"/>
  <c r="L119" i="1" s="1"/>
  <c r="N120" i="1"/>
  <c r="N119" i="1" s="1"/>
  <c r="H117" i="1"/>
  <c r="H116" i="1" s="1"/>
  <c r="I117" i="1"/>
  <c r="I116" i="1" s="1"/>
  <c r="J117" i="1"/>
  <c r="J116" i="1" s="1"/>
  <c r="K117" i="1"/>
  <c r="K116" i="1" s="1"/>
  <c r="L117" i="1"/>
  <c r="L116" i="1" s="1"/>
  <c r="M117" i="1"/>
  <c r="M116" i="1" s="1"/>
  <c r="H114" i="1"/>
  <c r="H113" i="1" s="1"/>
  <c r="I114" i="1"/>
  <c r="I113" i="1" s="1"/>
  <c r="J114" i="1"/>
  <c r="J113" i="1" s="1"/>
  <c r="K114" i="1"/>
  <c r="K113" i="1" s="1"/>
  <c r="L114" i="1"/>
  <c r="L113" i="1" s="1"/>
  <c r="H111" i="1"/>
  <c r="H110" i="1" s="1"/>
  <c r="I111" i="1"/>
  <c r="I110" i="1" s="1"/>
  <c r="J111" i="1"/>
  <c r="J110" i="1" s="1"/>
  <c r="K111" i="1"/>
  <c r="K110" i="1" s="1"/>
  <c r="L111" i="1"/>
  <c r="L110" i="1" s="1"/>
  <c r="M111" i="1"/>
  <c r="M110" i="1" s="1"/>
  <c r="H108" i="1"/>
  <c r="H107" i="1" s="1"/>
  <c r="I108" i="1"/>
  <c r="I107" i="1" s="1"/>
  <c r="J108" i="1"/>
  <c r="J107" i="1" s="1"/>
  <c r="K108" i="1"/>
  <c r="K107" i="1" s="1"/>
  <c r="L108" i="1"/>
  <c r="L107" i="1" s="1"/>
  <c r="H105" i="1"/>
  <c r="H104" i="1" s="1"/>
  <c r="I105" i="1"/>
  <c r="I104" i="1" s="1"/>
  <c r="J105" i="1"/>
  <c r="J104" i="1" s="1"/>
  <c r="K105" i="1"/>
  <c r="K104" i="1" s="1"/>
  <c r="L105" i="1"/>
  <c r="L104" i="1" s="1"/>
  <c r="M105" i="1"/>
  <c r="M104" i="1" s="1"/>
  <c r="N105" i="1"/>
  <c r="N104" i="1" s="1"/>
  <c r="H102" i="1"/>
  <c r="H101" i="1" s="1"/>
  <c r="I102" i="1"/>
  <c r="I101" i="1" s="1"/>
  <c r="J102" i="1"/>
  <c r="J101" i="1" s="1"/>
  <c r="K102" i="1"/>
  <c r="K101" i="1" s="1"/>
  <c r="L102" i="1"/>
  <c r="L101" i="1" s="1"/>
  <c r="H99" i="1"/>
  <c r="H98" i="1" s="1"/>
  <c r="I99" i="1"/>
  <c r="I98" i="1" s="1"/>
  <c r="J99" i="1"/>
  <c r="J98" i="1" s="1"/>
  <c r="K99" i="1"/>
  <c r="K98" i="1" s="1"/>
  <c r="L99" i="1"/>
  <c r="L98" i="1" s="1"/>
  <c r="M99" i="1"/>
  <c r="M98" i="1" s="1"/>
  <c r="N99" i="1"/>
  <c r="N98" i="1" s="1"/>
  <c r="H96" i="1"/>
  <c r="H95" i="1" s="1"/>
  <c r="I96" i="1"/>
  <c r="I95" i="1" s="1"/>
  <c r="J96" i="1"/>
  <c r="J95" i="1" s="1"/>
  <c r="K96" i="1"/>
  <c r="K95" i="1" s="1"/>
  <c r="L96" i="1"/>
  <c r="L95" i="1" s="1"/>
  <c r="H93" i="1"/>
  <c r="H92" i="1" s="1"/>
  <c r="I93" i="1"/>
  <c r="I92" i="1" s="1"/>
  <c r="J93" i="1"/>
  <c r="J92" i="1" s="1"/>
  <c r="K93" i="1"/>
  <c r="K92" i="1" s="1"/>
  <c r="L93" i="1"/>
  <c r="L92" i="1" s="1"/>
  <c r="M93" i="1"/>
  <c r="M92" i="1" s="1"/>
  <c r="N93" i="1"/>
  <c r="N92" i="1" s="1"/>
  <c r="H90" i="1"/>
  <c r="H89" i="1" s="1"/>
  <c r="I90" i="1"/>
  <c r="I89" i="1" s="1"/>
  <c r="J90" i="1"/>
  <c r="J89" i="1" s="1"/>
  <c r="K90" i="1"/>
  <c r="K89" i="1" s="1"/>
  <c r="L90" i="1"/>
  <c r="L89" i="1" s="1"/>
  <c r="H87" i="1"/>
  <c r="H86" i="1" s="1"/>
  <c r="I87" i="1"/>
  <c r="I86" i="1" s="1"/>
  <c r="J87" i="1"/>
  <c r="J86" i="1" s="1"/>
  <c r="K87" i="1"/>
  <c r="K86" i="1" s="1"/>
  <c r="L87" i="1"/>
  <c r="L86" i="1" s="1"/>
  <c r="M87" i="1"/>
  <c r="M86" i="1" s="1"/>
  <c r="N87" i="1"/>
  <c r="N86" i="1" s="1"/>
  <c r="H84" i="1"/>
  <c r="H83" i="1" s="1"/>
  <c r="I84" i="1"/>
  <c r="I83" i="1" s="1"/>
  <c r="J84" i="1"/>
  <c r="J83" i="1" s="1"/>
  <c r="K84" i="1"/>
  <c r="K83" i="1" s="1"/>
  <c r="L84" i="1"/>
  <c r="L83" i="1" s="1"/>
  <c r="N84" i="1"/>
  <c r="N83" i="1" s="1"/>
  <c r="H81" i="1"/>
  <c r="H80" i="1" s="1"/>
  <c r="I81" i="1"/>
  <c r="I80" i="1" s="1"/>
  <c r="J81" i="1"/>
  <c r="J80" i="1" s="1"/>
  <c r="K81" i="1"/>
  <c r="K80" i="1" s="1"/>
  <c r="L81" i="1"/>
  <c r="L80" i="1" s="1"/>
  <c r="M81" i="1"/>
  <c r="M80" i="1" s="1"/>
  <c r="H78" i="1"/>
  <c r="H77" i="1" s="1"/>
  <c r="I78" i="1"/>
  <c r="I77" i="1" s="1"/>
  <c r="J78" i="1"/>
  <c r="J77" i="1" s="1"/>
  <c r="K78" i="1"/>
  <c r="K77" i="1" s="1"/>
  <c r="L78" i="1"/>
  <c r="L77" i="1" s="1"/>
  <c r="H75" i="1"/>
  <c r="H74" i="1" s="1"/>
  <c r="I75" i="1"/>
  <c r="I74" i="1" s="1"/>
  <c r="J75" i="1"/>
  <c r="J74" i="1" s="1"/>
  <c r="K75" i="1"/>
  <c r="K74" i="1" s="1"/>
  <c r="L75" i="1"/>
  <c r="L74" i="1" s="1"/>
  <c r="M75" i="1"/>
  <c r="M74" i="1" s="1"/>
  <c r="H72" i="1"/>
  <c r="H71" i="1" s="1"/>
  <c r="I72" i="1"/>
  <c r="I71" i="1" s="1"/>
  <c r="J72" i="1"/>
  <c r="J71" i="1" s="1"/>
  <c r="K72" i="1"/>
  <c r="K71" i="1" s="1"/>
  <c r="L72" i="1"/>
  <c r="L71" i="1" s="1"/>
  <c r="H69" i="1"/>
  <c r="H68" i="1" s="1"/>
  <c r="I69" i="1"/>
  <c r="I68" i="1" s="1"/>
  <c r="J69" i="1"/>
  <c r="J68" i="1" s="1"/>
  <c r="K69" i="1"/>
  <c r="K68" i="1" s="1"/>
  <c r="L69" i="1"/>
  <c r="L68" i="1" s="1"/>
  <c r="H62" i="1"/>
  <c r="I62" i="1"/>
  <c r="J62" i="1"/>
  <c r="K62" i="1"/>
  <c r="L62" i="1"/>
  <c r="H60" i="1"/>
  <c r="I60" i="1"/>
  <c r="J60" i="1"/>
  <c r="K60" i="1"/>
  <c r="L60" i="1"/>
  <c r="H49" i="1"/>
  <c r="H48" i="1" s="1"/>
  <c r="H47" i="1" s="1"/>
  <c r="I49" i="1"/>
  <c r="I48" i="1" s="1"/>
  <c r="I47" i="1" s="1"/>
  <c r="I46" i="1" s="1"/>
  <c r="I45" i="1" s="1"/>
  <c r="J49" i="1"/>
  <c r="J48" i="1" s="1"/>
  <c r="J47" i="1" s="1"/>
  <c r="J46" i="1" s="1"/>
  <c r="J45" i="1" s="1"/>
  <c r="K49" i="1"/>
  <c r="K48" i="1" s="1"/>
  <c r="K47" i="1" s="1"/>
  <c r="K46" i="1" s="1"/>
  <c r="K45" i="1" s="1"/>
  <c r="L49" i="1"/>
  <c r="L48" i="1" s="1"/>
  <c r="L47" i="1" s="1"/>
  <c r="L46" i="1" s="1"/>
  <c r="L45" i="1" s="1"/>
  <c r="N49" i="1"/>
  <c r="N48" i="1" s="1"/>
  <c r="N47" i="1" s="1"/>
  <c r="N46" i="1" s="1"/>
  <c r="N45" i="1" s="1"/>
  <c r="I38" i="1"/>
  <c r="I37" i="1" s="1"/>
  <c r="I36" i="1" s="1"/>
  <c r="I35" i="1" s="1"/>
  <c r="J38" i="1"/>
  <c r="J37" i="1" s="1"/>
  <c r="J36" i="1" s="1"/>
  <c r="J35" i="1" s="1"/>
  <c r="K38" i="1"/>
  <c r="K37" i="1" s="1"/>
  <c r="K36" i="1" s="1"/>
  <c r="K35" i="1" s="1"/>
  <c r="L38" i="1"/>
  <c r="L37" i="1" s="1"/>
  <c r="L36" i="1" s="1"/>
  <c r="L35" i="1" s="1"/>
  <c r="N38" i="1"/>
  <c r="N37" i="1" s="1"/>
  <c r="N36" i="1" s="1"/>
  <c r="N35" i="1" s="1"/>
  <c r="I30" i="1"/>
  <c r="I29" i="1" s="1"/>
  <c r="J30" i="1"/>
  <c r="J29" i="1" s="1"/>
  <c r="K30" i="1"/>
  <c r="K29" i="1" s="1"/>
  <c r="L30" i="1"/>
  <c r="L29" i="1" s="1"/>
  <c r="H27" i="1"/>
  <c r="H26" i="1" s="1"/>
  <c r="I27" i="1"/>
  <c r="I26" i="1" s="1"/>
  <c r="J27" i="1"/>
  <c r="J26" i="1" s="1"/>
  <c r="K27" i="1"/>
  <c r="K26" i="1" s="1"/>
  <c r="L27" i="1"/>
  <c r="L26" i="1" s="1"/>
  <c r="N27" i="1"/>
  <c r="N26" i="1" s="1"/>
  <c r="H24" i="1"/>
  <c r="H23" i="1" s="1"/>
  <c r="I24" i="1"/>
  <c r="I23" i="1" s="1"/>
  <c r="J24" i="1"/>
  <c r="J23" i="1" s="1"/>
  <c r="K24" i="1"/>
  <c r="K23" i="1" s="1"/>
  <c r="L24" i="1"/>
  <c r="L23" i="1" s="1"/>
  <c r="H20" i="1"/>
  <c r="H19" i="1" s="1"/>
  <c r="I20" i="1"/>
  <c r="I19" i="1" s="1"/>
  <c r="J20" i="1"/>
  <c r="J19" i="1" s="1"/>
  <c r="K20" i="1"/>
  <c r="K19" i="1" s="1"/>
  <c r="L20" i="1"/>
  <c r="L19" i="1" s="1"/>
  <c r="N20" i="1"/>
  <c r="N19" i="1" s="1"/>
  <c r="H15" i="1"/>
  <c r="I15" i="1"/>
  <c r="I14" i="1" s="1"/>
  <c r="J15" i="1"/>
  <c r="J14" i="1" s="1"/>
  <c r="K15" i="1"/>
  <c r="K14" i="1" s="1"/>
  <c r="L15" i="1"/>
  <c r="L14" i="1" s="1"/>
  <c r="H11" i="1"/>
  <c r="H10" i="1" s="1"/>
  <c r="H9" i="1" s="1"/>
  <c r="I11" i="1"/>
  <c r="I10" i="1" s="1"/>
  <c r="I9" i="1" s="1"/>
  <c r="J11" i="1"/>
  <c r="J10" i="1" s="1"/>
  <c r="J9" i="1" s="1"/>
  <c r="K11" i="1"/>
  <c r="K10" i="1" s="1"/>
  <c r="K9" i="1" s="1"/>
  <c r="L11" i="1"/>
  <c r="L10" i="1" s="1"/>
  <c r="L9" i="1" s="1"/>
  <c r="N11" i="1"/>
  <c r="N10" i="1" s="1"/>
  <c r="N9" i="1" s="1"/>
  <c r="N72" i="1" l="1"/>
  <c r="N71" i="1" s="1"/>
  <c r="N75" i="1"/>
  <c r="N74" i="1" s="1"/>
  <c r="M78" i="1"/>
  <c r="M77" i="1" s="1"/>
  <c r="P22" i="1"/>
  <c r="M15" i="1"/>
  <c r="M14" i="1" s="1"/>
  <c r="M24" i="1"/>
  <c r="M23" i="1" s="1"/>
  <c r="M22" i="1" s="1"/>
  <c r="M108" i="1"/>
  <c r="M107" i="1" s="1"/>
  <c r="M27" i="1"/>
  <c r="M26" i="1" s="1"/>
  <c r="M38" i="1"/>
  <c r="M37" i="1" s="1"/>
  <c r="M36" i="1" s="1"/>
  <c r="M35" i="1" s="1"/>
  <c r="N62" i="1"/>
  <c r="N111" i="1"/>
  <c r="N110" i="1" s="1"/>
  <c r="N117" i="1"/>
  <c r="N116" i="1" s="1"/>
  <c r="N144" i="1"/>
  <c r="N143" i="1" s="1"/>
  <c r="M30" i="1"/>
  <c r="M29" i="1" s="1"/>
  <c r="N81" i="1"/>
  <c r="N80" i="1" s="1"/>
  <c r="N147" i="1"/>
  <c r="N146" i="1" s="1"/>
  <c r="N96" i="1"/>
  <c r="N95" i="1" s="1"/>
  <c r="M126" i="1"/>
  <c r="M125" i="1" s="1"/>
  <c r="Q22" i="1"/>
  <c r="M20" i="1"/>
  <c r="M19" i="1" s="1"/>
  <c r="N108" i="1"/>
  <c r="N107" i="1" s="1"/>
  <c r="N132" i="1"/>
  <c r="N131" i="1" s="1"/>
  <c r="N24" i="1"/>
  <c r="N23" i="1" s="1"/>
  <c r="N22" i="1" s="1"/>
  <c r="N60" i="1"/>
  <c r="M69" i="1"/>
  <c r="M68" i="1" s="1"/>
  <c r="M96" i="1"/>
  <c r="M95" i="1" s="1"/>
  <c r="M114" i="1"/>
  <c r="M113" i="1" s="1"/>
  <c r="M144" i="1"/>
  <c r="M143" i="1" s="1"/>
  <c r="M84" i="1"/>
  <c r="M83" i="1" s="1"/>
  <c r="M102" i="1"/>
  <c r="M101" i="1" s="1"/>
  <c r="M132" i="1"/>
  <c r="M131" i="1" s="1"/>
  <c r="M154" i="1"/>
  <c r="M153" i="1" s="1"/>
  <c r="M152" i="1" s="1"/>
  <c r="M151" i="1" s="1"/>
  <c r="M150" i="1" s="1"/>
  <c r="N15" i="1"/>
  <c r="N14" i="1" s="1"/>
  <c r="N13" i="1" s="1"/>
  <c r="N30" i="1"/>
  <c r="N29" i="1" s="1"/>
  <c r="M90" i="1"/>
  <c r="M89" i="1" s="1"/>
  <c r="M120" i="1"/>
  <c r="M119" i="1" s="1"/>
  <c r="M138" i="1"/>
  <c r="M137" i="1" s="1"/>
  <c r="Q13" i="1"/>
  <c r="S13" i="1"/>
  <c r="T59" i="1"/>
  <c r="T58" i="1" s="1"/>
  <c r="T57" i="1" s="1"/>
  <c r="T56" i="1" s="1"/>
  <c r="N69" i="1"/>
  <c r="N68" i="1" s="1"/>
  <c r="N78" i="1"/>
  <c r="N77" i="1" s="1"/>
  <c r="N90" i="1"/>
  <c r="N89" i="1" s="1"/>
  <c r="N102" i="1"/>
  <c r="N101" i="1" s="1"/>
  <c r="N114" i="1"/>
  <c r="N113" i="1" s="1"/>
  <c r="N126" i="1"/>
  <c r="N125" i="1" s="1"/>
  <c r="N138" i="1"/>
  <c r="N137" i="1" s="1"/>
  <c r="N154" i="1"/>
  <c r="N153" i="1" s="1"/>
  <c r="N152" i="1" s="1"/>
  <c r="N151" i="1" s="1"/>
  <c r="N150" i="1" s="1"/>
  <c r="R22" i="1"/>
  <c r="L59" i="1"/>
  <c r="L58" i="1" s="1"/>
  <c r="L57" i="1" s="1"/>
  <c r="L56" i="1" s="1"/>
  <c r="H59" i="1"/>
  <c r="H58" i="1" s="1"/>
  <c r="H57" i="1" s="1"/>
  <c r="H56" i="1" s="1"/>
  <c r="R13" i="1"/>
  <c r="S22" i="1"/>
  <c r="O22" i="1"/>
  <c r="P13" i="1"/>
  <c r="I13" i="1"/>
  <c r="J59" i="1"/>
  <c r="J58" i="1" s="1"/>
  <c r="J57" i="1" s="1"/>
  <c r="J56" i="1" s="1"/>
  <c r="M72" i="1"/>
  <c r="M71" i="1" s="1"/>
  <c r="S73" i="1"/>
  <c r="S72" i="1" s="1"/>
  <c r="S71" i="1" s="1"/>
  <c r="S67" i="1" s="1"/>
  <c r="S66" i="1" s="1"/>
  <c r="S65" i="1" s="1"/>
  <c r="K59" i="1"/>
  <c r="K58" i="1" s="1"/>
  <c r="K57" i="1" s="1"/>
  <c r="K56" i="1" s="1"/>
  <c r="T13" i="1"/>
  <c r="T8" i="1" s="1"/>
  <c r="T7" i="1" s="1"/>
  <c r="T67" i="1"/>
  <c r="T66" i="1" s="1"/>
  <c r="T65" i="1" s="1"/>
  <c r="R59" i="1"/>
  <c r="R58" i="1" s="1"/>
  <c r="R57" i="1" s="1"/>
  <c r="R56" i="1" s="1"/>
  <c r="O67" i="1"/>
  <c r="O66" i="1" s="1"/>
  <c r="O65" i="1" s="1"/>
  <c r="O13" i="1"/>
  <c r="P67" i="1"/>
  <c r="P66" i="1" s="1"/>
  <c r="P65" i="1" s="1"/>
  <c r="O59" i="1"/>
  <c r="O58" i="1" s="1"/>
  <c r="O57" i="1" s="1"/>
  <c r="O56" i="1" s="1"/>
  <c r="Q67" i="1"/>
  <c r="Q66" i="1" s="1"/>
  <c r="Q65" i="1" s="1"/>
  <c r="R67" i="1"/>
  <c r="R66" i="1" s="1"/>
  <c r="R65" i="1" s="1"/>
  <c r="I67" i="1"/>
  <c r="I66" i="1" s="1"/>
  <c r="I65" i="1" s="1"/>
  <c r="J67" i="1"/>
  <c r="J66" i="1" s="1"/>
  <c r="J65" i="1" s="1"/>
  <c r="H67" i="1"/>
  <c r="H66" i="1" s="1"/>
  <c r="H65" i="1" s="1"/>
  <c r="K67" i="1"/>
  <c r="K66" i="1" s="1"/>
  <c r="K65" i="1" s="1"/>
  <c r="L67" i="1"/>
  <c r="L66" i="1" s="1"/>
  <c r="L65" i="1" s="1"/>
  <c r="I59" i="1"/>
  <c r="I58" i="1" s="1"/>
  <c r="I57" i="1" s="1"/>
  <c r="I56" i="1" s="1"/>
  <c r="I22" i="1"/>
  <c r="L22" i="1"/>
  <c r="J22" i="1"/>
  <c r="K22" i="1"/>
  <c r="L13" i="1"/>
  <c r="J13" i="1"/>
  <c r="K13" i="1"/>
  <c r="M13" i="1" l="1"/>
  <c r="P8" i="1"/>
  <c r="P7" i="1" s="1"/>
  <c r="J8" i="1"/>
  <c r="J7" i="1" s="1"/>
  <c r="N59" i="1"/>
  <c r="N58" i="1" s="1"/>
  <c r="N57" i="1" s="1"/>
  <c r="N56" i="1" s="1"/>
  <c r="R8" i="1"/>
  <c r="R7" i="1" s="1"/>
  <c r="R5" i="1" s="1"/>
  <c r="N67" i="1"/>
  <c r="N66" i="1" s="1"/>
  <c r="N65" i="1" s="1"/>
  <c r="I8" i="1"/>
  <c r="I7" i="1" s="1"/>
  <c r="I5" i="1" s="1"/>
  <c r="M67" i="1"/>
  <c r="M66" i="1" s="1"/>
  <c r="M65" i="1" s="1"/>
  <c r="Q8" i="1"/>
  <c r="Q7" i="1" s="1"/>
  <c r="Q5" i="1" s="1"/>
  <c r="O8" i="1"/>
  <c r="O7" i="1" s="1"/>
  <c r="O5" i="1" s="1"/>
  <c r="P5" i="1"/>
  <c r="T5" i="1"/>
  <c r="L8" i="1"/>
  <c r="L7" i="1" s="1"/>
  <c r="L5" i="1" s="1"/>
  <c r="N8" i="1"/>
  <c r="N7" i="1" s="1"/>
  <c r="J5" i="1"/>
  <c r="K8" i="1"/>
  <c r="K7" i="1" s="1"/>
  <c r="K5" i="1" s="1"/>
  <c r="N5" i="1" l="1"/>
  <c r="H38" i="1" l="1"/>
  <c r="G38" i="1"/>
  <c r="G61" i="1" l="1"/>
  <c r="M61" i="1" s="1"/>
  <c r="G63" i="1"/>
  <c r="M63" i="1" s="1"/>
  <c r="G50" i="1"/>
  <c r="M50" i="1" s="1"/>
  <c r="G12" i="1"/>
  <c r="M12" i="1" s="1"/>
  <c r="S50" i="1" l="1"/>
  <c r="S49" i="1" s="1"/>
  <c r="S48" i="1" s="1"/>
  <c r="S47" i="1" s="1"/>
  <c r="S46" i="1" s="1"/>
  <c r="S45" i="1" s="1"/>
  <c r="M49" i="1"/>
  <c r="M48" i="1" s="1"/>
  <c r="M47" i="1" s="1"/>
  <c r="M46" i="1" s="1"/>
  <c r="M45" i="1" s="1"/>
  <c r="S12" i="1"/>
  <c r="S11" i="1" s="1"/>
  <c r="S10" i="1" s="1"/>
  <c r="S9" i="1" s="1"/>
  <c r="S8" i="1" s="1"/>
  <c r="S7" i="1" s="1"/>
  <c r="M11" i="1"/>
  <c r="M10" i="1" s="1"/>
  <c r="M9" i="1" s="1"/>
  <c r="M8" i="1" s="1"/>
  <c r="M7" i="1" s="1"/>
  <c r="S61" i="1"/>
  <c r="S60" i="1" s="1"/>
  <c r="M60" i="1"/>
  <c r="S63" i="1"/>
  <c r="S62" i="1" s="1"/>
  <c r="M62" i="1"/>
  <c r="S59" i="1" l="1"/>
  <c r="S58" i="1" s="1"/>
  <c r="S57" i="1" s="1"/>
  <c r="S56" i="1" s="1"/>
  <c r="S5" i="1" s="1"/>
  <c r="M59" i="1"/>
  <c r="M58" i="1" s="1"/>
  <c r="M57" i="1" s="1"/>
  <c r="M56" i="1" s="1"/>
  <c r="M5" i="1" s="1"/>
  <c r="G42" i="1" l="1"/>
  <c r="G41" i="1" s="1"/>
  <c r="G40" i="1" s="1"/>
  <c r="G37" i="1" s="1"/>
  <c r="G36" i="1" s="1"/>
  <c r="G35" i="1" s="1"/>
  <c r="G144" i="1"/>
  <c r="G143" i="1" s="1"/>
  <c r="H17" i="1"/>
  <c r="H14" i="1" s="1"/>
  <c r="H13" i="1" s="1"/>
  <c r="G126" i="1"/>
  <c r="G125" i="1" s="1"/>
  <c r="G24" i="1"/>
  <c r="G23" i="1" s="1"/>
  <c r="G123" i="1"/>
  <c r="G122" i="1" s="1"/>
  <c r="G81" i="1"/>
  <c r="G80" i="1" s="1"/>
  <c r="G49" i="1"/>
  <c r="G48" i="1" s="1"/>
  <c r="G47" i="1" s="1"/>
  <c r="G69" i="1"/>
  <c r="G68" i="1" s="1"/>
  <c r="G90" i="1"/>
  <c r="G89" i="1" s="1"/>
  <c r="G117" i="1"/>
  <c r="G116" i="1" s="1"/>
  <c r="G17" i="1" l="1"/>
  <c r="G154" i="1"/>
  <c r="G153" i="1" s="1"/>
  <c r="G152" i="1" s="1"/>
  <c r="G151" i="1" s="1"/>
  <c r="G150" i="1" s="1"/>
  <c r="G108" i="1"/>
  <c r="G107" i="1" s="1"/>
  <c r="G30" i="1"/>
  <c r="G29" i="1" s="1"/>
  <c r="G141" i="1"/>
  <c r="G140" i="1" s="1"/>
  <c r="G53" i="1"/>
  <c r="G52" i="1" s="1"/>
  <c r="G51" i="1" s="1"/>
  <c r="G46" i="1" s="1"/>
  <c r="G45" i="1" s="1"/>
  <c r="G62" i="1" l="1"/>
  <c r="G27" i="1" l="1"/>
  <c r="G26" i="1" s="1"/>
  <c r="G22" i="1" s="1"/>
  <c r="G11" i="1"/>
  <c r="G10" i="1" s="1"/>
  <c r="G9" i="1" s="1"/>
  <c r="G72" i="1"/>
  <c r="G71" i="1" s="1"/>
  <c r="G135" i="1"/>
  <c r="G134" i="1" s="1"/>
  <c r="G120" i="1"/>
  <c r="G119" i="1" s="1"/>
  <c r="G84" i="1"/>
  <c r="G83" i="1" s="1"/>
  <c r="G78" i="1"/>
  <c r="G77" i="1" s="1"/>
  <c r="G105" i="1"/>
  <c r="G104" i="1" s="1"/>
  <c r="H53" i="1"/>
  <c r="H52" i="1" s="1"/>
  <c r="H51" i="1" s="1"/>
  <c r="H46" i="1" s="1"/>
  <c r="H45" i="1" s="1"/>
  <c r="G147" i="1" l="1"/>
  <c r="G146" i="1" s="1"/>
  <c r="G111" i="1"/>
  <c r="G110" i="1" s="1"/>
  <c r="G15" i="1"/>
  <c r="G14" i="1" s="1"/>
  <c r="G75" i="1"/>
  <c r="G74" i="1" s="1"/>
  <c r="G129" i="1" l="1"/>
  <c r="G128" i="1" s="1"/>
  <c r="G114" i="1"/>
  <c r="G113" i="1" s="1"/>
  <c r="G20" i="1"/>
  <c r="G19" i="1" s="1"/>
  <c r="G13" i="1" s="1"/>
  <c r="G8" i="1" s="1"/>
  <c r="G7" i="1" s="1"/>
  <c r="G99" i="1"/>
  <c r="G98" i="1" s="1"/>
  <c r="G102" i="1" l="1"/>
  <c r="G101" i="1" s="1"/>
  <c r="G87" i="1" l="1"/>
  <c r="G86" i="1" s="1"/>
  <c r="G60" i="1" l="1"/>
  <c r="G59" i="1" s="1"/>
  <c r="G58" i="1" s="1"/>
  <c r="G57" i="1" s="1"/>
  <c r="G56" i="1" s="1"/>
  <c r="H42" i="1"/>
  <c r="H41" i="1" s="1"/>
  <c r="H40" i="1" s="1"/>
  <c r="H30" i="1"/>
  <c r="H29" i="1" s="1"/>
  <c r="H22" i="1" s="1"/>
  <c r="G93" i="1"/>
  <c r="G92" i="1" s="1"/>
  <c r="G132" i="1"/>
  <c r="G131" i="1" s="1"/>
  <c r="G138" i="1"/>
  <c r="G137" i="1" s="1"/>
  <c r="H37" i="1" l="1"/>
  <c r="H36" i="1" s="1"/>
  <c r="H35" i="1" s="1"/>
  <c r="H8" i="1"/>
  <c r="G96" i="1"/>
  <c r="G95" i="1" s="1"/>
  <c r="G67" i="1" s="1"/>
  <c r="G66" i="1" s="1"/>
  <c r="G65" i="1" s="1"/>
  <c r="G5" i="1" s="1"/>
  <c r="H7" i="1" l="1"/>
  <c r="H5" i="1" s="1"/>
</calcChain>
</file>

<file path=xl/sharedStrings.xml><?xml version="1.0" encoding="utf-8"?>
<sst xmlns="http://schemas.openxmlformats.org/spreadsheetml/2006/main" count="829" uniqueCount="146">
  <si>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</si>
  <si>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Код</t>
  </si>
  <si>
    <t xml:space="preserve">Рз </t>
  </si>
  <si>
    <t>ПР</t>
  </si>
  <si>
    <t>ЦСР</t>
  </si>
  <si>
    <t>ВР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</si>
  <si>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</si>
  <si>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</si>
  <si>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</si>
  <si>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Мероприятия в установленной сфере деятельности</t>
  </si>
  <si>
    <t>06</t>
  </si>
  <si>
    <t>01</t>
  </si>
  <si>
    <t>Субсидии автономным учреждениям</t>
  </si>
  <si>
    <t>04</t>
  </si>
  <si>
    <t>200</t>
  </si>
  <si>
    <t>Другие вопросы в области социальной политики</t>
  </si>
  <si>
    <t>10</t>
  </si>
  <si>
    <t>610</t>
  </si>
  <si>
    <t>620</t>
  </si>
  <si>
    <t>Иные закупки товаров, работ и услуг для обеспечения государственных (муниципальных) нужд</t>
  </si>
  <si>
    <t>240</t>
  </si>
  <si>
    <t>Всего</t>
  </si>
  <si>
    <t>Другие общегосударственные вопросы</t>
  </si>
  <si>
    <t>13</t>
  </si>
  <si>
    <t>Иные бюджетные ассигнования</t>
  </si>
  <si>
    <t>800</t>
  </si>
  <si>
    <t>Уплата налогов, сборов и иных платежей</t>
  </si>
  <si>
    <t>850</t>
  </si>
  <si>
    <t>110 00 00000</t>
  </si>
  <si>
    <t>110 00 04000</t>
  </si>
  <si>
    <t>Мероприятия в сфере информационно-коммуникационных технологий и связи</t>
  </si>
  <si>
    <t>110 00 04460</t>
  </si>
  <si>
    <t>220 00 00000</t>
  </si>
  <si>
    <t>Финансовое обеспечение деятельности бюджетных и автономных учреждений</t>
  </si>
  <si>
    <t>03</t>
  </si>
  <si>
    <t>Социальное обеспечение и иные выплаты населению</t>
  </si>
  <si>
    <t>300</t>
  </si>
  <si>
    <t>Социальное обеспечение населения</t>
  </si>
  <si>
    <t>Социальные выплаты гражданам, кроме публичных
нормативных социальных выплат</t>
  </si>
  <si>
    <t>050 00 00000</t>
  </si>
  <si>
    <t>050 00 04000</t>
  </si>
  <si>
    <t>Закупка товаров, работ и услуг для обеспечения государственных (муниципальных) нужд</t>
  </si>
  <si>
    <t>Мероприятия в области социальной политики</t>
  </si>
  <si>
    <t>050 00 04370</t>
  </si>
  <si>
    <t>921</t>
  </si>
  <si>
    <t>110 00 02000</t>
  </si>
  <si>
    <t>Учреждения, обеспечивающие предоставление государственных и муниципальных услуг</t>
  </si>
  <si>
    <t>110 00 02470</t>
  </si>
  <si>
    <t>Мероприятия в учреждениях, обеспечивающих предоставление государственных и муниципальных услуг</t>
  </si>
  <si>
    <t>110 00 04470</t>
  </si>
  <si>
    <t>Связь и информатика</t>
  </si>
  <si>
    <t>Учреждения, осуществляющие деятельность в сфере связи и информатики</t>
  </si>
  <si>
    <t>110 00 02480</t>
  </si>
  <si>
    <t>Пенсионное обеспечение</t>
  </si>
  <si>
    <t>Доплаты к пенсиям, дополнительное пенсионное обеспечение</t>
  </si>
  <si>
    <t>Выплаты отдельным категориям граждан</t>
  </si>
  <si>
    <t>050 00 09000</t>
  </si>
  <si>
    <t>Ежемесячные  денежные выплаты на питание детям-инвалидам</t>
  </si>
  <si>
    <t>050 00 09010</t>
  </si>
  <si>
    <t>Публичные нормативные социальные выплаты гражданам</t>
  </si>
  <si>
    <t>310</t>
  </si>
  <si>
    <t>Ежемесячные денежные выплаты спортсменам высокого класса, тренерам, подготовившим спортсменов высокого класса, бывшим работникам физкультурно-спортивных организаций</t>
  </si>
  <si>
    <t>050 00 09020</t>
  </si>
  <si>
    <t>Компенсационные денежные выплаты части родительской платы за присмотр и уход за детьми в муниципальных образовательных учреждениях городского округа Тольятти</t>
  </si>
  <si>
    <t>050 00 09030</t>
  </si>
  <si>
    <t>050 00 09050</t>
  </si>
  <si>
    <t>Единовременная денежная выплата ко дню воинской славы России - Дню Победы советского народа  в Великой Отечественной войне 1941-1945 годов (9 мая)</t>
  </si>
  <si>
    <t>050 00 09060</t>
  </si>
  <si>
    <t>Единовременная денежная выплата ко Дню памяти жертв политических репрессий (30 октября)</t>
  </si>
  <si>
    <t>050 00 09070</t>
  </si>
  <si>
    <t>Единовременная денежная выплата к памятной дате России -  Дню Героев Отечества (9 декабря)</t>
  </si>
  <si>
    <t>050 00 09080</t>
  </si>
  <si>
    <t>Денежные выплаты на оплату социальных услуг, предоставляемых на условиях оплаты отдельным категориям граждан</t>
  </si>
  <si>
    <t>050 00 09100</t>
  </si>
  <si>
    <t xml:space="preserve">Ежемесячные денежные выплаты Почетным гражданам городского округа Тольятти </t>
  </si>
  <si>
    <t>050 00 09110</t>
  </si>
  <si>
    <t>Ежемесячные денежные выплаты в случае смерти (гибели) Почетных граждан городского округа Тольятти, пережившим их супругам и родителям, проживающим совместно с Почетным гражданином городского округа на день  его смерти</t>
  </si>
  <si>
    <t>050 00 09120</t>
  </si>
  <si>
    <t xml:space="preserve">Единовременные денежные  выплаты на оплату оздоровительных услуг Почетным гражданам городского округа Тольятти </t>
  </si>
  <si>
    <t>050 00 09130</t>
  </si>
  <si>
    <t>Единовременные компенсационные выплаты Почетным гражданам городского округа Тольятти на оплату платных медицинских услуг, оказываемых медицинскими учреждениями, участвующими в реализации программы государственных гарантий бесплатного оказания гражданам медицинской помощи и территориальной программы  государственных гарантий бесплатного оказания гражданам медицинской помощи, на иных условиях, чем предусмотрено указанными программами</t>
  </si>
  <si>
    <t>050 00 09140</t>
  </si>
  <si>
    <t xml:space="preserve">Компенсационные  выплаты  родственникам  умершего (погибшего) Почетного гражданина городского округа Тольятти  в случае осуществления ими изготовления и установки надгробного памятника  на могиле умершего (погибшего) Почетного гражданина городского округа Тольятти </t>
  </si>
  <si>
    <t>050 00 09150</t>
  </si>
  <si>
    <t xml:space="preserve">Ежемесячные пособия на содержание детей депутата, выборного должностного лица  органа местного самоуправления, муниципального служащего органа местного самоуправления городского округа Тольятти в случае его естественной смерти </t>
  </si>
  <si>
    <t>050 00 09170</t>
  </si>
  <si>
    <t xml:space="preserve">Выплата рентных платежей по договорам пожизненной ренты </t>
  </si>
  <si>
    <t>050 00 09190</t>
  </si>
  <si>
    <t>050 00 09220</t>
  </si>
  <si>
    <t>Единовременные денежные выплаты гражданам, находящимся в трудных жизненных ситуациях и чрезвычайных обстоятельствах</t>
  </si>
  <si>
    <t>050 00 09230</t>
  </si>
  <si>
    <t>Компенсационные выплаты  родственникам умершего (погибшего) Почетного гражданина городского округа Тольятти в случае осуществления ими погребения умершего (погибшего) Почетного гражданина городского округа Тольятти за счет собственных средств</t>
  </si>
  <si>
    <t>050 00 09240</t>
  </si>
  <si>
    <t>Ежемесячные денежные выплаты гражданам, являющимся родителями (законными представителями) ВИЧ-инфицированных - несовершеннолетних, рожденных от ВИЧ-инфицированных матерей</t>
  </si>
  <si>
    <t>050 00 09250</t>
  </si>
  <si>
    <t>Ежемесячные денежные выплаты гражданам, признанным инвалидами по причине – инвалидность с детства вследствие ранения (контузии, увечья), связанная с вооруженным конфликтом немеждународного характера в Чеченской Республике и на непосредственно прилегающей к ней территории Северного Кавказа, отнесенных к зоне вооруженного конфликта</t>
  </si>
  <si>
    <t>050 00 09270</t>
  </si>
  <si>
    <t>Ежемесячные денежные выплаты гражданам, являющимся матерями погибших (умерших, пропавших без вести) двух и более военнослужащих, проходивших военную службу по призыву (по контракту), сотрудников органов внутренних дел, Государственной противопожарной службы, уголовно – исполнительной системы, в связи с выполнением задач в условиях вооруженного конфликта немеждународного характера в Чеченской Республике на непосредственно прилегающих к ней территориям Северного Кавказа, отнесенных к зоне вооруженного конфликта, а также в связи с выполнением задач в ходе контртеррористических операций на территории Северо-Кавказского региона</t>
  </si>
  <si>
    <t>050 00 09290</t>
  </si>
  <si>
    <t>Ежемесячные денежные выплаты на ребёнка одному из родителей, обучающемуся по очной форме обучения</t>
  </si>
  <si>
    <t>050 00 09310</t>
  </si>
  <si>
    <t>Ежемесячные денежные выплаты на приобретение льготных электронных проездных билетов</t>
  </si>
  <si>
    <t>050 00 09320</t>
  </si>
  <si>
    <t>Ежемесячные денежные выплаты к пенсии отдельным категориям граждан</t>
  </si>
  <si>
    <t>050 00 09330</t>
  </si>
  <si>
    <t>Дополнительные меры социальной поддержки для отдельных категорий граждан, проживающих в домах, лишённых статуса системы социального обслуживания населения, на оплату жилого помещения и коммунальных услуг</t>
  </si>
  <si>
    <t xml:space="preserve">300 </t>
  </si>
  <si>
    <t>050 00 09180</t>
  </si>
  <si>
    <t>Сумма (тыс.руб.)</t>
  </si>
  <si>
    <t>Единовременная денежная выплата  к памятной дате России -  Дню участников ликвидации последствий радиационных аварий и катастроф и памяти жертв этих аварий и катастроф (26 апреля)</t>
  </si>
  <si>
    <t>Муниципальная программа по созданию условий для улучшения качества жизни жителей городского округа Тольятти и обеспечения социальной стабильности на 2017-2019 годы</t>
  </si>
  <si>
    <t>Муниципальная программа «Развитие органов местного самоуправления городского округа Тольятти на 2017-2022 годы»</t>
  </si>
  <si>
    <t xml:space="preserve">В том числе средства выше-стоящих бюджетов </t>
  </si>
  <si>
    <t>Департамент  информационных технологий и связи администрации городского округа Тольятти</t>
  </si>
  <si>
    <t>Выплаты именных  премий  главы городского округа Тольятти лицам с ограниченными возможностями здоровья и добровольцам из числа жителей городского округа</t>
  </si>
  <si>
    <t>220 00 08000</t>
  </si>
  <si>
    <t>220 00 08010</t>
  </si>
  <si>
    <t>Муниципальная программа «Развитие информационно-телекоммуникационной инфраструктуры городского округа Тольятти на 2017-2021 годы»</t>
  </si>
  <si>
    <t>Субвенции</t>
  </si>
  <si>
    <t>220 00 75000</t>
  </si>
  <si>
    <t>Организация деятельности в сфере охраны окружающей среды</t>
  </si>
  <si>
    <t>Меры по осуществлению деятельности по опеке и попечительству в отношении совершеннолетних граждан</t>
  </si>
  <si>
    <t>Организация деятельности в сфере охраны труда</t>
  </si>
  <si>
    <t>220 00 75200</t>
  </si>
  <si>
    <t>110 00 75000</t>
  </si>
  <si>
    <t>110 00 75120</t>
  </si>
  <si>
    <t>Осуществление деятельности по опеке и попечительству над несовершеннолетними лицами и социальной поддержке семьи, материнства и детства</t>
  </si>
  <si>
    <t>110 00 75180</t>
  </si>
  <si>
    <t>110 00 75190</t>
  </si>
  <si>
    <t>Обеспечение долевого софинансирования расходов</t>
  </si>
  <si>
    <t>Cоздание, организация деятельности и развитие многофункционального центра предоставления государственных и муниципальных услуг</t>
  </si>
  <si>
    <t>050 00 09400</t>
  </si>
  <si>
    <t>Ежемесячные денежные выплаты на проезд для отдельных категорий граждан из числа инвалидов</t>
  </si>
  <si>
    <t>110 00 S3420</t>
  </si>
  <si>
    <t>110 00 S3000</t>
  </si>
  <si>
    <t>Обеспечение предоставления гарантий в области пенсионного обеспечения в виде ежемесячной доплаты к страховой пенсии лицам, замещавшим должности депутатов, выборным должностным лицам местного самоуправления, осуществляющим свои полномочия на постоянной основе в органах местного самоуправления городского округа Тольятти, и пенсии за выслугу лет лицам, замещавшим должности муниципальной службы в органах местного самоуправления городского округа Тольятти, в том числе комиссионное вознаграждение по операциям с кредитными организациями</t>
  </si>
  <si>
    <t>Социальные выплаты ветеранам Великой Отечественной войны 1941-1945 годов, вдовам инвалидов и участников Великой Отечественной войны 1941-1945 годов, бывшим несовершеннолетним узникам концлагерей, гетто и других мест принудительного содержания, созданных фашистами и их союзниками в период Второй мировой войны, на  проведение мероприятий, направленных на улучшение условий их проживания</t>
  </si>
  <si>
    <t>050 00 S3230</t>
  </si>
  <si>
    <t>110 00 04480</t>
  </si>
  <si>
    <t>Мероприятия в учреждениях, осуществляющих деятельность в сфере связи и информатики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</si>
  <si>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 И ПОДГРУППАМ ВИДОВ РАСХОДОВ КЛАССИФИКАЦИИ РАСХОДОВ БЮДЖЕТОВ В ВЕДОМСТВЕННОЙ СТРУКТУРЕ РАСХОДОВ БЮДЖЕТА ГОРОДСКОГО ОКРУГА ТОЛЬЯТТИ НА 2019 ГОД</t>
  </si>
  <si>
    <t>перемещение, сокращение</t>
  </si>
  <si>
    <t>доп. потребность</t>
  </si>
  <si>
    <t>экономия</t>
  </si>
  <si>
    <t>обл. и федер.</t>
  </si>
  <si>
    <t>110 00 75200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</si>
</sst>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р_._-;\-* #,##0_р_._-;_-* &quot;-&quot;_р_._-;_-@_-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3"/>
      <name val="Arial Cyr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1" fillId="0" borderId="0"/>
    <xf numFmtId="0" fontId="5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Font="1" applyFill="1"/>
    <xf numFmtId="0" fontId="2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 wrapText="1"/>
    </xf>
    <xf numFmtId="3" fontId="2" fillId="0" borderId="1" xfId="3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11" fontId="2" fillId="0" borderId="1" xfId="0" applyNumberFormat="1" applyFont="1" applyFill="1" applyBorder="1" applyAlignment="1">
      <alignment horizontal="left" wrapText="1"/>
    </xf>
    <xf numFmtId="0" fontId="2" fillId="0" borderId="1" xfId="0" applyNumberFormat="1" applyFont="1" applyFill="1" applyBorder="1" applyAlignment="1">
      <alignment horizontal="left" wrapText="1"/>
    </xf>
    <xf numFmtId="11" fontId="2" fillId="0" borderId="1" xfId="0" applyNumberFormat="1" applyFont="1" applyFill="1" applyBorder="1" applyAlignment="1">
      <alignment wrapText="1"/>
    </xf>
    <xf numFmtId="0" fontId="2" fillId="0" borderId="1" xfId="0" applyNumberFormat="1" applyFont="1" applyFill="1" applyBorder="1" applyAlignment="1">
      <alignment wrapText="1"/>
    </xf>
    <xf numFmtId="49" fontId="2" fillId="0" borderId="1" xfId="1" applyNumberFormat="1" applyFont="1" applyFill="1" applyBorder="1" applyAlignment="1">
      <alignment horizontal="center" wrapText="1"/>
    </xf>
    <xf numFmtId="11" fontId="6" fillId="0" borderId="1" xfId="0" applyNumberFormat="1" applyFont="1" applyFill="1" applyBorder="1" applyAlignment="1">
      <alignment wrapText="1"/>
    </xf>
    <xf numFmtId="49" fontId="2" fillId="0" borderId="1" xfId="3" applyNumberFormat="1" applyFont="1" applyFill="1" applyBorder="1" applyAlignment="1">
      <alignment horizontal="center"/>
    </xf>
    <xf numFmtId="11" fontId="2" fillId="0" borderId="1" xfId="3" applyNumberFormat="1" applyFont="1" applyFill="1" applyBorder="1" applyAlignment="1">
      <alignment horizontal="left" wrapText="1"/>
    </xf>
    <xf numFmtId="3" fontId="2" fillId="0" borderId="1" xfId="3" applyNumberFormat="1" applyFont="1" applyFill="1" applyBorder="1" applyAlignment="1">
      <alignment horizontal="center" wrapText="1"/>
    </xf>
    <xf numFmtId="0" fontId="7" fillId="0" borderId="0" xfId="0" applyFont="1" applyFill="1"/>
    <xf numFmtId="0" fontId="0" fillId="2" borderId="0" xfId="0" applyFont="1" applyFill="1"/>
    <xf numFmtId="0" fontId="2" fillId="2" borderId="1" xfId="0" applyFont="1" applyFill="1" applyBorder="1" applyAlignment="1">
      <alignment horizontal="left" wrapText="1"/>
    </xf>
    <xf numFmtId="49" fontId="2" fillId="2" borderId="1" xfId="0" applyNumberFormat="1" applyFont="1" applyFill="1" applyBorder="1" applyAlignment="1">
      <alignment horizontal="center" wrapText="1"/>
    </xf>
    <xf numFmtId="3" fontId="2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11" fontId="2" fillId="2" borderId="1" xfId="0" applyNumberFormat="1" applyFont="1" applyFill="1" applyBorder="1" applyAlignment="1">
      <alignment wrapText="1"/>
    </xf>
    <xf numFmtId="49" fontId="2" fillId="2" borderId="1" xfId="0" applyNumberFormat="1" applyFont="1" applyFill="1" applyBorder="1" applyAlignment="1">
      <alignment horizontal="center"/>
    </xf>
    <xf numFmtId="0" fontId="0" fillId="0" borderId="1" xfId="0" applyFont="1" applyFill="1" applyBorder="1"/>
    <xf numFmtId="0" fontId="0" fillId="2" borderId="1" xfId="0" applyFont="1" applyFill="1" applyBorder="1"/>
    <xf numFmtId="3" fontId="8" fillId="2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wrapText="1"/>
    </xf>
    <xf numFmtId="49" fontId="9" fillId="0" borderId="1" xfId="0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49" fontId="10" fillId="0" borderId="1" xfId="4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1" fontId="10" fillId="0" borderId="1" xfId="0" applyNumberFormat="1" applyFont="1" applyFill="1" applyBorder="1" applyAlignment="1">
      <alignment wrapText="1"/>
    </xf>
    <xf numFmtId="49" fontId="10" fillId="0" borderId="1" xfId="0" applyNumberFormat="1" applyFont="1" applyFill="1" applyBorder="1" applyAlignment="1">
      <alignment horizontal="center"/>
    </xf>
    <xf numFmtId="3" fontId="10" fillId="0" borderId="1" xfId="0" applyNumberFormat="1" applyFont="1" applyFill="1" applyBorder="1" applyAlignment="1">
      <alignment horizontal="center"/>
    </xf>
  </cellXfs>
  <cellStyles count="6">
    <cellStyle name="Обычный" xfId="0" builtinId="0"/>
    <cellStyle name="Обычный 2" xfId="1"/>
    <cellStyle name="Обычный 3" xfId="2"/>
    <cellStyle name="Обычный 8" xfId="3"/>
    <cellStyle name="Процентный" xfId="4" builtinId="5"/>
    <cellStyle name="Финансовый [0]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6"/>
  <sheetViews>
    <sheetView showZeros="0" tabSelected="1" view="pageBreakPreview" zoomScaleNormal="80" zoomScaleSheetLayoutView="100" workbookViewId="0">
      <selection activeCell="AA3" sqref="AA3"/>
    </sheetView>
  </sheetViews>
  <sheetFormatPr defaultRowHeight="16.5" x14ac:dyDescent="0.2"/>
  <cols>
    <col min="1" max="1" width="67.7109375" style="2" customWidth="1"/>
    <col min="2" max="2" width="6" style="3" customWidth="1"/>
    <col min="3" max="4" width="5.85546875" style="4" customWidth="1"/>
    <col min="5" max="5" width="15.28515625" style="3" customWidth="1"/>
    <col min="6" max="6" width="8" style="4" bestFit="1" customWidth="1"/>
    <col min="7" max="7" width="18" style="1" hidden="1" customWidth="1"/>
    <col min="8" max="8" width="17.42578125" style="1" hidden="1" customWidth="1"/>
    <col min="9" max="9" width="19.85546875" style="1" hidden="1" customWidth="1"/>
    <col min="10" max="10" width="18.28515625" style="1" hidden="1" customWidth="1"/>
    <col min="11" max="13" width="18" style="1" hidden="1" customWidth="1"/>
    <col min="14" max="14" width="17.42578125" style="1" hidden="1" customWidth="1"/>
    <col min="15" max="15" width="19.85546875" style="1" hidden="1" customWidth="1"/>
    <col min="16" max="16" width="18.28515625" style="1" hidden="1" customWidth="1"/>
    <col min="17" max="17" width="9.140625" style="1" hidden="1" customWidth="1"/>
    <col min="18" max="18" width="11.42578125" style="1" hidden="1" customWidth="1"/>
    <col min="19" max="19" width="18.140625" style="1" customWidth="1"/>
    <col min="20" max="20" width="18.28515625" style="1" customWidth="1"/>
    <col min="21" max="16384" width="9.140625" style="1"/>
  </cols>
  <sheetData>
    <row r="1" spans="1:20" ht="81.75" customHeight="1" x14ac:dyDescent="0.2">
      <c r="A1" s="39" t="s">
        <v>140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1:20" ht="41.25" customHeight="1" x14ac:dyDescent="0.2">
      <c r="A2" s="40" t="s">
        <v>0</v>
      </c>
      <c r="B2" s="41" t="s">
        <v>1</v>
      </c>
      <c r="C2" s="42" t="s">
        <v>2</v>
      </c>
      <c r="D2" s="42" t="s">
        <v>3</v>
      </c>
      <c r="E2" s="42" t="s">
        <v>4</v>
      </c>
      <c r="F2" s="42" t="s">
        <v>5</v>
      </c>
      <c r="G2" s="43" t="s">
        <v>108</v>
      </c>
      <c r="H2" s="43"/>
      <c r="I2" s="44" t="s">
        <v>141</v>
      </c>
      <c r="J2" s="44" t="s">
        <v>142</v>
      </c>
      <c r="K2" s="44" t="s">
        <v>143</v>
      </c>
      <c r="L2" s="44" t="s">
        <v>144</v>
      </c>
      <c r="M2" s="43" t="s">
        <v>108</v>
      </c>
      <c r="N2" s="43"/>
      <c r="O2" s="44" t="s">
        <v>141</v>
      </c>
      <c r="P2" s="44" t="s">
        <v>142</v>
      </c>
      <c r="Q2" s="44" t="s">
        <v>143</v>
      </c>
      <c r="R2" s="44" t="s">
        <v>144</v>
      </c>
      <c r="S2" s="43" t="s">
        <v>108</v>
      </c>
      <c r="T2" s="43"/>
    </row>
    <row r="3" spans="1:20" ht="56.25" customHeight="1" x14ac:dyDescent="0.2">
      <c r="A3" s="40"/>
      <c r="B3" s="41"/>
      <c r="C3" s="42"/>
      <c r="D3" s="42"/>
      <c r="E3" s="42"/>
      <c r="F3" s="42"/>
      <c r="G3" s="43" t="s">
        <v>21</v>
      </c>
      <c r="H3" s="43" t="s">
        <v>112</v>
      </c>
      <c r="I3" s="44"/>
      <c r="J3" s="44"/>
      <c r="K3" s="44"/>
      <c r="L3" s="44"/>
      <c r="M3" s="43" t="s">
        <v>21</v>
      </c>
      <c r="N3" s="43" t="s">
        <v>112</v>
      </c>
      <c r="O3" s="44"/>
      <c r="P3" s="44"/>
      <c r="Q3" s="44"/>
      <c r="R3" s="44"/>
      <c r="S3" s="43" t="s">
        <v>21</v>
      </c>
      <c r="T3" s="43" t="s">
        <v>112</v>
      </c>
    </row>
    <row r="4" spans="1:20" ht="48" customHeight="1" x14ac:dyDescent="0.2">
      <c r="A4" s="40"/>
      <c r="B4" s="41"/>
      <c r="C4" s="42"/>
      <c r="D4" s="42"/>
      <c r="E4" s="42"/>
      <c r="F4" s="42"/>
      <c r="G4" s="43"/>
      <c r="H4" s="43"/>
      <c r="I4" s="44"/>
      <c r="J4" s="44"/>
      <c r="K4" s="44"/>
      <c r="L4" s="44"/>
      <c r="M4" s="43"/>
      <c r="N4" s="43"/>
      <c r="O4" s="44"/>
      <c r="P4" s="44"/>
      <c r="Q4" s="44"/>
      <c r="R4" s="44"/>
      <c r="S4" s="43"/>
      <c r="T4" s="43"/>
    </row>
    <row r="5" spans="1:20" ht="33" x14ac:dyDescent="0.25">
      <c r="A5" s="45" t="s">
        <v>113</v>
      </c>
      <c r="B5" s="46" t="s">
        <v>44</v>
      </c>
      <c r="C5" s="46"/>
      <c r="D5" s="46"/>
      <c r="E5" s="46"/>
      <c r="F5" s="46"/>
      <c r="G5" s="47">
        <f t="shared" ref="G5:T5" si="0">G7+G45+G56+G65+G150</f>
        <v>294299</v>
      </c>
      <c r="H5" s="47">
        <f t="shared" si="0"/>
        <v>233</v>
      </c>
      <c r="I5" s="47">
        <f t="shared" si="0"/>
        <v>0</v>
      </c>
      <c r="J5" s="47">
        <f t="shared" si="0"/>
        <v>0</v>
      </c>
      <c r="K5" s="47">
        <f t="shared" si="0"/>
        <v>0</v>
      </c>
      <c r="L5" s="47">
        <f t="shared" si="0"/>
        <v>0</v>
      </c>
      <c r="M5" s="47">
        <f t="shared" si="0"/>
        <v>294299</v>
      </c>
      <c r="N5" s="47">
        <f t="shared" si="0"/>
        <v>233</v>
      </c>
      <c r="O5" s="47">
        <f t="shared" si="0"/>
        <v>0</v>
      </c>
      <c r="P5" s="47">
        <f t="shared" si="0"/>
        <v>0</v>
      </c>
      <c r="Q5" s="47">
        <f t="shared" si="0"/>
        <v>0</v>
      </c>
      <c r="R5" s="47">
        <f t="shared" si="0"/>
        <v>0</v>
      </c>
      <c r="S5" s="47">
        <f t="shared" si="0"/>
        <v>294299</v>
      </c>
      <c r="T5" s="47">
        <f t="shared" si="0"/>
        <v>233</v>
      </c>
    </row>
    <row r="6" spans="1:20" s="24" customFormat="1" x14ac:dyDescent="0.25">
      <c r="A6" s="45"/>
      <c r="B6" s="46"/>
      <c r="C6" s="46"/>
      <c r="D6" s="46"/>
      <c r="E6" s="46"/>
      <c r="F6" s="46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</row>
    <row r="7" spans="1:20" x14ac:dyDescent="0.25">
      <c r="A7" s="45" t="s">
        <v>22</v>
      </c>
      <c r="B7" s="46" t="s">
        <v>44</v>
      </c>
      <c r="C7" s="46" t="s">
        <v>11</v>
      </c>
      <c r="D7" s="46" t="s">
        <v>23</v>
      </c>
      <c r="E7" s="46"/>
      <c r="F7" s="46"/>
      <c r="G7" s="47">
        <f t="shared" ref="G7:T7" si="1">G8+G35</f>
        <v>190683</v>
      </c>
      <c r="H7" s="47">
        <f t="shared" si="1"/>
        <v>233</v>
      </c>
      <c r="I7" s="47">
        <f t="shared" si="1"/>
        <v>0</v>
      </c>
      <c r="J7" s="47">
        <f t="shared" si="1"/>
        <v>0</v>
      </c>
      <c r="K7" s="47">
        <f t="shared" si="1"/>
        <v>0</v>
      </c>
      <c r="L7" s="47">
        <f t="shared" si="1"/>
        <v>0</v>
      </c>
      <c r="M7" s="47">
        <f t="shared" si="1"/>
        <v>190683</v>
      </c>
      <c r="N7" s="47">
        <f t="shared" si="1"/>
        <v>233</v>
      </c>
      <c r="O7" s="47">
        <f t="shared" si="1"/>
        <v>0</v>
      </c>
      <c r="P7" s="47">
        <f t="shared" si="1"/>
        <v>0</v>
      </c>
      <c r="Q7" s="47">
        <f t="shared" si="1"/>
        <v>0</v>
      </c>
      <c r="R7" s="47">
        <f t="shared" si="1"/>
        <v>0</v>
      </c>
      <c r="S7" s="47">
        <f t="shared" si="1"/>
        <v>190683</v>
      </c>
      <c r="T7" s="47">
        <f t="shared" si="1"/>
        <v>233</v>
      </c>
    </row>
    <row r="8" spans="1:20" ht="56.25" x14ac:dyDescent="0.3">
      <c r="A8" s="36" t="s">
        <v>117</v>
      </c>
      <c r="B8" s="37" t="s">
        <v>44</v>
      </c>
      <c r="C8" s="37" t="s">
        <v>11</v>
      </c>
      <c r="D8" s="37" t="s">
        <v>23</v>
      </c>
      <c r="E8" s="37" t="s">
        <v>28</v>
      </c>
      <c r="F8" s="37"/>
      <c r="G8" s="38">
        <f t="shared" ref="G8:T8" si="2">G9+G13+G22+G40</f>
        <v>190668</v>
      </c>
      <c r="H8" s="38">
        <f t="shared" si="2"/>
        <v>218</v>
      </c>
      <c r="I8" s="38">
        <f t="shared" si="2"/>
        <v>0</v>
      </c>
      <c r="J8" s="38">
        <f t="shared" si="2"/>
        <v>0</v>
      </c>
      <c r="K8" s="38">
        <f t="shared" si="2"/>
        <v>0</v>
      </c>
      <c r="L8" s="38">
        <f t="shared" si="2"/>
        <v>0</v>
      </c>
      <c r="M8" s="38">
        <f t="shared" si="2"/>
        <v>190668</v>
      </c>
      <c r="N8" s="38">
        <f t="shared" si="2"/>
        <v>218</v>
      </c>
      <c r="O8" s="38">
        <f t="shared" si="2"/>
        <v>0</v>
      </c>
      <c r="P8" s="38">
        <f t="shared" si="2"/>
        <v>0</v>
      </c>
      <c r="Q8" s="38">
        <f t="shared" si="2"/>
        <v>0</v>
      </c>
      <c r="R8" s="38">
        <f t="shared" si="2"/>
        <v>15</v>
      </c>
      <c r="S8" s="38">
        <f t="shared" si="2"/>
        <v>190683</v>
      </c>
      <c r="T8" s="38">
        <f t="shared" si="2"/>
        <v>233</v>
      </c>
    </row>
    <row r="9" spans="1:20" ht="33" x14ac:dyDescent="0.25">
      <c r="A9" s="12" t="s">
        <v>33</v>
      </c>
      <c r="B9" s="13" t="s">
        <v>44</v>
      </c>
      <c r="C9" s="13" t="s">
        <v>11</v>
      </c>
      <c r="D9" s="13" t="s">
        <v>23</v>
      </c>
      <c r="E9" s="13" t="s">
        <v>45</v>
      </c>
      <c r="F9" s="13"/>
      <c r="G9" s="6">
        <f t="shared" ref="G9:T11" si="3">G10</f>
        <v>154604</v>
      </c>
      <c r="H9" s="6">
        <f t="shared" si="3"/>
        <v>0</v>
      </c>
      <c r="I9" s="6">
        <f t="shared" si="3"/>
        <v>0</v>
      </c>
      <c r="J9" s="6">
        <f t="shared" si="3"/>
        <v>0</v>
      </c>
      <c r="K9" s="6">
        <f t="shared" si="3"/>
        <v>0</v>
      </c>
      <c r="L9" s="6">
        <f t="shared" si="3"/>
        <v>0</v>
      </c>
      <c r="M9" s="6">
        <f t="shared" si="3"/>
        <v>154604</v>
      </c>
      <c r="N9" s="6">
        <f t="shared" si="3"/>
        <v>0</v>
      </c>
      <c r="O9" s="6">
        <f t="shared" si="3"/>
        <v>0</v>
      </c>
      <c r="P9" s="6">
        <f t="shared" si="3"/>
        <v>0</v>
      </c>
      <c r="Q9" s="6">
        <f t="shared" si="3"/>
        <v>0</v>
      </c>
      <c r="R9" s="6">
        <f t="shared" si="3"/>
        <v>0</v>
      </c>
      <c r="S9" s="6">
        <f t="shared" si="3"/>
        <v>154604</v>
      </c>
      <c r="T9" s="6">
        <f t="shared" si="3"/>
        <v>0</v>
      </c>
    </row>
    <row r="10" spans="1:20" ht="33" x14ac:dyDescent="0.25">
      <c r="A10" s="17" t="s">
        <v>46</v>
      </c>
      <c r="B10" s="13" t="s">
        <v>44</v>
      </c>
      <c r="C10" s="13" t="s">
        <v>11</v>
      </c>
      <c r="D10" s="13" t="s">
        <v>23</v>
      </c>
      <c r="E10" s="13" t="s">
        <v>47</v>
      </c>
      <c r="F10" s="13"/>
      <c r="G10" s="6">
        <f t="shared" si="3"/>
        <v>154604</v>
      </c>
      <c r="H10" s="6">
        <f t="shared" si="3"/>
        <v>0</v>
      </c>
      <c r="I10" s="6">
        <f t="shared" si="3"/>
        <v>0</v>
      </c>
      <c r="J10" s="6">
        <f t="shared" si="3"/>
        <v>0</v>
      </c>
      <c r="K10" s="6">
        <f t="shared" si="3"/>
        <v>0</v>
      </c>
      <c r="L10" s="6">
        <f t="shared" si="3"/>
        <v>0</v>
      </c>
      <c r="M10" s="6">
        <f t="shared" si="3"/>
        <v>154604</v>
      </c>
      <c r="N10" s="6">
        <f t="shared" si="3"/>
        <v>0</v>
      </c>
      <c r="O10" s="6">
        <f t="shared" si="3"/>
        <v>0</v>
      </c>
      <c r="P10" s="6">
        <f t="shared" si="3"/>
        <v>0</v>
      </c>
      <c r="Q10" s="6">
        <f t="shared" si="3"/>
        <v>0</v>
      </c>
      <c r="R10" s="6">
        <f t="shared" si="3"/>
        <v>0</v>
      </c>
      <c r="S10" s="6">
        <f t="shared" si="3"/>
        <v>154604</v>
      </c>
      <c r="T10" s="6">
        <f t="shared" si="3"/>
        <v>0</v>
      </c>
    </row>
    <row r="11" spans="1:20" ht="33" x14ac:dyDescent="0.25">
      <c r="A11" s="17" t="s">
        <v>6</v>
      </c>
      <c r="B11" s="13" t="s">
        <v>44</v>
      </c>
      <c r="C11" s="13" t="s">
        <v>11</v>
      </c>
      <c r="D11" s="13" t="s">
        <v>23</v>
      </c>
      <c r="E11" s="13" t="s">
        <v>47</v>
      </c>
      <c r="F11" s="13" t="s">
        <v>7</v>
      </c>
      <c r="G11" s="6">
        <f t="shared" si="3"/>
        <v>154604</v>
      </c>
      <c r="H11" s="6">
        <f t="shared" si="3"/>
        <v>0</v>
      </c>
      <c r="I11" s="6">
        <f t="shared" si="3"/>
        <v>0</v>
      </c>
      <c r="J11" s="6">
        <f t="shared" si="3"/>
        <v>0</v>
      </c>
      <c r="K11" s="6">
        <f t="shared" si="3"/>
        <v>0</v>
      </c>
      <c r="L11" s="6">
        <f t="shared" si="3"/>
        <v>0</v>
      </c>
      <c r="M11" s="6">
        <f t="shared" si="3"/>
        <v>154604</v>
      </c>
      <c r="N11" s="6">
        <f t="shared" si="3"/>
        <v>0</v>
      </c>
      <c r="O11" s="6">
        <f t="shared" si="3"/>
        <v>0</v>
      </c>
      <c r="P11" s="6">
        <f t="shared" si="3"/>
        <v>0</v>
      </c>
      <c r="Q11" s="6">
        <f t="shared" si="3"/>
        <v>0</v>
      </c>
      <c r="R11" s="6">
        <f t="shared" si="3"/>
        <v>0</v>
      </c>
      <c r="S11" s="6">
        <f t="shared" si="3"/>
        <v>154604</v>
      </c>
      <c r="T11" s="6">
        <f t="shared" si="3"/>
        <v>0</v>
      </c>
    </row>
    <row r="12" spans="1:20" x14ac:dyDescent="0.25">
      <c r="A12" s="17" t="s">
        <v>12</v>
      </c>
      <c r="B12" s="13" t="s">
        <v>44</v>
      </c>
      <c r="C12" s="13" t="s">
        <v>11</v>
      </c>
      <c r="D12" s="13" t="s">
        <v>23</v>
      </c>
      <c r="E12" s="13" t="s">
        <v>47</v>
      </c>
      <c r="F12" s="11" t="s">
        <v>18</v>
      </c>
      <c r="G12" s="5">
        <f>149427+5177</f>
        <v>154604</v>
      </c>
      <c r="H12" s="5"/>
      <c r="I12" s="32"/>
      <c r="J12" s="32"/>
      <c r="K12" s="32"/>
      <c r="L12" s="32"/>
      <c r="M12" s="5">
        <f>G12+I12+J12+K12+L12</f>
        <v>154604</v>
      </c>
      <c r="N12" s="5">
        <f>H12+L12</f>
        <v>0</v>
      </c>
      <c r="O12" s="35"/>
      <c r="P12" s="35"/>
      <c r="Q12" s="35"/>
      <c r="R12" s="35"/>
      <c r="S12" s="5">
        <f>M12+O12+P12+Q12+R12</f>
        <v>154604</v>
      </c>
      <c r="T12" s="5">
        <f>N12+R12</f>
        <v>0</v>
      </c>
    </row>
    <row r="13" spans="1:20" x14ac:dyDescent="0.25">
      <c r="A13" s="17" t="s">
        <v>9</v>
      </c>
      <c r="B13" s="13" t="s">
        <v>44</v>
      </c>
      <c r="C13" s="13" t="s">
        <v>11</v>
      </c>
      <c r="D13" s="13" t="s">
        <v>23</v>
      </c>
      <c r="E13" s="13" t="s">
        <v>29</v>
      </c>
      <c r="F13" s="13"/>
      <c r="G13" s="6">
        <f t="shared" ref="G13" si="4">G14+G19</f>
        <v>35846</v>
      </c>
      <c r="H13" s="6">
        <f t="shared" ref="H13:N13" si="5">H14+H19</f>
        <v>0</v>
      </c>
      <c r="I13" s="6">
        <f t="shared" si="5"/>
        <v>0</v>
      </c>
      <c r="J13" s="6">
        <f t="shared" si="5"/>
        <v>0</v>
      </c>
      <c r="K13" s="6">
        <f t="shared" si="5"/>
        <v>0</v>
      </c>
      <c r="L13" s="6">
        <f t="shared" si="5"/>
        <v>0</v>
      </c>
      <c r="M13" s="6">
        <f t="shared" si="5"/>
        <v>35846</v>
      </c>
      <c r="N13" s="6">
        <f t="shared" si="5"/>
        <v>0</v>
      </c>
      <c r="O13" s="6">
        <f t="shared" ref="O13:T13" si="6">O14+O19</f>
        <v>0</v>
      </c>
      <c r="P13" s="6">
        <f t="shared" si="6"/>
        <v>0</v>
      </c>
      <c r="Q13" s="6">
        <f t="shared" si="6"/>
        <v>0</v>
      </c>
      <c r="R13" s="6">
        <f t="shared" si="6"/>
        <v>0</v>
      </c>
      <c r="S13" s="6">
        <f t="shared" si="6"/>
        <v>35846</v>
      </c>
      <c r="T13" s="6">
        <f t="shared" si="6"/>
        <v>0</v>
      </c>
    </row>
    <row r="14" spans="1:20" ht="33" x14ac:dyDescent="0.25">
      <c r="A14" s="17" t="s">
        <v>30</v>
      </c>
      <c r="B14" s="13" t="s">
        <v>44</v>
      </c>
      <c r="C14" s="13" t="s">
        <v>11</v>
      </c>
      <c r="D14" s="13" t="s">
        <v>23</v>
      </c>
      <c r="E14" s="13" t="s">
        <v>31</v>
      </c>
      <c r="F14" s="13"/>
      <c r="G14" s="6">
        <f t="shared" ref="G14" si="7">G15+G17</f>
        <v>35501</v>
      </c>
      <c r="H14" s="6">
        <f t="shared" ref="H14:N14" si="8">H15+H17</f>
        <v>0</v>
      </c>
      <c r="I14" s="6">
        <f t="shared" si="8"/>
        <v>0</v>
      </c>
      <c r="J14" s="6">
        <f t="shared" si="8"/>
        <v>0</v>
      </c>
      <c r="K14" s="6">
        <f t="shared" si="8"/>
        <v>0</v>
      </c>
      <c r="L14" s="6">
        <f t="shared" si="8"/>
        <v>0</v>
      </c>
      <c r="M14" s="6">
        <f t="shared" si="8"/>
        <v>35501</v>
      </c>
      <c r="N14" s="6">
        <f t="shared" si="8"/>
        <v>0</v>
      </c>
      <c r="O14" s="6">
        <f t="shared" ref="O14:T14" si="9">O15+O17</f>
        <v>0</v>
      </c>
      <c r="P14" s="6">
        <f t="shared" si="9"/>
        <v>0</v>
      </c>
      <c r="Q14" s="6">
        <f t="shared" si="9"/>
        <v>0</v>
      </c>
      <c r="R14" s="6">
        <f t="shared" si="9"/>
        <v>0</v>
      </c>
      <c r="S14" s="6">
        <f t="shared" si="9"/>
        <v>35501</v>
      </c>
      <c r="T14" s="6">
        <f t="shared" si="9"/>
        <v>0</v>
      </c>
    </row>
    <row r="15" spans="1:20" ht="33" x14ac:dyDescent="0.25">
      <c r="A15" s="10" t="s">
        <v>41</v>
      </c>
      <c r="B15" s="13" t="s">
        <v>44</v>
      </c>
      <c r="C15" s="13" t="s">
        <v>11</v>
      </c>
      <c r="D15" s="13" t="s">
        <v>23</v>
      </c>
      <c r="E15" s="13" t="s">
        <v>31</v>
      </c>
      <c r="F15" s="13" t="s">
        <v>14</v>
      </c>
      <c r="G15" s="6">
        <f t="shared" ref="G15:T15" si="10">G16</f>
        <v>35501</v>
      </c>
      <c r="H15" s="6">
        <f t="shared" si="10"/>
        <v>0</v>
      </c>
      <c r="I15" s="6">
        <f t="shared" si="10"/>
        <v>0</v>
      </c>
      <c r="J15" s="6">
        <f t="shared" si="10"/>
        <v>0</v>
      </c>
      <c r="K15" s="6">
        <f t="shared" si="10"/>
        <v>0</v>
      </c>
      <c r="L15" s="6">
        <f t="shared" si="10"/>
        <v>0</v>
      </c>
      <c r="M15" s="6">
        <f t="shared" si="10"/>
        <v>35501</v>
      </c>
      <c r="N15" s="6">
        <f t="shared" si="10"/>
        <v>0</v>
      </c>
      <c r="O15" s="6">
        <f t="shared" si="10"/>
        <v>0</v>
      </c>
      <c r="P15" s="6">
        <f t="shared" si="10"/>
        <v>0</v>
      </c>
      <c r="Q15" s="6">
        <f t="shared" si="10"/>
        <v>0</v>
      </c>
      <c r="R15" s="6">
        <f t="shared" si="10"/>
        <v>0</v>
      </c>
      <c r="S15" s="6">
        <f t="shared" si="10"/>
        <v>35501</v>
      </c>
      <c r="T15" s="6">
        <f t="shared" si="10"/>
        <v>0</v>
      </c>
    </row>
    <row r="16" spans="1:20" ht="33" x14ac:dyDescent="0.25">
      <c r="A16" s="16" t="s">
        <v>19</v>
      </c>
      <c r="B16" s="13" t="s">
        <v>44</v>
      </c>
      <c r="C16" s="13" t="s">
        <v>11</v>
      </c>
      <c r="D16" s="13" t="s">
        <v>23</v>
      </c>
      <c r="E16" s="13" t="s">
        <v>31</v>
      </c>
      <c r="F16" s="11" t="s">
        <v>20</v>
      </c>
      <c r="G16" s="5">
        <v>35501</v>
      </c>
      <c r="H16" s="5"/>
      <c r="I16" s="32"/>
      <c r="J16" s="32"/>
      <c r="K16" s="32"/>
      <c r="L16" s="32"/>
      <c r="M16" s="5">
        <f>G16+I16+J16+K16+L16</f>
        <v>35501</v>
      </c>
      <c r="N16" s="5">
        <f>H16+L16</f>
        <v>0</v>
      </c>
      <c r="O16" s="35"/>
      <c r="P16" s="35"/>
      <c r="Q16" s="35"/>
      <c r="R16" s="35"/>
      <c r="S16" s="5">
        <f>M16+O16+P16+Q16+R16</f>
        <v>35501</v>
      </c>
      <c r="T16" s="5">
        <f>N16+R16</f>
        <v>0</v>
      </c>
    </row>
    <row r="17" spans="1:20" s="25" customFormat="1" hidden="1" x14ac:dyDescent="0.25">
      <c r="A17" s="30" t="s">
        <v>24</v>
      </c>
      <c r="B17" s="31" t="s">
        <v>44</v>
      </c>
      <c r="C17" s="31" t="s">
        <v>11</v>
      </c>
      <c r="D17" s="31" t="s">
        <v>23</v>
      </c>
      <c r="E17" s="31" t="s">
        <v>31</v>
      </c>
      <c r="F17" s="31" t="s">
        <v>25</v>
      </c>
      <c r="G17" s="6">
        <f t="shared" ref="G17:H17" si="11">G18</f>
        <v>0</v>
      </c>
      <c r="H17" s="6">
        <f t="shared" si="11"/>
        <v>0</v>
      </c>
      <c r="I17" s="32"/>
      <c r="J17" s="32"/>
      <c r="K17" s="32"/>
      <c r="L17" s="32"/>
      <c r="M17" s="32"/>
      <c r="N17" s="32"/>
      <c r="O17" s="34"/>
      <c r="P17" s="34"/>
      <c r="Q17" s="34"/>
      <c r="R17" s="34"/>
      <c r="S17" s="34"/>
      <c r="T17" s="34"/>
    </row>
    <row r="18" spans="1:20" s="25" customFormat="1" hidden="1" x14ac:dyDescent="0.25">
      <c r="A18" s="30" t="s">
        <v>26</v>
      </c>
      <c r="B18" s="31" t="s">
        <v>44</v>
      </c>
      <c r="C18" s="31" t="s">
        <v>11</v>
      </c>
      <c r="D18" s="31" t="s">
        <v>23</v>
      </c>
      <c r="E18" s="31" t="s">
        <v>31</v>
      </c>
      <c r="F18" s="27" t="s">
        <v>27</v>
      </c>
      <c r="G18" s="5"/>
      <c r="H18" s="5"/>
      <c r="I18" s="32"/>
      <c r="J18" s="32"/>
      <c r="K18" s="32"/>
      <c r="L18" s="32"/>
      <c r="M18" s="32"/>
      <c r="N18" s="32"/>
      <c r="O18" s="34"/>
      <c r="P18" s="34"/>
      <c r="Q18" s="34"/>
      <c r="R18" s="34"/>
      <c r="S18" s="34"/>
      <c r="T18" s="34"/>
    </row>
    <row r="19" spans="1:20" ht="33" x14ac:dyDescent="0.25">
      <c r="A19" s="17" t="s">
        <v>48</v>
      </c>
      <c r="B19" s="13" t="s">
        <v>44</v>
      </c>
      <c r="C19" s="13" t="s">
        <v>11</v>
      </c>
      <c r="D19" s="13" t="s">
        <v>23</v>
      </c>
      <c r="E19" s="13" t="s">
        <v>49</v>
      </c>
      <c r="F19" s="13"/>
      <c r="G19" s="6">
        <f t="shared" ref="G19:T20" si="12">G20</f>
        <v>345</v>
      </c>
      <c r="H19" s="6">
        <f t="shared" si="12"/>
        <v>0</v>
      </c>
      <c r="I19" s="6">
        <f t="shared" si="12"/>
        <v>0</v>
      </c>
      <c r="J19" s="6">
        <f t="shared" si="12"/>
        <v>0</v>
      </c>
      <c r="K19" s="6">
        <f t="shared" si="12"/>
        <v>0</v>
      </c>
      <c r="L19" s="6">
        <f t="shared" si="12"/>
        <v>0</v>
      </c>
      <c r="M19" s="6">
        <f t="shared" si="12"/>
        <v>345</v>
      </c>
      <c r="N19" s="6">
        <f t="shared" si="12"/>
        <v>0</v>
      </c>
      <c r="O19" s="6">
        <f t="shared" si="12"/>
        <v>0</v>
      </c>
      <c r="P19" s="6">
        <f t="shared" si="12"/>
        <v>0</v>
      </c>
      <c r="Q19" s="6">
        <f t="shared" si="12"/>
        <v>0</v>
      </c>
      <c r="R19" s="6">
        <f t="shared" si="12"/>
        <v>0</v>
      </c>
      <c r="S19" s="6">
        <f t="shared" si="12"/>
        <v>345</v>
      </c>
      <c r="T19" s="6">
        <f t="shared" si="12"/>
        <v>0</v>
      </c>
    </row>
    <row r="20" spans="1:20" ht="33" x14ac:dyDescent="0.25">
      <c r="A20" s="17" t="s">
        <v>6</v>
      </c>
      <c r="B20" s="13" t="s">
        <v>44</v>
      </c>
      <c r="C20" s="13" t="s">
        <v>11</v>
      </c>
      <c r="D20" s="13" t="s">
        <v>23</v>
      </c>
      <c r="E20" s="13" t="s">
        <v>49</v>
      </c>
      <c r="F20" s="13" t="s">
        <v>7</v>
      </c>
      <c r="G20" s="6">
        <f t="shared" si="12"/>
        <v>345</v>
      </c>
      <c r="H20" s="6">
        <f t="shared" si="12"/>
        <v>0</v>
      </c>
      <c r="I20" s="6">
        <f t="shared" si="12"/>
        <v>0</v>
      </c>
      <c r="J20" s="6">
        <f t="shared" si="12"/>
        <v>0</v>
      </c>
      <c r="K20" s="6">
        <f t="shared" si="12"/>
        <v>0</v>
      </c>
      <c r="L20" s="6">
        <f t="shared" si="12"/>
        <v>0</v>
      </c>
      <c r="M20" s="6">
        <f t="shared" si="12"/>
        <v>345</v>
      </c>
      <c r="N20" s="6">
        <f t="shared" si="12"/>
        <v>0</v>
      </c>
      <c r="O20" s="6">
        <f t="shared" si="12"/>
        <v>0</v>
      </c>
      <c r="P20" s="6">
        <f t="shared" si="12"/>
        <v>0</v>
      </c>
      <c r="Q20" s="6">
        <f t="shared" si="12"/>
        <v>0</v>
      </c>
      <c r="R20" s="6">
        <f t="shared" si="12"/>
        <v>0</v>
      </c>
      <c r="S20" s="6">
        <f t="shared" si="12"/>
        <v>345</v>
      </c>
      <c r="T20" s="6">
        <f t="shared" si="12"/>
        <v>0</v>
      </c>
    </row>
    <row r="21" spans="1:20" x14ac:dyDescent="0.25">
      <c r="A21" s="17" t="s">
        <v>12</v>
      </c>
      <c r="B21" s="13" t="s">
        <v>44</v>
      </c>
      <c r="C21" s="13" t="s">
        <v>11</v>
      </c>
      <c r="D21" s="13" t="s">
        <v>23</v>
      </c>
      <c r="E21" s="13" t="s">
        <v>49</v>
      </c>
      <c r="F21" s="11" t="s">
        <v>18</v>
      </c>
      <c r="G21" s="5">
        <v>345</v>
      </c>
      <c r="H21" s="5"/>
      <c r="I21" s="32"/>
      <c r="J21" s="32"/>
      <c r="K21" s="32"/>
      <c r="L21" s="32"/>
      <c r="M21" s="5">
        <f>G21+I21+J21+K21+L21</f>
        <v>345</v>
      </c>
      <c r="N21" s="5">
        <f>H21+L21</f>
        <v>0</v>
      </c>
      <c r="O21" s="35"/>
      <c r="P21" s="35"/>
      <c r="Q21" s="35"/>
      <c r="R21" s="35"/>
      <c r="S21" s="5">
        <f>M21+O21+P21+Q21+R21</f>
        <v>345</v>
      </c>
      <c r="T21" s="5">
        <f>N21+R21</f>
        <v>0</v>
      </c>
    </row>
    <row r="22" spans="1:20" x14ac:dyDescent="0.25">
      <c r="A22" s="17" t="s">
        <v>118</v>
      </c>
      <c r="B22" s="13" t="s">
        <v>44</v>
      </c>
      <c r="C22" s="13" t="s">
        <v>11</v>
      </c>
      <c r="D22" s="13" t="s">
        <v>23</v>
      </c>
      <c r="E22" s="13" t="s">
        <v>124</v>
      </c>
      <c r="F22" s="11"/>
      <c r="G22" s="5">
        <f>G23+G26+G29</f>
        <v>218</v>
      </c>
      <c r="H22" s="5">
        <f t="shared" ref="H22:N22" si="13">H23+H26+H29</f>
        <v>218</v>
      </c>
      <c r="I22" s="5">
        <f t="shared" si="13"/>
        <v>0</v>
      </c>
      <c r="J22" s="5">
        <f t="shared" si="13"/>
        <v>0</v>
      </c>
      <c r="K22" s="5">
        <f t="shared" si="13"/>
        <v>0</v>
      </c>
      <c r="L22" s="5">
        <f t="shared" si="13"/>
        <v>0</v>
      </c>
      <c r="M22" s="5">
        <f t="shared" si="13"/>
        <v>218</v>
      </c>
      <c r="N22" s="5">
        <f t="shared" si="13"/>
        <v>218</v>
      </c>
      <c r="O22" s="5">
        <f>O23+O26+O29+O32</f>
        <v>0</v>
      </c>
      <c r="P22" s="5">
        <f t="shared" ref="P22:T22" si="14">P23+P26+P29+P32</f>
        <v>0</v>
      </c>
      <c r="Q22" s="5">
        <f t="shared" si="14"/>
        <v>0</v>
      </c>
      <c r="R22" s="5">
        <f t="shared" si="14"/>
        <v>15</v>
      </c>
      <c r="S22" s="5">
        <f t="shared" si="14"/>
        <v>233</v>
      </c>
      <c r="T22" s="5">
        <f t="shared" si="14"/>
        <v>233</v>
      </c>
    </row>
    <row r="23" spans="1:20" x14ac:dyDescent="0.25">
      <c r="A23" s="17" t="s">
        <v>120</v>
      </c>
      <c r="B23" s="13" t="s">
        <v>44</v>
      </c>
      <c r="C23" s="13" t="s">
        <v>11</v>
      </c>
      <c r="D23" s="13" t="s">
        <v>23</v>
      </c>
      <c r="E23" s="13" t="s">
        <v>125</v>
      </c>
      <c r="F23" s="11"/>
      <c r="G23" s="5">
        <f t="shared" ref="G23:T24" si="15">G24</f>
        <v>8</v>
      </c>
      <c r="H23" s="5">
        <f t="shared" si="15"/>
        <v>8</v>
      </c>
      <c r="I23" s="5">
        <f t="shared" si="15"/>
        <v>0</v>
      </c>
      <c r="J23" s="5">
        <f t="shared" si="15"/>
        <v>0</v>
      </c>
      <c r="K23" s="5">
        <f t="shared" si="15"/>
        <v>0</v>
      </c>
      <c r="L23" s="5">
        <f t="shared" si="15"/>
        <v>0</v>
      </c>
      <c r="M23" s="5">
        <f t="shared" si="15"/>
        <v>8</v>
      </c>
      <c r="N23" s="5">
        <f t="shared" si="15"/>
        <v>8</v>
      </c>
      <c r="O23" s="5">
        <f t="shared" si="15"/>
        <v>0</v>
      </c>
      <c r="P23" s="5">
        <f t="shared" si="15"/>
        <v>0</v>
      </c>
      <c r="Q23" s="5">
        <f t="shared" si="15"/>
        <v>0</v>
      </c>
      <c r="R23" s="5">
        <f t="shared" si="15"/>
        <v>0</v>
      </c>
      <c r="S23" s="5">
        <f t="shared" si="15"/>
        <v>8</v>
      </c>
      <c r="T23" s="5">
        <f t="shared" si="15"/>
        <v>8</v>
      </c>
    </row>
    <row r="24" spans="1:20" ht="33" x14ac:dyDescent="0.25">
      <c r="A24" s="10" t="s">
        <v>41</v>
      </c>
      <c r="B24" s="13" t="s">
        <v>44</v>
      </c>
      <c r="C24" s="13" t="s">
        <v>11</v>
      </c>
      <c r="D24" s="13" t="s">
        <v>23</v>
      </c>
      <c r="E24" s="13" t="s">
        <v>125</v>
      </c>
      <c r="F24" s="11" t="s">
        <v>14</v>
      </c>
      <c r="G24" s="5">
        <f t="shared" si="15"/>
        <v>8</v>
      </c>
      <c r="H24" s="5">
        <f t="shared" si="15"/>
        <v>8</v>
      </c>
      <c r="I24" s="5">
        <f t="shared" si="15"/>
        <v>0</v>
      </c>
      <c r="J24" s="5">
        <f t="shared" si="15"/>
        <v>0</v>
      </c>
      <c r="K24" s="5">
        <f t="shared" si="15"/>
        <v>0</v>
      </c>
      <c r="L24" s="5">
        <f t="shared" si="15"/>
        <v>0</v>
      </c>
      <c r="M24" s="5">
        <f t="shared" si="15"/>
        <v>8</v>
      </c>
      <c r="N24" s="5">
        <f t="shared" si="15"/>
        <v>8</v>
      </c>
      <c r="O24" s="5">
        <f t="shared" si="15"/>
        <v>0</v>
      </c>
      <c r="P24" s="5">
        <f t="shared" si="15"/>
        <v>0</v>
      </c>
      <c r="Q24" s="5">
        <f t="shared" si="15"/>
        <v>0</v>
      </c>
      <c r="R24" s="5">
        <f t="shared" si="15"/>
        <v>0</v>
      </c>
      <c r="S24" s="5">
        <f t="shared" si="15"/>
        <v>8</v>
      </c>
      <c r="T24" s="5">
        <f t="shared" si="15"/>
        <v>8</v>
      </c>
    </row>
    <row r="25" spans="1:20" ht="33" x14ac:dyDescent="0.25">
      <c r="A25" s="16" t="s">
        <v>19</v>
      </c>
      <c r="B25" s="13" t="s">
        <v>44</v>
      </c>
      <c r="C25" s="13" t="s">
        <v>11</v>
      </c>
      <c r="D25" s="13" t="s">
        <v>23</v>
      </c>
      <c r="E25" s="13" t="s">
        <v>125</v>
      </c>
      <c r="F25" s="11" t="s">
        <v>20</v>
      </c>
      <c r="G25" s="5">
        <v>8</v>
      </c>
      <c r="H25" s="5">
        <v>8</v>
      </c>
      <c r="I25" s="32"/>
      <c r="J25" s="32"/>
      <c r="K25" s="32"/>
      <c r="L25" s="32"/>
      <c r="M25" s="5">
        <f>G25+I25+J25+K25+L25</f>
        <v>8</v>
      </c>
      <c r="N25" s="5">
        <f>H25+L25</f>
        <v>8</v>
      </c>
      <c r="O25" s="35"/>
      <c r="P25" s="35"/>
      <c r="Q25" s="35"/>
      <c r="R25" s="35"/>
      <c r="S25" s="5">
        <f>M25+O25+P25+Q25+R25</f>
        <v>8</v>
      </c>
      <c r="T25" s="5">
        <f>N25+R25</f>
        <v>8</v>
      </c>
    </row>
    <row r="26" spans="1:20" ht="49.5" x14ac:dyDescent="0.25">
      <c r="A26" s="16" t="s">
        <v>126</v>
      </c>
      <c r="B26" s="13" t="s">
        <v>44</v>
      </c>
      <c r="C26" s="13" t="s">
        <v>11</v>
      </c>
      <c r="D26" s="13" t="s">
        <v>23</v>
      </c>
      <c r="E26" s="13" t="s">
        <v>127</v>
      </c>
      <c r="F26" s="11"/>
      <c r="G26" s="5">
        <f t="shared" ref="G26:T27" si="16">G27</f>
        <v>195</v>
      </c>
      <c r="H26" s="5">
        <f t="shared" si="16"/>
        <v>195</v>
      </c>
      <c r="I26" s="5">
        <f t="shared" si="16"/>
        <v>0</v>
      </c>
      <c r="J26" s="5">
        <f t="shared" si="16"/>
        <v>0</v>
      </c>
      <c r="K26" s="5">
        <f t="shared" si="16"/>
        <v>0</v>
      </c>
      <c r="L26" s="5">
        <f t="shared" si="16"/>
        <v>0</v>
      </c>
      <c r="M26" s="5">
        <f t="shared" si="16"/>
        <v>195</v>
      </c>
      <c r="N26" s="5">
        <f t="shared" si="16"/>
        <v>195</v>
      </c>
      <c r="O26" s="5">
        <f t="shared" si="16"/>
        <v>0</v>
      </c>
      <c r="P26" s="5">
        <f t="shared" si="16"/>
        <v>0</v>
      </c>
      <c r="Q26" s="5">
        <f t="shared" si="16"/>
        <v>0</v>
      </c>
      <c r="R26" s="5">
        <f t="shared" si="16"/>
        <v>0</v>
      </c>
      <c r="S26" s="5">
        <f t="shared" si="16"/>
        <v>195</v>
      </c>
      <c r="T26" s="5">
        <f t="shared" si="16"/>
        <v>195</v>
      </c>
    </row>
    <row r="27" spans="1:20" ht="33" x14ac:dyDescent="0.25">
      <c r="A27" s="10" t="s">
        <v>41</v>
      </c>
      <c r="B27" s="13" t="s">
        <v>44</v>
      </c>
      <c r="C27" s="13" t="s">
        <v>11</v>
      </c>
      <c r="D27" s="13" t="s">
        <v>23</v>
      </c>
      <c r="E27" s="13" t="s">
        <v>127</v>
      </c>
      <c r="F27" s="11" t="s">
        <v>14</v>
      </c>
      <c r="G27" s="5">
        <f t="shared" si="16"/>
        <v>195</v>
      </c>
      <c r="H27" s="5">
        <f t="shared" si="16"/>
        <v>195</v>
      </c>
      <c r="I27" s="5">
        <f t="shared" si="16"/>
        <v>0</v>
      </c>
      <c r="J27" s="5">
        <f t="shared" si="16"/>
        <v>0</v>
      </c>
      <c r="K27" s="5">
        <f t="shared" si="16"/>
        <v>0</v>
      </c>
      <c r="L27" s="5">
        <f t="shared" si="16"/>
        <v>0</v>
      </c>
      <c r="M27" s="5">
        <f t="shared" si="16"/>
        <v>195</v>
      </c>
      <c r="N27" s="5">
        <f t="shared" si="16"/>
        <v>195</v>
      </c>
      <c r="O27" s="5">
        <f t="shared" si="16"/>
        <v>0</v>
      </c>
      <c r="P27" s="5">
        <f t="shared" si="16"/>
        <v>0</v>
      </c>
      <c r="Q27" s="5">
        <f t="shared" si="16"/>
        <v>0</v>
      </c>
      <c r="R27" s="5">
        <f t="shared" si="16"/>
        <v>0</v>
      </c>
      <c r="S27" s="5">
        <f t="shared" si="16"/>
        <v>195</v>
      </c>
      <c r="T27" s="5">
        <f t="shared" si="16"/>
        <v>195</v>
      </c>
    </row>
    <row r="28" spans="1:20" ht="33" x14ac:dyDescent="0.25">
      <c r="A28" s="16" t="s">
        <v>19</v>
      </c>
      <c r="B28" s="13" t="s">
        <v>44</v>
      </c>
      <c r="C28" s="13" t="s">
        <v>11</v>
      </c>
      <c r="D28" s="13" t="s">
        <v>23</v>
      </c>
      <c r="E28" s="13" t="s">
        <v>127</v>
      </c>
      <c r="F28" s="11" t="s">
        <v>20</v>
      </c>
      <c r="G28" s="5">
        <v>195</v>
      </c>
      <c r="H28" s="5">
        <v>195</v>
      </c>
      <c r="I28" s="32"/>
      <c r="J28" s="32"/>
      <c r="K28" s="32"/>
      <c r="L28" s="32"/>
      <c r="M28" s="5">
        <f>G28+I28+J28+K28+L28</f>
        <v>195</v>
      </c>
      <c r="N28" s="5">
        <f>H28+L28</f>
        <v>195</v>
      </c>
      <c r="O28" s="35"/>
      <c r="P28" s="35"/>
      <c r="Q28" s="35"/>
      <c r="R28" s="35"/>
      <c r="S28" s="5">
        <f>M28+O28+P28+Q28+R28</f>
        <v>195</v>
      </c>
      <c r="T28" s="5">
        <f>N28+R28</f>
        <v>195</v>
      </c>
    </row>
    <row r="29" spans="1:20" ht="33" x14ac:dyDescent="0.25">
      <c r="A29" s="17" t="s">
        <v>121</v>
      </c>
      <c r="B29" s="13" t="s">
        <v>44</v>
      </c>
      <c r="C29" s="13" t="s">
        <v>11</v>
      </c>
      <c r="D29" s="13" t="s">
        <v>23</v>
      </c>
      <c r="E29" s="13" t="s">
        <v>128</v>
      </c>
      <c r="F29" s="11"/>
      <c r="G29" s="5">
        <f t="shared" ref="G29:T30" si="17">G30</f>
        <v>15</v>
      </c>
      <c r="H29" s="5">
        <f t="shared" si="17"/>
        <v>15</v>
      </c>
      <c r="I29" s="5">
        <f t="shared" si="17"/>
        <v>0</v>
      </c>
      <c r="J29" s="5">
        <f t="shared" si="17"/>
        <v>0</v>
      </c>
      <c r="K29" s="5">
        <f t="shared" si="17"/>
        <v>0</v>
      </c>
      <c r="L29" s="5">
        <f t="shared" si="17"/>
        <v>0</v>
      </c>
      <c r="M29" s="5">
        <f t="shared" si="17"/>
        <v>15</v>
      </c>
      <c r="N29" s="5">
        <f t="shared" si="17"/>
        <v>15</v>
      </c>
      <c r="O29" s="5">
        <f t="shared" si="17"/>
        <v>0</v>
      </c>
      <c r="P29" s="5">
        <f t="shared" si="17"/>
        <v>0</v>
      </c>
      <c r="Q29" s="5">
        <f t="shared" si="17"/>
        <v>0</v>
      </c>
      <c r="R29" s="5">
        <f t="shared" si="17"/>
        <v>0</v>
      </c>
      <c r="S29" s="5">
        <f t="shared" si="17"/>
        <v>15</v>
      </c>
      <c r="T29" s="5">
        <f t="shared" si="17"/>
        <v>15</v>
      </c>
    </row>
    <row r="30" spans="1:20" ht="33" x14ac:dyDescent="0.25">
      <c r="A30" s="10" t="s">
        <v>41</v>
      </c>
      <c r="B30" s="13" t="s">
        <v>44</v>
      </c>
      <c r="C30" s="13" t="s">
        <v>11</v>
      </c>
      <c r="D30" s="13" t="s">
        <v>23</v>
      </c>
      <c r="E30" s="13" t="s">
        <v>128</v>
      </c>
      <c r="F30" s="11" t="s">
        <v>14</v>
      </c>
      <c r="G30" s="5">
        <f t="shared" si="17"/>
        <v>15</v>
      </c>
      <c r="H30" s="5">
        <f t="shared" si="17"/>
        <v>15</v>
      </c>
      <c r="I30" s="5">
        <f t="shared" si="17"/>
        <v>0</v>
      </c>
      <c r="J30" s="5">
        <f t="shared" si="17"/>
        <v>0</v>
      </c>
      <c r="K30" s="5">
        <f t="shared" si="17"/>
        <v>0</v>
      </c>
      <c r="L30" s="5">
        <f t="shared" si="17"/>
        <v>0</v>
      </c>
      <c r="M30" s="5">
        <f t="shared" si="17"/>
        <v>15</v>
      </c>
      <c r="N30" s="5">
        <f t="shared" si="17"/>
        <v>15</v>
      </c>
      <c r="O30" s="5">
        <f t="shared" si="17"/>
        <v>0</v>
      </c>
      <c r="P30" s="5">
        <f t="shared" si="17"/>
        <v>0</v>
      </c>
      <c r="Q30" s="5">
        <f t="shared" si="17"/>
        <v>0</v>
      </c>
      <c r="R30" s="5">
        <f t="shared" si="17"/>
        <v>0</v>
      </c>
      <c r="S30" s="5">
        <f t="shared" si="17"/>
        <v>15</v>
      </c>
      <c r="T30" s="5">
        <f t="shared" si="17"/>
        <v>15</v>
      </c>
    </row>
    <row r="31" spans="1:20" ht="33" x14ac:dyDescent="0.25">
      <c r="A31" s="16" t="s">
        <v>19</v>
      </c>
      <c r="B31" s="13" t="s">
        <v>44</v>
      </c>
      <c r="C31" s="13" t="s">
        <v>11</v>
      </c>
      <c r="D31" s="13" t="s">
        <v>23</v>
      </c>
      <c r="E31" s="13" t="s">
        <v>128</v>
      </c>
      <c r="F31" s="11" t="s">
        <v>20</v>
      </c>
      <c r="G31" s="5">
        <v>15</v>
      </c>
      <c r="H31" s="5">
        <v>15</v>
      </c>
      <c r="I31" s="32"/>
      <c r="J31" s="32"/>
      <c r="K31" s="32"/>
      <c r="L31" s="32"/>
      <c r="M31" s="5">
        <f>G31+I31+J31+K31+L31</f>
        <v>15</v>
      </c>
      <c r="N31" s="5">
        <f>H31+L31</f>
        <v>15</v>
      </c>
      <c r="O31" s="35"/>
      <c r="P31" s="35"/>
      <c r="Q31" s="35"/>
      <c r="R31" s="35"/>
      <c r="S31" s="5">
        <f>M31+O31+P31+Q31+R31</f>
        <v>15</v>
      </c>
      <c r="T31" s="5">
        <f>N31+R31</f>
        <v>15</v>
      </c>
    </row>
    <row r="32" spans="1:20" ht="20.25" customHeight="1" x14ac:dyDescent="0.25">
      <c r="A32" s="10" t="s">
        <v>122</v>
      </c>
      <c r="B32" s="13" t="s">
        <v>44</v>
      </c>
      <c r="C32" s="11" t="s">
        <v>11</v>
      </c>
      <c r="D32" s="11" t="s">
        <v>23</v>
      </c>
      <c r="E32" s="11" t="s">
        <v>145</v>
      </c>
      <c r="F32" s="11"/>
      <c r="G32" s="5"/>
      <c r="H32" s="5"/>
      <c r="I32" s="32"/>
      <c r="J32" s="32"/>
      <c r="K32" s="32"/>
      <c r="L32" s="32"/>
      <c r="M32" s="5"/>
      <c r="N32" s="5"/>
      <c r="O32" s="35">
        <f>O33</f>
        <v>0</v>
      </c>
      <c r="P32" s="35">
        <f t="shared" ref="P32:T33" si="18">P33</f>
        <v>0</v>
      </c>
      <c r="Q32" s="35">
        <f t="shared" si="18"/>
        <v>0</v>
      </c>
      <c r="R32" s="6">
        <f t="shared" si="18"/>
        <v>15</v>
      </c>
      <c r="S32" s="6">
        <f t="shared" si="18"/>
        <v>15</v>
      </c>
      <c r="T32" s="6">
        <f t="shared" si="18"/>
        <v>15</v>
      </c>
    </row>
    <row r="33" spans="1:20" ht="33" x14ac:dyDescent="0.25">
      <c r="A33" s="10" t="s">
        <v>41</v>
      </c>
      <c r="B33" s="13" t="s">
        <v>44</v>
      </c>
      <c r="C33" s="11" t="s">
        <v>11</v>
      </c>
      <c r="D33" s="11" t="s">
        <v>23</v>
      </c>
      <c r="E33" s="11" t="s">
        <v>145</v>
      </c>
      <c r="F33" s="11" t="s">
        <v>14</v>
      </c>
      <c r="G33" s="5"/>
      <c r="H33" s="5"/>
      <c r="I33" s="32"/>
      <c r="J33" s="32"/>
      <c r="K33" s="32"/>
      <c r="L33" s="32"/>
      <c r="M33" s="5"/>
      <c r="N33" s="5"/>
      <c r="O33" s="35">
        <f>O34</f>
        <v>0</v>
      </c>
      <c r="P33" s="35">
        <f t="shared" si="18"/>
        <v>0</v>
      </c>
      <c r="Q33" s="35">
        <f t="shared" si="18"/>
        <v>0</v>
      </c>
      <c r="R33" s="6">
        <f t="shared" si="18"/>
        <v>15</v>
      </c>
      <c r="S33" s="6">
        <f t="shared" si="18"/>
        <v>15</v>
      </c>
      <c r="T33" s="6">
        <f t="shared" si="18"/>
        <v>15</v>
      </c>
    </row>
    <row r="34" spans="1:20" ht="33" x14ac:dyDescent="0.25">
      <c r="A34" s="10" t="s">
        <v>19</v>
      </c>
      <c r="B34" s="13" t="s">
        <v>44</v>
      </c>
      <c r="C34" s="11" t="s">
        <v>11</v>
      </c>
      <c r="D34" s="11" t="s">
        <v>23</v>
      </c>
      <c r="E34" s="11" t="s">
        <v>145</v>
      </c>
      <c r="F34" s="11" t="s">
        <v>20</v>
      </c>
      <c r="G34" s="5"/>
      <c r="H34" s="5"/>
      <c r="I34" s="32"/>
      <c r="J34" s="32"/>
      <c r="K34" s="32"/>
      <c r="L34" s="32"/>
      <c r="M34" s="5"/>
      <c r="N34" s="5"/>
      <c r="O34" s="35"/>
      <c r="P34" s="35"/>
      <c r="Q34" s="35"/>
      <c r="R34" s="6">
        <v>15</v>
      </c>
      <c r="S34" s="5">
        <f>M34+O34+P34+Q34+R34</f>
        <v>15</v>
      </c>
      <c r="T34" s="5">
        <f>N34+R34</f>
        <v>15</v>
      </c>
    </row>
    <row r="35" spans="1:20" s="25" customFormat="1" ht="49.5" hidden="1" x14ac:dyDescent="0.25">
      <c r="A35" s="29" t="s">
        <v>111</v>
      </c>
      <c r="B35" s="31" t="s">
        <v>44</v>
      </c>
      <c r="C35" s="31" t="s">
        <v>11</v>
      </c>
      <c r="D35" s="31" t="s">
        <v>23</v>
      </c>
      <c r="E35" s="31" t="s">
        <v>32</v>
      </c>
      <c r="F35" s="27"/>
      <c r="G35" s="28">
        <f>G36</f>
        <v>15</v>
      </c>
      <c r="H35" s="28">
        <f>H36</f>
        <v>15</v>
      </c>
      <c r="I35" s="28">
        <f t="shared" ref="I35:T36" si="19">I36</f>
        <v>0</v>
      </c>
      <c r="J35" s="28">
        <f t="shared" si="19"/>
        <v>0</v>
      </c>
      <c r="K35" s="28">
        <f t="shared" si="19"/>
        <v>0</v>
      </c>
      <c r="L35" s="28">
        <f t="shared" si="19"/>
        <v>0</v>
      </c>
      <c r="M35" s="28">
        <f t="shared" si="19"/>
        <v>15</v>
      </c>
      <c r="N35" s="28">
        <f t="shared" si="19"/>
        <v>15</v>
      </c>
      <c r="O35" s="28">
        <f t="shared" si="19"/>
        <v>0</v>
      </c>
      <c r="P35" s="28">
        <f t="shared" si="19"/>
        <v>0</v>
      </c>
      <c r="Q35" s="28">
        <f t="shared" si="19"/>
        <v>0</v>
      </c>
      <c r="R35" s="28">
        <f t="shared" si="19"/>
        <v>-15</v>
      </c>
      <c r="S35" s="28">
        <f t="shared" si="19"/>
        <v>0</v>
      </c>
      <c r="T35" s="28">
        <f t="shared" si="19"/>
        <v>0</v>
      </c>
    </row>
    <row r="36" spans="1:20" s="25" customFormat="1" hidden="1" x14ac:dyDescent="0.25">
      <c r="A36" s="26" t="s">
        <v>118</v>
      </c>
      <c r="B36" s="31" t="s">
        <v>44</v>
      </c>
      <c r="C36" s="31" t="s">
        <v>11</v>
      </c>
      <c r="D36" s="31" t="s">
        <v>23</v>
      </c>
      <c r="E36" s="31" t="s">
        <v>119</v>
      </c>
      <c r="F36" s="27"/>
      <c r="G36" s="28">
        <f>G37</f>
        <v>15</v>
      </c>
      <c r="H36" s="28">
        <f>H37</f>
        <v>15</v>
      </c>
      <c r="I36" s="28">
        <f t="shared" si="19"/>
        <v>0</v>
      </c>
      <c r="J36" s="28">
        <f t="shared" si="19"/>
        <v>0</v>
      </c>
      <c r="K36" s="28">
        <f t="shared" si="19"/>
        <v>0</v>
      </c>
      <c r="L36" s="28">
        <f t="shared" si="19"/>
        <v>0</v>
      </c>
      <c r="M36" s="28">
        <f t="shared" si="19"/>
        <v>15</v>
      </c>
      <c r="N36" s="28">
        <f t="shared" si="19"/>
        <v>15</v>
      </c>
      <c r="O36" s="28">
        <f t="shared" si="19"/>
        <v>0</v>
      </c>
      <c r="P36" s="28">
        <f t="shared" si="19"/>
        <v>0</v>
      </c>
      <c r="Q36" s="28">
        <f t="shared" si="19"/>
        <v>0</v>
      </c>
      <c r="R36" s="28">
        <f t="shared" si="19"/>
        <v>-15</v>
      </c>
      <c r="S36" s="28">
        <f t="shared" si="19"/>
        <v>0</v>
      </c>
      <c r="T36" s="28">
        <f t="shared" si="19"/>
        <v>0</v>
      </c>
    </row>
    <row r="37" spans="1:20" s="25" customFormat="1" ht="18" hidden="1" customHeight="1" x14ac:dyDescent="0.25">
      <c r="A37" s="26" t="s">
        <v>122</v>
      </c>
      <c r="B37" s="31" t="s">
        <v>44</v>
      </c>
      <c r="C37" s="27" t="s">
        <v>11</v>
      </c>
      <c r="D37" s="27" t="s">
        <v>23</v>
      </c>
      <c r="E37" s="27" t="s">
        <v>123</v>
      </c>
      <c r="F37" s="27"/>
      <c r="G37" s="28">
        <f t="shared" ref="G37:H37" si="20">G38+G40</f>
        <v>15</v>
      </c>
      <c r="H37" s="28">
        <f t="shared" si="20"/>
        <v>15</v>
      </c>
      <c r="I37" s="28">
        <f t="shared" ref="I37:N37" si="21">I38+I40</f>
        <v>0</v>
      </c>
      <c r="J37" s="28">
        <f t="shared" si="21"/>
        <v>0</v>
      </c>
      <c r="K37" s="28">
        <f t="shared" si="21"/>
        <v>0</v>
      </c>
      <c r="L37" s="28">
        <f t="shared" si="21"/>
        <v>0</v>
      </c>
      <c r="M37" s="28">
        <f t="shared" si="21"/>
        <v>15</v>
      </c>
      <c r="N37" s="28">
        <f t="shared" si="21"/>
        <v>15</v>
      </c>
      <c r="O37" s="28">
        <f t="shared" ref="O37:T37" si="22">O38+O40</f>
        <v>0</v>
      </c>
      <c r="P37" s="28">
        <f t="shared" si="22"/>
        <v>0</v>
      </c>
      <c r="Q37" s="28">
        <f t="shared" si="22"/>
        <v>0</v>
      </c>
      <c r="R37" s="28">
        <f t="shared" si="22"/>
        <v>-15</v>
      </c>
      <c r="S37" s="28">
        <f t="shared" si="22"/>
        <v>0</v>
      </c>
      <c r="T37" s="28">
        <f t="shared" si="22"/>
        <v>0</v>
      </c>
    </row>
    <row r="38" spans="1:20" s="25" customFormat="1" ht="33" hidden="1" x14ac:dyDescent="0.25">
      <c r="A38" s="26" t="s">
        <v>41</v>
      </c>
      <c r="B38" s="31" t="s">
        <v>44</v>
      </c>
      <c r="C38" s="27" t="s">
        <v>11</v>
      </c>
      <c r="D38" s="27" t="s">
        <v>23</v>
      </c>
      <c r="E38" s="27" t="s">
        <v>123</v>
      </c>
      <c r="F38" s="27" t="s">
        <v>14</v>
      </c>
      <c r="G38" s="28">
        <f t="shared" ref="G38:T38" si="23">G39</f>
        <v>15</v>
      </c>
      <c r="H38" s="28">
        <f t="shared" si="23"/>
        <v>15</v>
      </c>
      <c r="I38" s="28">
        <f t="shared" si="23"/>
        <v>0</v>
      </c>
      <c r="J38" s="28">
        <f t="shared" si="23"/>
        <v>0</v>
      </c>
      <c r="K38" s="28">
        <f t="shared" si="23"/>
        <v>0</v>
      </c>
      <c r="L38" s="28">
        <f t="shared" si="23"/>
        <v>0</v>
      </c>
      <c r="M38" s="28">
        <f t="shared" si="23"/>
        <v>15</v>
      </c>
      <c r="N38" s="28">
        <f t="shared" si="23"/>
        <v>15</v>
      </c>
      <c r="O38" s="28">
        <f t="shared" si="23"/>
        <v>0</v>
      </c>
      <c r="P38" s="28">
        <f t="shared" si="23"/>
        <v>0</v>
      </c>
      <c r="Q38" s="28">
        <f t="shared" si="23"/>
        <v>0</v>
      </c>
      <c r="R38" s="28">
        <f t="shared" si="23"/>
        <v>-15</v>
      </c>
      <c r="S38" s="28">
        <f t="shared" si="23"/>
        <v>0</v>
      </c>
      <c r="T38" s="28">
        <f t="shared" si="23"/>
        <v>0</v>
      </c>
    </row>
    <row r="39" spans="1:20" s="25" customFormat="1" ht="33" hidden="1" x14ac:dyDescent="0.25">
      <c r="A39" s="26" t="s">
        <v>19</v>
      </c>
      <c r="B39" s="31" t="s">
        <v>44</v>
      </c>
      <c r="C39" s="27" t="s">
        <v>11</v>
      </c>
      <c r="D39" s="27" t="s">
        <v>23</v>
      </c>
      <c r="E39" s="27" t="s">
        <v>123</v>
      </c>
      <c r="F39" s="27" t="s">
        <v>20</v>
      </c>
      <c r="G39" s="28">
        <v>15</v>
      </c>
      <c r="H39" s="28">
        <v>15</v>
      </c>
      <c r="I39" s="33"/>
      <c r="J39" s="33"/>
      <c r="K39" s="33"/>
      <c r="L39" s="33"/>
      <c r="M39" s="28">
        <f>G39+I39+J39+K39+L39</f>
        <v>15</v>
      </c>
      <c r="N39" s="28">
        <f>H39+L39</f>
        <v>15</v>
      </c>
      <c r="O39" s="34"/>
      <c r="P39" s="34"/>
      <c r="Q39" s="34"/>
      <c r="R39" s="28">
        <v>-15</v>
      </c>
      <c r="S39" s="28">
        <f>M39+O39+P39+Q39+R39</f>
        <v>0</v>
      </c>
      <c r="T39" s="28">
        <f>N39+R39</f>
        <v>0</v>
      </c>
    </row>
    <row r="40" spans="1:20" s="25" customFormat="1" hidden="1" x14ac:dyDescent="0.25">
      <c r="A40" s="29" t="s">
        <v>129</v>
      </c>
      <c r="B40" s="31" t="s">
        <v>44</v>
      </c>
      <c r="C40" s="31" t="s">
        <v>11</v>
      </c>
      <c r="D40" s="31" t="s">
        <v>23</v>
      </c>
      <c r="E40" s="31" t="s">
        <v>134</v>
      </c>
      <c r="F40" s="27"/>
      <c r="G40" s="5">
        <f t="shared" ref="G40:H42" si="24">G41</f>
        <v>0</v>
      </c>
      <c r="H40" s="5">
        <f t="shared" si="24"/>
        <v>0</v>
      </c>
      <c r="I40" s="32"/>
      <c r="J40" s="32"/>
      <c r="K40" s="32"/>
      <c r="L40" s="32"/>
      <c r="M40" s="32"/>
      <c r="N40" s="32"/>
      <c r="O40" s="34"/>
      <c r="P40" s="34"/>
      <c r="Q40" s="34"/>
      <c r="R40" s="34"/>
      <c r="S40" s="34"/>
      <c r="T40" s="34"/>
    </row>
    <row r="41" spans="1:20" s="25" customFormat="1" ht="49.5" hidden="1" x14ac:dyDescent="0.25">
      <c r="A41" s="30" t="s">
        <v>130</v>
      </c>
      <c r="B41" s="31" t="s">
        <v>44</v>
      </c>
      <c r="C41" s="31" t="s">
        <v>11</v>
      </c>
      <c r="D41" s="31" t="s">
        <v>23</v>
      </c>
      <c r="E41" s="31" t="s">
        <v>133</v>
      </c>
      <c r="F41" s="27"/>
      <c r="G41" s="5">
        <f t="shared" si="24"/>
        <v>0</v>
      </c>
      <c r="H41" s="5">
        <f t="shared" si="24"/>
        <v>0</v>
      </c>
      <c r="I41" s="32"/>
      <c r="J41" s="32"/>
      <c r="K41" s="32"/>
      <c r="L41" s="32"/>
      <c r="M41" s="32"/>
      <c r="N41" s="32"/>
      <c r="O41" s="34"/>
      <c r="P41" s="34"/>
      <c r="Q41" s="34"/>
      <c r="R41" s="34"/>
      <c r="S41" s="34"/>
      <c r="T41" s="34"/>
    </row>
    <row r="42" spans="1:20" s="25" customFormat="1" ht="33" hidden="1" x14ac:dyDescent="0.25">
      <c r="A42" s="30" t="s">
        <v>6</v>
      </c>
      <c r="B42" s="31" t="s">
        <v>44</v>
      </c>
      <c r="C42" s="31" t="s">
        <v>11</v>
      </c>
      <c r="D42" s="31" t="s">
        <v>23</v>
      </c>
      <c r="E42" s="31" t="s">
        <v>133</v>
      </c>
      <c r="F42" s="27" t="s">
        <v>7</v>
      </c>
      <c r="G42" s="5">
        <f t="shared" si="24"/>
        <v>0</v>
      </c>
      <c r="H42" s="5">
        <f t="shared" si="24"/>
        <v>0</v>
      </c>
      <c r="I42" s="32"/>
      <c r="J42" s="32"/>
      <c r="K42" s="32"/>
      <c r="L42" s="32"/>
      <c r="M42" s="32"/>
      <c r="N42" s="32"/>
      <c r="O42" s="34"/>
      <c r="P42" s="34"/>
      <c r="Q42" s="34"/>
      <c r="R42" s="34"/>
      <c r="S42" s="34"/>
      <c r="T42" s="34"/>
    </row>
    <row r="43" spans="1:20" s="25" customFormat="1" hidden="1" x14ac:dyDescent="0.25">
      <c r="A43" s="30" t="s">
        <v>12</v>
      </c>
      <c r="B43" s="31" t="s">
        <v>44</v>
      </c>
      <c r="C43" s="31" t="s">
        <v>11</v>
      </c>
      <c r="D43" s="31" t="s">
        <v>23</v>
      </c>
      <c r="E43" s="31" t="s">
        <v>133</v>
      </c>
      <c r="F43" s="27" t="s">
        <v>18</v>
      </c>
      <c r="G43" s="5"/>
      <c r="H43" s="5"/>
      <c r="I43" s="32"/>
      <c r="J43" s="32"/>
      <c r="K43" s="32"/>
      <c r="L43" s="32"/>
      <c r="M43" s="32"/>
      <c r="N43" s="32"/>
      <c r="O43" s="34"/>
      <c r="P43" s="34"/>
      <c r="Q43" s="34"/>
      <c r="R43" s="34"/>
      <c r="S43" s="34"/>
      <c r="T43" s="34"/>
    </row>
    <row r="44" spans="1:20" x14ac:dyDescent="0.25">
      <c r="A44" s="17"/>
      <c r="B44" s="13"/>
      <c r="C44" s="13"/>
      <c r="D44" s="13"/>
      <c r="E44" s="13"/>
      <c r="F44" s="11"/>
      <c r="G44" s="5"/>
      <c r="H44" s="5"/>
      <c r="I44" s="32"/>
      <c r="J44" s="32"/>
      <c r="K44" s="32"/>
      <c r="L44" s="32"/>
      <c r="M44" s="32"/>
      <c r="N44" s="32"/>
      <c r="O44" s="35"/>
      <c r="P44" s="35"/>
      <c r="Q44" s="35"/>
      <c r="R44" s="35"/>
      <c r="S44" s="35"/>
      <c r="T44" s="35"/>
    </row>
    <row r="45" spans="1:20" ht="18.75" x14ac:dyDescent="0.3">
      <c r="A45" s="20" t="s">
        <v>50</v>
      </c>
      <c r="B45" s="14" t="s">
        <v>44</v>
      </c>
      <c r="C45" s="14" t="s">
        <v>13</v>
      </c>
      <c r="D45" s="14" t="s">
        <v>16</v>
      </c>
      <c r="E45" s="14"/>
      <c r="F45" s="14"/>
      <c r="G45" s="7">
        <f t="shared" ref="G45:T49" si="25">G46</f>
        <v>2767</v>
      </c>
      <c r="H45" s="7">
        <f t="shared" si="25"/>
        <v>0</v>
      </c>
      <c r="I45" s="7">
        <f t="shared" si="25"/>
        <v>0</v>
      </c>
      <c r="J45" s="7">
        <f t="shared" si="25"/>
        <v>0</v>
      </c>
      <c r="K45" s="7">
        <f t="shared" si="25"/>
        <v>0</v>
      </c>
      <c r="L45" s="7">
        <f t="shared" si="25"/>
        <v>0</v>
      </c>
      <c r="M45" s="7">
        <f t="shared" si="25"/>
        <v>2767</v>
      </c>
      <c r="N45" s="7">
        <f t="shared" si="25"/>
        <v>0</v>
      </c>
      <c r="O45" s="7">
        <f t="shared" si="25"/>
        <v>0</v>
      </c>
      <c r="P45" s="7">
        <f t="shared" si="25"/>
        <v>0</v>
      </c>
      <c r="Q45" s="7">
        <f t="shared" si="25"/>
        <v>0</v>
      </c>
      <c r="R45" s="7">
        <f t="shared" si="25"/>
        <v>0</v>
      </c>
      <c r="S45" s="7">
        <f t="shared" si="25"/>
        <v>2767</v>
      </c>
      <c r="T45" s="7">
        <f t="shared" si="25"/>
        <v>0</v>
      </c>
    </row>
    <row r="46" spans="1:20" ht="49.5" x14ac:dyDescent="0.25">
      <c r="A46" s="12" t="s">
        <v>117</v>
      </c>
      <c r="B46" s="13" t="s">
        <v>44</v>
      </c>
      <c r="C46" s="13" t="s">
        <v>13</v>
      </c>
      <c r="D46" s="13" t="s">
        <v>16</v>
      </c>
      <c r="E46" s="13" t="s">
        <v>28</v>
      </c>
      <c r="F46" s="13"/>
      <c r="G46" s="6">
        <f t="shared" ref="G46" si="26">G47+G51</f>
        <v>2767</v>
      </c>
      <c r="H46" s="6">
        <f t="shared" ref="H46:N46" si="27">H47+H51</f>
        <v>0</v>
      </c>
      <c r="I46" s="6">
        <f t="shared" si="27"/>
        <v>0</v>
      </c>
      <c r="J46" s="6">
        <f t="shared" si="27"/>
        <v>0</v>
      </c>
      <c r="K46" s="6">
        <f t="shared" si="27"/>
        <v>0</v>
      </c>
      <c r="L46" s="6">
        <f t="shared" si="27"/>
        <v>0</v>
      </c>
      <c r="M46" s="6">
        <f t="shared" si="27"/>
        <v>2767</v>
      </c>
      <c r="N46" s="6">
        <f t="shared" si="27"/>
        <v>0</v>
      </c>
      <c r="O46" s="6">
        <f t="shared" ref="O46:T46" si="28">O47+O51</f>
        <v>0</v>
      </c>
      <c r="P46" s="6">
        <f t="shared" si="28"/>
        <v>0</v>
      </c>
      <c r="Q46" s="6">
        <f t="shared" si="28"/>
        <v>0</v>
      </c>
      <c r="R46" s="6">
        <f t="shared" si="28"/>
        <v>0</v>
      </c>
      <c r="S46" s="6">
        <f t="shared" si="28"/>
        <v>2767</v>
      </c>
      <c r="T46" s="6">
        <f t="shared" si="28"/>
        <v>0</v>
      </c>
    </row>
    <row r="47" spans="1:20" ht="33" x14ac:dyDescent="0.25">
      <c r="A47" s="12" t="s">
        <v>33</v>
      </c>
      <c r="B47" s="13" t="s">
        <v>44</v>
      </c>
      <c r="C47" s="13" t="s">
        <v>13</v>
      </c>
      <c r="D47" s="13" t="s">
        <v>16</v>
      </c>
      <c r="E47" s="13" t="s">
        <v>45</v>
      </c>
      <c r="F47" s="13"/>
      <c r="G47" s="6">
        <f t="shared" si="25"/>
        <v>2767</v>
      </c>
      <c r="H47" s="6">
        <f t="shared" si="25"/>
        <v>0</v>
      </c>
      <c r="I47" s="6">
        <f t="shared" si="25"/>
        <v>0</v>
      </c>
      <c r="J47" s="6">
        <f t="shared" si="25"/>
        <v>0</v>
      </c>
      <c r="K47" s="6">
        <f t="shared" si="25"/>
        <v>0</v>
      </c>
      <c r="L47" s="6">
        <f t="shared" si="25"/>
        <v>0</v>
      </c>
      <c r="M47" s="6">
        <f t="shared" si="25"/>
        <v>2767</v>
      </c>
      <c r="N47" s="6">
        <f t="shared" si="25"/>
        <v>0</v>
      </c>
      <c r="O47" s="6">
        <f t="shared" si="25"/>
        <v>0</v>
      </c>
      <c r="P47" s="6">
        <f t="shared" si="25"/>
        <v>0</v>
      </c>
      <c r="Q47" s="6">
        <f t="shared" si="25"/>
        <v>0</v>
      </c>
      <c r="R47" s="6">
        <f t="shared" si="25"/>
        <v>0</v>
      </c>
      <c r="S47" s="6">
        <f t="shared" si="25"/>
        <v>2767</v>
      </c>
      <c r="T47" s="6">
        <f t="shared" si="25"/>
        <v>0</v>
      </c>
    </row>
    <row r="48" spans="1:20" ht="33" x14ac:dyDescent="0.25">
      <c r="A48" s="17" t="s">
        <v>51</v>
      </c>
      <c r="B48" s="13" t="s">
        <v>44</v>
      </c>
      <c r="C48" s="13" t="s">
        <v>13</v>
      </c>
      <c r="D48" s="13" t="s">
        <v>16</v>
      </c>
      <c r="E48" s="13" t="s">
        <v>52</v>
      </c>
      <c r="F48" s="13"/>
      <c r="G48" s="6">
        <f t="shared" si="25"/>
        <v>2767</v>
      </c>
      <c r="H48" s="6">
        <f t="shared" si="25"/>
        <v>0</v>
      </c>
      <c r="I48" s="6">
        <f t="shared" si="25"/>
        <v>0</v>
      </c>
      <c r="J48" s="6">
        <f t="shared" si="25"/>
        <v>0</v>
      </c>
      <c r="K48" s="6">
        <f t="shared" si="25"/>
        <v>0</v>
      </c>
      <c r="L48" s="6">
        <f t="shared" si="25"/>
        <v>0</v>
      </c>
      <c r="M48" s="6">
        <f t="shared" si="25"/>
        <v>2767</v>
      </c>
      <c r="N48" s="6">
        <f t="shared" si="25"/>
        <v>0</v>
      </c>
      <c r="O48" s="6">
        <f t="shared" si="25"/>
        <v>0</v>
      </c>
      <c r="P48" s="6">
        <f t="shared" si="25"/>
        <v>0</v>
      </c>
      <c r="Q48" s="6">
        <f t="shared" si="25"/>
        <v>0</v>
      </c>
      <c r="R48" s="6">
        <f t="shared" si="25"/>
        <v>0</v>
      </c>
      <c r="S48" s="6">
        <f t="shared" si="25"/>
        <v>2767</v>
      </c>
      <c r="T48" s="6">
        <f t="shared" si="25"/>
        <v>0</v>
      </c>
    </row>
    <row r="49" spans="1:20" ht="33" x14ac:dyDescent="0.25">
      <c r="A49" s="17" t="s">
        <v>6</v>
      </c>
      <c r="B49" s="13" t="s">
        <v>44</v>
      </c>
      <c r="C49" s="13" t="s">
        <v>13</v>
      </c>
      <c r="D49" s="13" t="s">
        <v>16</v>
      </c>
      <c r="E49" s="13" t="s">
        <v>52</v>
      </c>
      <c r="F49" s="13" t="s">
        <v>7</v>
      </c>
      <c r="G49" s="6">
        <f t="shared" si="25"/>
        <v>2767</v>
      </c>
      <c r="H49" s="6">
        <f t="shared" si="25"/>
        <v>0</v>
      </c>
      <c r="I49" s="6">
        <f t="shared" si="25"/>
        <v>0</v>
      </c>
      <c r="J49" s="6">
        <f t="shared" si="25"/>
        <v>0</v>
      </c>
      <c r="K49" s="6">
        <f t="shared" si="25"/>
        <v>0</v>
      </c>
      <c r="L49" s="6">
        <f t="shared" si="25"/>
        <v>0</v>
      </c>
      <c r="M49" s="6">
        <f t="shared" si="25"/>
        <v>2767</v>
      </c>
      <c r="N49" s="6">
        <f t="shared" si="25"/>
        <v>0</v>
      </c>
      <c r="O49" s="6">
        <f t="shared" si="25"/>
        <v>0</v>
      </c>
      <c r="P49" s="6">
        <f t="shared" si="25"/>
        <v>0</v>
      </c>
      <c r="Q49" s="6">
        <f t="shared" si="25"/>
        <v>0</v>
      </c>
      <c r="R49" s="6">
        <f t="shared" si="25"/>
        <v>0</v>
      </c>
      <c r="S49" s="6">
        <f t="shared" si="25"/>
        <v>2767</v>
      </c>
      <c r="T49" s="6">
        <f t="shared" si="25"/>
        <v>0</v>
      </c>
    </row>
    <row r="50" spans="1:20" x14ac:dyDescent="0.25">
      <c r="A50" s="17" t="s">
        <v>8</v>
      </c>
      <c r="B50" s="13" t="s">
        <v>44</v>
      </c>
      <c r="C50" s="13" t="s">
        <v>13</v>
      </c>
      <c r="D50" s="13" t="s">
        <v>16</v>
      </c>
      <c r="E50" s="13" t="s">
        <v>52</v>
      </c>
      <c r="F50" s="11" t="s">
        <v>17</v>
      </c>
      <c r="G50" s="5">
        <f>2683+84</f>
        <v>2767</v>
      </c>
      <c r="H50" s="5"/>
      <c r="I50" s="32"/>
      <c r="J50" s="32"/>
      <c r="K50" s="32"/>
      <c r="L50" s="32"/>
      <c r="M50" s="5">
        <f>G50+I50+J50+K50+L50</f>
        <v>2767</v>
      </c>
      <c r="N50" s="5">
        <f>H50+L50</f>
        <v>0</v>
      </c>
      <c r="O50" s="35"/>
      <c r="P50" s="35"/>
      <c r="Q50" s="35"/>
      <c r="R50" s="35"/>
      <c r="S50" s="5">
        <f>M50+O50+P50+Q50+R50</f>
        <v>2767</v>
      </c>
      <c r="T50" s="5">
        <f>N50+R50</f>
        <v>0</v>
      </c>
    </row>
    <row r="51" spans="1:20" s="25" customFormat="1" hidden="1" x14ac:dyDescent="0.25">
      <c r="A51" s="30" t="s">
        <v>9</v>
      </c>
      <c r="B51" s="31" t="s">
        <v>44</v>
      </c>
      <c r="C51" s="31" t="s">
        <v>13</v>
      </c>
      <c r="D51" s="31" t="s">
        <v>16</v>
      </c>
      <c r="E51" s="31" t="s">
        <v>29</v>
      </c>
      <c r="F51" s="27"/>
      <c r="G51" s="5">
        <f t="shared" ref="G51:H52" si="29">G52</f>
        <v>0</v>
      </c>
      <c r="H51" s="5">
        <f t="shared" si="29"/>
        <v>0</v>
      </c>
      <c r="I51" s="32"/>
      <c r="J51" s="32"/>
      <c r="K51" s="32"/>
      <c r="L51" s="32"/>
      <c r="M51" s="32"/>
      <c r="N51" s="32"/>
      <c r="O51" s="34"/>
      <c r="P51" s="34"/>
      <c r="Q51" s="34"/>
      <c r="R51" s="34"/>
      <c r="S51" s="34"/>
      <c r="T51" s="34"/>
    </row>
    <row r="52" spans="1:20" s="25" customFormat="1" ht="33" hidden="1" x14ac:dyDescent="0.25">
      <c r="A52" s="30" t="s">
        <v>139</v>
      </c>
      <c r="B52" s="31" t="s">
        <v>44</v>
      </c>
      <c r="C52" s="31" t="s">
        <v>13</v>
      </c>
      <c r="D52" s="31" t="s">
        <v>16</v>
      </c>
      <c r="E52" s="31" t="s">
        <v>138</v>
      </c>
      <c r="F52" s="27"/>
      <c r="G52" s="5">
        <f t="shared" si="29"/>
        <v>0</v>
      </c>
      <c r="H52" s="5">
        <f t="shared" si="29"/>
        <v>0</v>
      </c>
      <c r="I52" s="32"/>
      <c r="J52" s="32"/>
      <c r="K52" s="32"/>
      <c r="L52" s="32"/>
      <c r="M52" s="32"/>
      <c r="N52" s="32"/>
      <c r="O52" s="34"/>
      <c r="P52" s="34"/>
      <c r="Q52" s="34"/>
      <c r="R52" s="34"/>
      <c r="S52" s="34"/>
      <c r="T52" s="34"/>
    </row>
    <row r="53" spans="1:20" s="25" customFormat="1" ht="33" hidden="1" x14ac:dyDescent="0.25">
      <c r="A53" s="30" t="s">
        <v>6</v>
      </c>
      <c r="B53" s="31" t="s">
        <v>44</v>
      </c>
      <c r="C53" s="31" t="s">
        <v>13</v>
      </c>
      <c r="D53" s="31" t="s">
        <v>16</v>
      </c>
      <c r="E53" s="31" t="s">
        <v>138</v>
      </c>
      <c r="F53" s="31" t="s">
        <v>7</v>
      </c>
      <c r="G53" s="5">
        <f t="shared" ref="G53:H53" si="30">G54</f>
        <v>0</v>
      </c>
      <c r="H53" s="5">
        <f t="shared" si="30"/>
        <v>0</v>
      </c>
      <c r="I53" s="32"/>
      <c r="J53" s="32"/>
      <c r="K53" s="32"/>
      <c r="L53" s="32"/>
      <c r="M53" s="32"/>
      <c r="N53" s="32"/>
      <c r="O53" s="34"/>
      <c r="P53" s="34"/>
      <c r="Q53" s="34"/>
      <c r="R53" s="34"/>
      <c r="S53" s="34"/>
      <c r="T53" s="34"/>
    </row>
    <row r="54" spans="1:20" s="25" customFormat="1" hidden="1" x14ac:dyDescent="0.25">
      <c r="A54" s="30" t="s">
        <v>8</v>
      </c>
      <c r="B54" s="31" t="s">
        <v>44</v>
      </c>
      <c r="C54" s="31" t="s">
        <v>13</v>
      </c>
      <c r="D54" s="31" t="s">
        <v>16</v>
      </c>
      <c r="E54" s="31" t="s">
        <v>138</v>
      </c>
      <c r="F54" s="27" t="s">
        <v>17</v>
      </c>
      <c r="G54" s="5"/>
      <c r="H54" s="5"/>
      <c r="I54" s="32"/>
      <c r="J54" s="32"/>
      <c r="K54" s="32"/>
      <c r="L54" s="32"/>
      <c r="M54" s="32"/>
      <c r="N54" s="32"/>
      <c r="O54" s="34"/>
      <c r="P54" s="34"/>
      <c r="Q54" s="34"/>
      <c r="R54" s="34"/>
      <c r="S54" s="34"/>
      <c r="T54" s="34"/>
    </row>
    <row r="55" spans="1:20" x14ac:dyDescent="0.25">
      <c r="A55" s="17"/>
      <c r="B55" s="13"/>
      <c r="C55" s="13"/>
      <c r="D55" s="13"/>
      <c r="E55" s="13"/>
      <c r="F55" s="11"/>
      <c r="G55" s="5"/>
      <c r="H55" s="5"/>
      <c r="I55" s="32"/>
      <c r="J55" s="32"/>
      <c r="K55" s="32"/>
      <c r="L55" s="32"/>
      <c r="M55" s="32"/>
      <c r="N55" s="32"/>
      <c r="O55" s="35"/>
      <c r="P55" s="35"/>
      <c r="Q55" s="35"/>
      <c r="R55" s="35"/>
      <c r="S55" s="35"/>
      <c r="T55" s="35"/>
    </row>
    <row r="56" spans="1:20" ht="18.75" x14ac:dyDescent="0.3">
      <c r="A56" s="20" t="s">
        <v>53</v>
      </c>
      <c r="B56" s="14" t="s">
        <v>44</v>
      </c>
      <c r="C56" s="14" t="s">
        <v>16</v>
      </c>
      <c r="D56" s="14" t="s">
        <v>11</v>
      </c>
      <c r="E56" s="14"/>
      <c r="F56" s="14"/>
      <c r="G56" s="7">
        <f t="shared" ref="G56:T62" si="31">G57</f>
        <v>44432</v>
      </c>
      <c r="H56" s="7">
        <f t="shared" si="31"/>
        <v>0</v>
      </c>
      <c r="I56" s="7">
        <f t="shared" si="31"/>
        <v>0</v>
      </c>
      <c r="J56" s="7">
        <f t="shared" si="31"/>
        <v>0</v>
      </c>
      <c r="K56" s="7">
        <f t="shared" si="31"/>
        <v>0</v>
      </c>
      <c r="L56" s="7">
        <f t="shared" si="31"/>
        <v>0</v>
      </c>
      <c r="M56" s="7">
        <f t="shared" si="31"/>
        <v>44432</v>
      </c>
      <c r="N56" s="7">
        <f t="shared" si="31"/>
        <v>0</v>
      </c>
      <c r="O56" s="7">
        <f t="shared" si="31"/>
        <v>0</v>
      </c>
      <c r="P56" s="7">
        <f t="shared" si="31"/>
        <v>0</v>
      </c>
      <c r="Q56" s="7">
        <f t="shared" si="31"/>
        <v>0</v>
      </c>
      <c r="R56" s="7">
        <f t="shared" si="31"/>
        <v>0</v>
      </c>
      <c r="S56" s="7">
        <f t="shared" si="31"/>
        <v>44432</v>
      </c>
      <c r="T56" s="7">
        <f t="shared" si="31"/>
        <v>0</v>
      </c>
    </row>
    <row r="57" spans="1:20" ht="49.5" x14ac:dyDescent="0.25">
      <c r="A57" s="12" t="s">
        <v>111</v>
      </c>
      <c r="B57" s="21" t="s">
        <v>44</v>
      </c>
      <c r="C57" s="21" t="s">
        <v>16</v>
      </c>
      <c r="D57" s="21" t="s">
        <v>11</v>
      </c>
      <c r="E57" s="21" t="s">
        <v>32</v>
      </c>
      <c r="F57" s="21"/>
      <c r="G57" s="9">
        <f t="shared" si="31"/>
        <v>44432</v>
      </c>
      <c r="H57" s="9">
        <f t="shared" si="31"/>
        <v>0</v>
      </c>
      <c r="I57" s="9">
        <f t="shared" si="31"/>
        <v>0</v>
      </c>
      <c r="J57" s="9">
        <f t="shared" si="31"/>
        <v>0</v>
      </c>
      <c r="K57" s="9">
        <f t="shared" si="31"/>
        <v>0</v>
      </c>
      <c r="L57" s="9">
        <f t="shared" si="31"/>
        <v>0</v>
      </c>
      <c r="M57" s="9">
        <f t="shared" si="31"/>
        <v>44432</v>
      </c>
      <c r="N57" s="9">
        <f t="shared" si="31"/>
        <v>0</v>
      </c>
      <c r="O57" s="9">
        <f t="shared" si="31"/>
        <v>0</v>
      </c>
      <c r="P57" s="9">
        <f t="shared" si="31"/>
        <v>0</v>
      </c>
      <c r="Q57" s="9">
        <f t="shared" si="31"/>
        <v>0</v>
      </c>
      <c r="R57" s="9">
        <f t="shared" si="31"/>
        <v>0</v>
      </c>
      <c r="S57" s="9">
        <f t="shared" si="31"/>
        <v>44432</v>
      </c>
      <c r="T57" s="9">
        <f t="shared" si="31"/>
        <v>0</v>
      </c>
    </row>
    <row r="58" spans="1:20" x14ac:dyDescent="0.25">
      <c r="A58" s="22" t="s">
        <v>54</v>
      </c>
      <c r="B58" s="21" t="s">
        <v>44</v>
      </c>
      <c r="C58" s="21" t="s">
        <v>16</v>
      </c>
      <c r="D58" s="21" t="s">
        <v>11</v>
      </c>
      <c r="E58" s="21" t="s">
        <v>115</v>
      </c>
      <c r="F58" s="21"/>
      <c r="G58" s="9">
        <f t="shared" si="31"/>
        <v>44432</v>
      </c>
      <c r="H58" s="9">
        <f t="shared" si="31"/>
        <v>0</v>
      </c>
      <c r="I58" s="9">
        <f t="shared" si="31"/>
        <v>0</v>
      </c>
      <c r="J58" s="9">
        <f t="shared" si="31"/>
        <v>0</v>
      </c>
      <c r="K58" s="9">
        <f t="shared" si="31"/>
        <v>0</v>
      </c>
      <c r="L58" s="9">
        <f t="shared" si="31"/>
        <v>0</v>
      </c>
      <c r="M58" s="9">
        <f t="shared" si="31"/>
        <v>44432</v>
      </c>
      <c r="N58" s="9">
        <f t="shared" si="31"/>
        <v>0</v>
      </c>
      <c r="O58" s="9">
        <f t="shared" si="31"/>
        <v>0</v>
      </c>
      <c r="P58" s="9">
        <f t="shared" si="31"/>
        <v>0</v>
      </c>
      <c r="Q58" s="9">
        <f t="shared" si="31"/>
        <v>0</v>
      </c>
      <c r="R58" s="9">
        <f t="shared" si="31"/>
        <v>0</v>
      </c>
      <c r="S58" s="9">
        <f t="shared" si="31"/>
        <v>44432</v>
      </c>
      <c r="T58" s="9">
        <f t="shared" si="31"/>
        <v>0</v>
      </c>
    </row>
    <row r="59" spans="1:20" ht="181.5" x14ac:dyDescent="0.25">
      <c r="A59" s="22" t="s">
        <v>135</v>
      </c>
      <c r="B59" s="21" t="s">
        <v>44</v>
      </c>
      <c r="C59" s="21" t="s">
        <v>16</v>
      </c>
      <c r="D59" s="21" t="s">
        <v>11</v>
      </c>
      <c r="E59" s="21" t="s">
        <v>116</v>
      </c>
      <c r="F59" s="21"/>
      <c r="G59" s="9">
        <f t="shared" ref="G59" si="32">G60+G62</f>
        <v>44432</v>
      </c>
      <c r="H59" s="9">
        <f t="shared" ref="H59:N59" si="33">H60+H62</f>
        <v>0</v>
      </c>
      <c r="I59" s="9">
        <f t="shared" si="33"/>
        <v>0</v>
      </c>
      <c r="J59" s="9">
        <f t="shared" si="33"/>
        <v>0</v>
      </c>
      <c r="K59" s="9">
        <f t="shared" si="33"/>
        <v>0</v>
      </c>
      <c r="L59" s="9">
        <f t="shared" si="33"/>
        <v>0</v>
      </c>
      <c r="M59" s="9">
        <f t="shared" si="33"/>
        <v>44432</v>
      </c>
      <c r="N59" s="9">
        <f t="shared" si="33"/>
        <v>0</v>
      </c>
      <c r="O59" s="9">
        <f t="shared" ref="O59:T59" si="34">O60+O62</f>
        <v>0</v>
      </c>
      <c r="P59" s="9">
        <f t="shared" si="34"/>
        <v>0</v>
      </c>
      <c r="Q59" s="9">
        <f t="shared" si="34"/>
        <v>0</v>
      </c>
      <c r="R59" s="9">
        <f t="shared" si="34"/>
        <v>0</v>
      </c>
      <c r="S59" s="9">
        <f t="shared" si="34"/>
        <v>44432</v>
      </c>
      <c r="T59" s="9">
        <f t="shared" si="34"/>
        <v>0</v>
      </c>
    </row>
    <row r="60" spans="1:20" ht="33" x14ac:dyDescent="0.25">
      <c r="A60" s="10" t="s">
        <v>41</v>
      </c>
      <c r="B60" s="21" t="s">
        <v>44</v>
      </c>
      <c r="C60" s="21" t="s">
        <v>16</v>
      </c>
      <c r="D60" s="21" t="s">
        <v>11</v>
      </c>
      <c r="E60" s="21" t="s">
        <v>116</v>
      </c>
      <c r="F60" s="21" t="s">
        <v>14</v>
      </c>
      <c r="G60" s="9">
        <f t="shared" ref="G60:T60" si="35">G61</f>
        <v>178</v>
      </c>
      <c r="H60" s="9">
        <f t="shared" si="35"/>
        <v>0</v>
      </c>
      <c r="I60" s="9">
        <f t="shared" si="35"/>
        <v>0</v>
      </c>
      <c r="J60" s="9">
        <f t="shared" si="35"/>
        <v>0</v>
      </c>
      <c r="K60" s="9">
        <f t="shared" si="35"/>
        <v>0</v>
      </c>
      <c r="L60" s="9">
        <f t="shared" si="35"/>
        <v>0</v>
      </c>
      <c r="M60" s="9">
        <f t="shared" si="35"/>
        <v>178</v>
      </c>
      <c r="N60" s="9">
        <f t="shared" si="35"/>
        <v>0</v>
      </c>
      <c r="O60" s="9">
        <f t="shared" si="35"/>
        <v>0</v>
      </c>
      <c r="P60" s="9">
        <f t="shared" si="35"/>
        <v>0</v>
      </c>
      <c r="Q60" s="9">
        <f t="shared" si="35"/>
        <v>0</v>
      </c>
      <c r="R60" s="9">
        <f t="shared" si="35"/>
        <v>0</v>
      </c>
      <c r="S60" s="9">
        <f t="shared" si="35"/>
        <v>178</v>
      </c>
      <c r="T60" s="9">
        <f t="shared" si="35"/>
        <v>0</v>
      </c>
    </row>
    <row r="61" spans="1:20" ht="33" x14ac:dyDescent="0.25">
      <c r="A61" s="16" t="s">
        <v>19</v>
      </c>
      <c r="B61" s="21" t="s">
        <v>44</v>
      </c>
      <c r="C61" s="21" t="s">
        <v>16</v>
      </c>
      <c r="D61" s="21" t="s">
        <v>11</v>
      </c>
      <c r="E61" s="21" t="s">
        <v>116</v>
      </c>
      <c r="F61" s="21" t="s">
        <v>20</v>
      </c>
      <c r="G61" s="5">
        <f>171+7</f>
        <v>178</v>
      </c>
      <c r="H61" s="5"/>
      <c r="I61" s="32"/>
      <c r="J61" s="32"/>
      <c r="K61" s="32"/>
      <c r="L61" s="32"/>
      <c r="M61" s="5">
        <f>G61+I61+J61+K61+L61</f>
        <v>178</v>
      </c>
      <c r="N61" s="5">
        <f>H61+L61</f>
        <v>0</v>
      </c>
      <c r="O61" s="35"/>
      <c r="P61" s="35"/>
      <c r="Q61" s="35"/>
      <c r="R61" s="35"/>
      <c r="S61" s="5">
        <f>M61+O61+P61+Q61+R61</f>
        <v>178</v>
      </c>
      <c r="T61" s="5">
        <f>N61+R61</f>
        <v>0</v>
      </c>
    </row>
    <row r="62" spans="1:20" x14ac:dyDescent="0.25">
      <c r="A62" s="12" t="s">
        <v>35</v>
      </c>
      <c r="B62" s="21" t="s">
        <v>44</v>
      </c>
      <c r="C62" s="21" t="s">
        <v>16</v>
      </c>
      <c r="D62" s="21" t="s">
        <v>11</v>
      </c>
      <c r="E62" s="21" t="s">
        <v>116</v>
      </c>
      <c r="F62" s="21" t="s">
        <v>36</v>
      </c>
      <c r="G62" s="9">
        <f t="shared" si="31"/>
        <v>44254</v>
      </c>
      <c r="H62" s="9">
        <f t="shared" si="31"/>
        <v>0</v>
      </c>
      <c r="I62" s="9">
        <f t="shared" si="31"/>
        <v>0</v>
      </c>
      <c r="J62" s="9">
        <f t="shared" si="31"/>
        <v>0</v>
      </c>
      <c r="K62" s="9">
        <f t="shared" si="31"/>
        <v>0</v>
      </c>
      <c r="L62" s="9">
        <f t="shared" si="31"/>
        <v>0</v>
      </c>
      <c r="M62" s="9">
        <f t="shared" si="31"/>
        <v>44254</v>
      </c>
      <c r="N62" s="9">
        <f t="shared" si="31"/>
        <v>0</v>
      </c>
      <c r="O62" s="9">
        <f t="shared" si="31"/>
        <v>0</v>
      </c>
      <c r="P62" s="9">
        <f t="shared" si="31"/>
        <v>0</v>
      </c>
      <c r="Q62" s="9">
        <f t="shared" si="31"/>
        <v>0</v>
      </c>
      <c r="R62" s="9">
        <f t="shared" si="31"/>
        <v>0</v>
      </c>
      <c r="S62" s="9">
        <f t="shared" si="31"/>
        <v>44254</v>
      </c>
      <c r="T62" s="9">
        <f t="shared" si="31"/>
        <v>0</v>
      </c>
    </row>
    <row r="63" spans="1:20" ht="33" x14ac:dyDescent="0.25">
      <c r="A63" s="12" t="s">
        <v>38</v>
      </c>
      <c r="B63" s="21" t="s">
        <v>44</v>
      </c>
      <c r="C63" s="21" t="s">
        <v>16</v>
      </c>
      <c r="D63" s="21" t="s">
        <v>11</v>
      </c>
      <c r="E63" s="21" t="s">
        <v>116</v>
      </c>
      <c r="F63" s="23">
        <v>320</v>
      </c>
      <c r="G63" s="5">
        <f>42550+1704</f>
        <v>44254</v>
      </c>
      <c r="H63" s="5"/>
      <c r="I63" s="32"/>
      <c r="J63" s="32"/>
      <c r="K63" s="32"/>
      <c r="L63" s="32"/>
      <c r="M63" s="5">
        <f>G63+I63+J63+K63+L63</f>
        <v>44254</v>
      </c>
      <c r="N63" s="5">
        <f>H63+L63</f>
        <v>0</v>
      </c>
      <c r="O63" s="35"/>
      <c r="P63" s="35"/>
      <c r="Q63" s="35"/>
      <c r="R63" s="35"/>
      <c r="S63" s="5">
        <f>M63+O63+P63+Q63+R63</f>
        <v>44254</v>
      </c>
      <c r="T63" s="5">
        <f>N63+R63</f>
        <v>0</v>
      </c>
    </row>
    <row r="64" spans="1:20" x14ac:dyDescent="0.25">
      <c r="A64" s="12"/>
      <c r="B64" s="21"/>
      <c r="C64" s="21"/>
      <c r="D64" s="21"/>
      <c r="E64" s="21"/>
      <c r="F64" s="23"/>
      <c r="G64" s="5"/>
      <c r="H64" s="5"/>
      <c r="I64" s="32"/>
      <c r="J64" s="32"/>
      <c r="K64" s="32"/>
      <c r="L64" s="32"/>
      <c r="M64" s="32"/>
      <c r="N64" s="32"/>
      <c r="O64" s="35"/>
      <c r="P64" s="35"/>
      <c r="Q64" s="35"/>
      <c r="R64" s="35"/>
      <c r="S64" s="35"/>
      <c r="T64" s="35"/>
    </row>
    <row r="65" spans="1:20" ht="18.75" x14ac:dyDescent="0.3">
      <c r="A65" s="20" t="s">
        <v>37</v>
      </c>
      <c r="B65" s="14" t="s">
        <v>44</v>
      </c>
      <c r="C65" s="14" t="s">
        <v>16</v>
      </c>
      <c r="D65" s="14" t="s">
        <v>34</v>
      </c>
      <c r="E65" s="14"/>
      <c r="F65" s="14"/>
      <c r="G65" s="8">
        <f t="shared" ref="G65:T65" si="36">G66</f>
        <v>55904</v>
      </c>
      <c r="H65" s="8">
        <f t="shared" si="36"/>
        <v>0</v>
      </c>
      <c r="I65" s="8">
        <f t="shared" si="36"/>
        <v>0</v>
      </c>
      <c r="J65" s="8">
        <f t="shared" si="36"/>
        <v>0</v>
      </c>
      <c r="K65" s="8">
        <f t="shared" si="36"/>
        <v>0</v>
      </c>
      <c r="L65" s="8">
        <f t="shared" si="36"/>
        <v>0</v>
      </c>
      <c r="M65" s="8">
        <f t="shared" si="36"/>
        <v>55904</v>
      </c>
      <c r="N65" s="8">
        <f t="shared" si="36"/>
        <v>0</v>
      </c>
      <c r="O65" s="8">
        <f t="shared" si="36"/>
        <v>0</v>
      </c>
      <c r="P65" s="8">
        <f t="shared" si="36"/>
        <v>0</v>
      </c>
      <c r="Q65" s="8">
        <f t="shared" si="36"/>
        <v>0</v>
      </c>
      <c r="R65" s="8">
        <f t="shared" si="36"/>
        <v>0</v>
      </c>
      <c r="S65" s="8">
        <f t="shared" si="36"/>
        <v>55904</v>
      </c>
      <c r="T65" s="8">
        <f t="shared" si="36"/>
        <v>0</v>
      </c>
    </row>
    <row r="66" spans="1:20" ht="66" x14ac:dyDescent="0.25">
      <c r="A66" s="10" t="s">
        <v>110</v>
      </c>
      <c r="B66" s="13" t="s">
        <v>44</v>
      </c>
      <c r="C66" s="13" t="s">
        <v>16</v>
      </c>
      <c r="D66" s="13" t="s">
        <v>34</v>
      </c>
      <c r="E66" s="13" t="s">
        <v>39</v>
      </c>
      <c r="F66" s="13"/>
      <c r="G66" s="5">
        <f t="shared" ref="G66" si="37">G67+G146</f>
        <v>55904</v>
      </c>
      <c r="H66" s="5">
        <f t="shared" ref="H66:N66" si="38">H67+H146</f>
        <v>0</v>
      </c>
      <c r="I66" s="5">
        <f t="shared" si="38"/>
        <v>0</v>
      </c>
      <c r="J66" s="5">
        <f t="shared" si="38"/>
        <v>0</v>
      </c>
      <c r="K66" s="5">
        <f t="shared" si="38"/>
        <v>0</v>
      </c>
      <c r="L66" s="5">
        <f t="shared" si="38"/>
        <v>0</v>
      </c>
      <c r="M66" s="5">
        <f t="shared" si="38"/>
        <v>55904</v>
      </c>
      <c r="N66" s="5">
        <f t="shared" si="38"/>
        <v>0</v>
      </c>
      <c r="O66" s="5">
        <f t="shared" ref="O66:T66" si="39">O67+O146</f>
        <v>0</v>
      </c>
      <c r="P66" s="5">
        <f t="shared" si="39"/>
        <v>0</v>
      </c>
      <c r="Q66" s="5">
        <f t="shared" si="39"/>
        <v>0</v>
      </c>
      <c r="R66" s="5">
        <f t="shared" si="39"/>
        <v>0</v>
      </c>
      <c r="S66" s="5">
        <f t="shared" si="39"/>
        <v>55904</v>
      </c>
      <c r="T66" s="5">
        <f t="shared" si="39"/>
        <v>0</v>
      </c>
    </row>
    <row r="67" spans="1:20" x14ac:dyDescent="0.25">
      <c r="A67" s="17" t="s">
        <v>55</v>
      </c>
      <c r="B67" s="13" t="s">
        <v>44</v>
      </c>
      <c r="C67" s="13" t="s">
        <v>16</v>
      </c>
      <c r="D67" s="13" t="s">
        <v>34</v>
      </c>
      <c r="E67" s="13" t="s">
        <v>56</v>
      </c>
      <c r="F67" s="13"/>
      <c r="G67" s="5">
        <f t="shared" ref="G67" si="40">G68+G71+G74+G77+G80+G83+G86+G89+G92+G95+G98+G101+G104+G107+G113+G116+G119+G122+G125+G128+G134+G137+G140+G110+G131+G143</f>
        <v>54056</v>
      </c>
      <c r="H67" s="5">
        <f t="shared" ref="H67:N67" si="41">H68+H71+H74+H77+H80+H83+H86+H89+H92+H95+H98+H101+H104+H107+H113+H116+H119+H122+H125+H128+H134+H137+H140+H110+H131+H143</f>
        <v>0</v>
      </c>
      <c r="I67" s="5">
        <f t="shared" si="41"/>
        <v>0</v>
      </c>
      <c r="J67" s="5">
        <f t="shared" si="41"/>
        <v>0</v>
      </c>
      <c r="K67" s="5">
        <f t="shared" si="41"/>
        <v>0</v>
      </c>
      <c r="L67" s="5">
        <f t="shared" si="41"/>
        <v>0</v>
      </c>
      <c r="M67" s="5">
        <f t="shared" si="41"/>
        <v>54056</v>
      </c>
      <c r="N67" s="5">
        <f t="shared" si="41"/>
        <v>0</v>
      </c>
      <c r="O67" s="5">
        <f t="shared" ref="O67:T67" si="42">O68+O71+O74+O77+O80+O83+O86+O89+O92+O95+O98+O101+O104+O107+O113+O116+O119+O122+O125+O128+O134+O137+O140+O110+O131+O143</f>
        <v>0</v>
      </c>
      <c r="P67" s="5">
        <f t="shared" si="42"/>
        <v>0</v>
      </c>
      <c r="Q67" s="5">
        <f t="shared" si="42"/>
        <v>0</v>
      </c>
      <c r="R67" s="5">
        <f t="shared" si="42"/>
        <v>0</v>
      </c>
      <c r="S67" s="5">
        <f t="shared" si="42"/>
        <v>54056</v>
      </c>
      <c r="T67" s="5">
        <f t="shared" si="42"/>
        <v>0</v>
      </c>
    </row>
    <row r="68" spans="1:20" x14ac:dyDescent="0.25">
      <c r="A68" s="12" t="s">
        <v>57</v>
      </c>
      <c r="B68" s="13" t="s">
        <v>44</v>
      </c>
      <c r="C68" s="13" t="s">
        <v>16</v>
      </c>
      <c r="D68" s="13" t="s">
        <v>34</v>
      </c>
      <c r="E68" s="13" t="s">
        <v>58</v>
      </c>
      <c r="F68" s="13"/>
      <c r="G68" s="5">
        <f t="shared" ref="G68:T69" si="43">G69</f>
        <v>774</v>
      </c>
      <c r="H68" s="5">
        <f t="shared" si="43"/>
        <v>0</v>
      </c>
      <c r="I68" s="5">
        <f t="shared" si="43"/>
        <v>0</v>
      </c>
      <c r="J68" s="5">
        <f t="shared" si="43"/>
        <v>0</v>
      </c>
      <c r="K68" s="5">
        <f t="shared" si="43"/>
        <v>0</v>
      </c>
      <c r="L68" s="5">
        <f t="shared" si="43"/>
        <v>0</v>
      </c>
      <c r="M68" s="5">
        <f t="shared" si="43"/>
        <v>774</v>
      </c>
      <c r="N68" s="5">
        <f t="shared" si="43"/>
        <v>0</v>
      </c>
      <c r="O68" s="5">
        <f t="shared" si="43"/>
        <v>0</v>
      </c>
      <c r="P68" s="5">
        <f t="shared" si="43"/>
        <v>0</v>
      </c>
      <c r="Q68" s="5">
        <f t="shared" si="43"/>
        <v>0</v>
      </c>
      <c r="R68" s="5">
        <f t="shared" si="43"/>
        <v>0</v>
      </c>
      <c r="S68" s="5">
        <f t="shared" si="43"/>
        <v>774</v>
      </c>
      <c r="T68" s="5">
        <f t="shared" si="43"/>
        <v>0</v>
      </c>
    </row>
    <row r="69" spans="1:20" x14ac:dyDescent="0.25">
      <c r="A69" s="17" t="s">
        <v>35</v>
      </c>
      <c r="B69" s="13" t="s">
        <v>44</v>
      </c>
      <c r="C69" s="13" t="s">
        <v>16</v>
      </c>
      <c r="D69" s="13" t="s">
        <v>34</v>
      </c>
      <c r="E69" s="13" t="s">
        <v>58</v>
      </c>
      <c r="F69" s="13" t="s">
        <v>36</v>
      </c>
      <c r="G69" s="6">
        <f t="shared" si="43"/>
        <v>774</v>
      </c>
      <c r="H69" s="6">
        <f t="shared" si="43"/>
        <v>0</v>
      </c>
      <c r="I69" s="6">
        <f t="shared" si="43"/>
        <v>0</v>
      </c>
      <c r="J69" s="6">
        <f t="shared" si="43"/>
        <v>0</v>
      </c>
      <c r="K69" s="6">
        <f t="shared" si="43"/>
        <v>0</v>
      </c>
      <c r="L69" s="6">
        <f t="shared" si="43"/>
        <v>0</v>
      </c>
      <c r="M69" s="6">
        <f t="shared" si="43"/>
        <v>774</v>
      </c>
      <c r="N69" s="6">
        <f t="shared" si="43"/>
        <v>0</v>
      </c>
      <c r="O69" s="6">
        <f t="shared" si="43"/>
        <v>0</v>
      </c>
      <c r="P69" s="6">
        <f t="shared" si="43"/>
        <v>0</v>
      </c>
      <c r="Q69" s="6">
        <f t="shared" si="43"/>
        <v>0</v>
      </c>
      <c r="R69" s="6">
        <f t="shared" si="43"/>
        <v>0</v>
      </c>
      <c r="S69" s="6">
        <f t="shared" si="43"/>
        <v>774</v>
      </c>
      <c r="T69" s="6">
        <f t="shared" si="43"/>
        <v>0</v>
      </c>
    </row>
    <row r="70" spans="1:20" x14ac:dyDescent="0.25">
      <c r="A70" s="17" t="s">
        <v>59</v>
      </c>
      <c r="B70" s="13" t="s">
        <v>44</v>
      </c>
      <c r="C70" s="13" t="s">
        <v>16</v>
      </c>
      <c r="D70" s="13" t="s">
        <v>34</v>
      </c>
      <c r="E70" s="13" t="s">
        <v>58</v>
      </c>
      <c r="F70" s="19" t="s">
        <v>60</v>
      </c>
      <c r="G70" s="5">
        <v>774</v>
      </c>
      <c r="H70" s="5"/>
      <c r="I70" s="32"/>
      <c r="J70" s="32"/>
      <c r="K70" s="32"/>
      <c r="L70" s="32"/>
      <c r="M70" s="5">
        <f>G70+I70+J70+K70+L70</f>
        <v>774</v>
      </c>
      <c r="N70" s="5">
        <f>H70+L70</f>
        <v>0</v>
      </c>
      <c r="O70" s="35"/>
      <c r="P70" s="35"/>
      <c r="Q70" s="35"/>
      <c r="R70" s="35"/>
      <c r="S70" s="5">
        <f>M70+O70+P70+Q70+R70</f>
        <v>774</v>
      </c>
      <c r="T70" s="5">
        <f>N70+R70</f>
        <v>0</v>
      </c>
    </row>
    <row r="71" spans="1:20" ht="66" x14ac:dyDescent="0.25">
      <c r="A71" s="17" t="s">
        <v>61</v>
      </c>
      <c r="B71" s="13" t="s">
        <v>44</v>
      </c>
      <c r="C71" s="13" t="s">
        <v>16</v>
      </c>
      <c r="D71" s="13" t="s">
        <v>34</v>
      </c>
      <c r="E71" s="13" t="s">
        <v>62</v>
      </c>
      <c r="F71" s="19"/>
      <c r="G71" s="5">
        <f t="shared" ref="G71:T72" si="44">G72</f>
        <v>1098</v>
      </c>
      <c r="H71" s="5">
        <f t="shared" si="44"/>
        <v>0</v>
      </c>
      <c r="I71" s="5">
        <f t="shared" si="44"/>
        <v>0</v>
      </c>
      <c r="J71" s="5">
        <f t="shared" si="44"/>
        <v>0</v>
      </c>
      <c r="K71" s="5">
        <f t="shared" si="44"/>
        <v>0</v>
      </c>
      <c r="L71" s="5">
        <f t="shared" si="44"/>
        <v>0</v>
      </c>
      <c r="M71" s="5">
        <f t="shared" si="44"/>
        <v>1098</v>
      </c>
      <c r="N71" s="5">
        <f t="shared" si="44"/>
        <v>0</v>
      </c>
      <c r="O71" s="5">
        <f t="shared" si="44"/>
        <v>0</v>
      </c>
      <c r="P71" s="5">
        <f t="shared" si="44"/>
        <v>0</v>
      </c>
      <c r="Q71" s="5">
        <f t="shared" si="44"/>
        <v>0</v>
      </c>
      <c r="R71" s="5">
        <f t="shared" si="44"/>
        <v>0</v>
      </c>
      <c r="S71" s="5">
        <f t="shared" si="44"/>
        <v>1098</v>
      </c>
      <c r="T71" s="5">
        <f t="shared" si="44"/>
        <v>0</v>
      </c>
    </row>
    <row r="72" spans="1:20" x14ac:dyDescent="0.25">
      <c r="A72" s="17" t="s">
        <v>35</v>
      </c>
      <c r="B72" s="13" t="s">
        <v>44</v>
      </c>
      <c r="C72" s="13" t="s">
        <v>16</v>
      </c>
      <c r="D72" s="13" t="s">
        <v>34</v>
      </c>
      <c r="E72" s="13" t="s">
        <v>62</v>
      </c>
      <c r="F72" s="19" t="s">
        <v>36</v>
      </c>
      <c r="G72" s="5">
        <f t="shared" si="44"/>
        <v>1098</v>
      </c>
      <c r="H72" s="5">
        <f t="shared" si="44"/>
        <v>0</v>
      </c>
      <c r="I72" s="5">
        <f t="shared" si="44"/>
        <v>0</v>
      </c>
      <c r="J72" s="5">
        <f t="shared" si="44"/>
        <v>0</v>
      </c>
      <c r="K72" s="5">
        <f t="shared" si="44"/>
        <v>0</v>
      </c>
      <c r="L72" s="5">
        <f t="shared" si="44"/>
        <v>0</v>
      </c>
      <c r="M72" s="5">
        <f t="shared" si="44"/>
        <v>1098</v>
      </c>
      <c r="N72" s="5">
        <f t="shared" si="44"/>
        <v>0</v>
      </c>
      <c r="O72" s="5">
        <f t="shared" si="44"/>
        <v>0</v>
      </c>
      <c r="P72" s="5">
        <f t="shared" si="44"/>
        <v>0</v>
      </c>
      <c r="Q72" s="5">
        <f t="shared" si="44"/>
        <v>0</v>
      </c>
      <c r="R72" s="5">
        <f t="shared" si="44"/>
        <v>0</v>
      </c>
      <c r="S72" s="5">
        <f t="shared" si="44"/>
        <v>1098</v>
      </c>
      <c r="T72" s="5">
        <f t="shared" si="44"/>
        <v>0</v>
      </c>
    </row>
    <row r="73" spans="1:20" x14ac:dyDescent="0.25">
      <c r="A73" s="17" t="s">
        <v>59</v>
      </c>
      <c r="B73" s="13" t="s">
        <v>44</v>
      </c>
      <c r="C73" s="13" t="s">
        <v>16</v>
      </c>
      <c r="D73" s="13" t="s">
        <v>34</v>
      </c>
      <c r="E73" s="13" t="s">
        <v>62</v>
      </c>
      <c r="F73" s="19" t="s">
        <v>60</v>
      </c>
      <c r="G73" s="5">
        <v>1098</v>
      </c>
      <c r="H73" s="5"/>
      <c r="I73" s="32"/>
      <c r="J73" s="32"/>
      <c r="K73" s="32"/>
      <c r="L73" s="32"/>
      <c r="M73" s="5">
        <f>G73+I73+J73+K73+L73</f>
        <v>1098</v>
      </c>
      <c r="N73" s="5">
        <f>H73+L73</f>
        <v>0</v>
      </c>
      <c r="O73" s="35"/>
      <c r="P73" s="35"/>
      <c r="Q73" s="35"/>
      <c r="R73" s="35"/>
      <c r="S73" s="5">
        <f>M73+O73+P73+Q73+R73</f>
        <v>1098</v>
      </c>
      <c r="T73" s="5">
        <f>N73+R73</f>
        <v>0</v>
      </c>
    </row>
    <row r="74" spans="1:20" ht="49.5" x14ac:dyDescent="0.25">
      <c r="A74" s="17" t="s">
        <v>63</v>
      </c>
      <c r="B74" s="13" t="s">
        <v>44</v>
      </c>
      <c r="C74" s="13" t="s">
        <v>16</v>
      </c>
      <c r="D74" s="13" t="s">
        <v>34</v>
      </c>
      <c r="E74" s="13" t="s">
        <v>64</v>
      </c>
      <c r="F74" s="19"/>
      <c r="G74" s="5">
        <f t="shared" ref="G74:T75" si="45">G75</f>
        <v>7761</v>
      </c>
      <c r="H74" s="5">
        <f t="shared" si="45"/>
        <v>0</v>
      </c>
      <c r="I74" s="5">
        <f t="shared" si="45"/>
        <v>0</v>
      </c>
      <c r="J74" s="5">
        <f t="shared" si="45"/>
        <v>0</v>
      </c>
      <c r="K74" s="5">
        <f t="shared" si="45"/>
        <v>0</v>
      </c>
      <c r="L74" s="5">
        <f t="shared" si="45"/>
        <v>0</v>
      </c>
      <c r="M74" s="5">
        <f t="shared" si="45"/>
        <v>7761</v>
      </c>
      <c r="N74" s="5">
        <f t="shared" si="45"/>
        <v>0</v>
      </c>
      <c r="O74" s="5">
        <f t="shared" si="45"/>
        <v>0</v>
      </c>
      <c r="P74" s="5">
        <f t="shared" si="45"/>
        <v>0</v>
      </c>
      <c r="Q74" s="5">
        <f t="shared" si="45"/>
        <v>0</v>
      </c>
      <c r="R74" s="5">
        <f t="shared" si="45"/>
        <v>0</v>
      </c>
      <c r="S74" s="5">
        <f t="shared" si="45"/>
        <v>7761</v>
      </c>
      <c r="T74" s="5">
        <f t="shared" si="45"/>
        <v>0</v>
      </c>
    </row>
    <row r="75" spans="1:20" x14ac:dyDescent="0.25">
      <c r="A75" s="17" t="s">
        <v>35</v>
      </c>
      <c r="B75" s="13" t="s">
        <v>44</v>
      </c>
      <c r="C75" s="13" t="s">
        <v>16</v>
      </c>
      <c r="D75" s="13" t="s">
        <v>34</v>
      </c>
      <c r="E75" s="13" t="s">
        <v>64</v>
      </c>
      <c r="F75" s="19" t="s">
        <v>36</v>
      </c>
      <c r="G75" s="5">
        <f t="shared" si="45"/>
        <v>7761</v>
      </c>
      <c r="H75" s="5">
        <f t="shared" si="45"/>
        <v>0</v>
      </c>
      <c r="I75" s="5">
        <f t="shared" si="45"/>
        <v>0</v>
      </c>
      <c r="J75" s="5">
        <f t="shared" si="45"/>
        <v>0</v>
      </c>
      <c r="K75" s="5">
        <f t="shared" si="45"/>
        <v>0</v>
      </c>
      <c r="L75" s="5">
        <f t="shared" si="45"/>
        <v>0</v>
      </c>
      <c r="M75" s="5">
        <f t="shared" si="45"/>
        <v>7761</v>
      </c>
      <c r="N75" s="5">
        <f t="shared" si="45"/>
        <v>0</v>
      </c>
      <c r="O75" s="5">
        <f t="shared" si="45"/>
        <v>0</v>
      </c>
      <c r="P75" s="5">
        <f t="shared" si="45"/>
        <v>0</v>
      </c>
      <c r="Q75" s="5">
        <f t="shared" si="45"/>
        <v>0</v>
      </c>
      <c r="R75" s="5">
        <f t="shared" si="45"/>
        <v>0</v>
      </c>
      <c r="S75" s="5">
        <f t="shared" si="45"/>
        <v>7761</v>
      </c>
      <c r="T75" s="5">
        <f t="shared" si="45"/>
        <v>0</v>
      </c>
    </row>
    <row r="76" spans="1:20" x14ac:dyDescent="0.25">
      <c r="A76" s="17" t="s">
        <v>59</v>
      </c>
      <c r="B76" s="13" t="s">
        <v>44</v>
      </c>
      <c r="C76" s="13" t="s">
        <v>16</v>
      </c>
      <c r="D76" s="13" t="s">
        <v>34</v>
      </c>
      <c r="E76" s="13" t="s">
        <v>64</v>
      </c>
      <c r="F76" s="19" t="s">
        <v>60</v>
      </c>
      <c r="G76" s="5">
        <v>7761</v>
      </c>
      <c r="H76" s="5"/>
      <c r="I76" s="32"/>
      <c r="J76" s="32"/>
      <c r="K76" s="32"/>
      <c r="L76" s="32"/>
      <c r="M76" s="5">
        <f>G76+I76+J76+K76+L76</f>
        <v>7761</v>
      </c>
      <c r="N76" s="5">
        <f>H76+L76</f>
        <v>0</v>
      </c>
      <c r="O76" s="35"/>
      <c r="P76" s="35"/>
      <c r="Q76" s="35"/>
      <c r="R76" s="35"/>
      <c r="S76" s="5">
        <f>M76+O76+P76+Q76+R76</f>
        <v>7761</v>
      </c>
      <c r="T76" s="5">
        <f>N76+R76</f>
        <v>0</v>
      </c>
    </row>
    <row r="77" spans="1:20" ht="66" x14ac:dyDescent="0.25">
      <c r="A77" s="12" t="s">
        <v>109</v>
      </c>
      <c r="B77" s="13" t="s">
        <v>44</v>
      </c>
      <c r="C77" s="13" t="s">
        <v>16</v>
      </c>
      <c r="D77" s="13" t="s">
        <v>34</v>
      </c>
      <c r="E77" s="13" t="s">
        <v>65</v>
      </c>
      <c r="F77" s="13"/>
      <c r="G77" s="6">
        <f t="shared" ref="G77:T78" si="46">G78</f>
        <v>116</v>
      </c>
      <c r="H77" s="6">
        <f t="shared" si="46"/>
        <v>0</v>
      </c>
      <c r="I77" s="6">
        <f t="shared" si="46"/>
        <v>0</v>
      </c>
      <c r="J77" s="6">
        <f t="shared" si="46"/>
        <v>0</v>
      </c>
      <c r="K77" s="6">
        <f t="shared" si="46"/>
        <v>0</v>
      </c>
      <c r="L77" s="6">
        <f t="shared" si="46"/>
        <v>0</v>
      </c>
      <c r="M77" s="6">
        <f t="shared" si="46"/>
        <v>116</v>
      </c>
      <c r="N77" s="6">
        <f t="shared" si="46"/>
        <v>0</v>
      </c>
      <c r="O77" s="6">
        <f t="shared" si="46"/>
        <v>0</v>
      </c>
      <c r="P77" s="6">
        <f t="shared" si="46"/>
        <v>0</v>
      </c>
      <c r="Q77" s="6">
        <f t="shared" si="46"/>
        <v>0</v>
      </c>
      <c r="R77" s="6">
        <f t="shared" si="46"/>
        <v>0</v>
      </c>
      <c r="S77" s="6">
        <f t="shared" si="46"/>
        <v>116</v>
      </c>
      <c r="T77" s="6">
        <f t="shared" si="46"/>
        <v>0</v>
      </c>
    </row>
    <row r="78" spans="1:20" x14ac:dyDescent="0.25">
      <c r="A78" s="17" t="s">
        <v>35</v>
      </c>
      <c r="B78" s="13" t="s">
        <v>44</v>
      </c>
      <c r="C78" s="13" t="s">
        <v>16</v>
      </c>
      <c r="D78" s="13" t="s">
        <v>34</v>
      </c>
      <c r="E78" s="13" t="s">
        <v>65</v>
      </c>
      <c r="F78" s="13" t="s">
        <v>36</v>
      </c>
      <c r="G78" s="6">
        <f t="shared" si="46"/>
        <v>116</v>
      </c>
      <c r="H78" s="6">
        <f t="shared" si="46"/>
        <v>0</v>
      </c>
      <c r="I78" s="6">
        <f t="shared" si="46"/>
        <v>0</v>
      </c>
      <c r="J78" s="6">
        <f t="shared" si="46"/>
        <v>0</v>
      </c>
      <c r="K78" s="6">
        <f t="shared" si="46"/>
        <v>0</v>
      </c>
      <c r="L78" s="6">
        <f t="shared" si="46"/>
        <v>0</v>
      </c>
      <c r="M78" s="6">
        <f t="shared" si="46"/>
        <v>116</v>
      </c>
      <c r="N78" s="6">
        <f t="shared" si="46"/>
        <v>0</v>
      </c>
      <c r="O78" s="6">
        <f t="shared" si="46"/>
        <v>0</v>
      </c>
      <c r="P78" s="6">
        <f t="shared" si="46"/>
        <v>0</v>
      </c>
      <c r="Q78" s="6">
        <f t="shared" si="46"/>
        <v>0</v>
      </c>
      <c r="R78" s="6">
        <f t="shared" si="46"/>
        <v>0</v>
      </c>
      <c r="S78" s="6">
        <f t="shared" si="46"/>
        <v>116</v>
      </c>
      <c r="T78" s="6">
        <f t="shared" si="46"/>
        <v>0</v>
      </c>
    </row>
    <row r="79" spans="1:20" x14ac:dyDescent="0.25">
      <c r="A79" s="17" t="s">
        <v>59</v>
      </c>
      <c r="B79" s="13" t="s">
        <v>44</v>
      </c>
      <c r="C79" s="13" t="s">
        <v>16</v>
      </c>
      <c r="D79" s="13" t="s">
        <v>34</v>
      </c>
      <c r="E79" s="13" t="s">
        <v>65</v>
      </c>
      <c r="F79" s="19" t="s">
        <v>60</v>
      </c>
      <c r="G79" s="5">
        <v>116</v>
      </c>
      <c r="H79" s="5"/>
      <c r="I79" s="32"/>
      <c r="J79" s="32"/>
      <c r="K79" s="32"/>
      <c r="L79" s="32"/>
      <c r="M79" s="5">
        <f>G79+I79+J79+K79+L79</f>
        <v>116</v>
      </c>
      <c r="N79" s="5">
        <f>H79+L79</f>
        <v>0</v>
      </c>
      <c r="O79" s="35"/>
      <c r="P79" s="35"/>
      <c r="Q79" s="35"/>
      <c r="R79" s="35"/>
      <c r="S79" s="5">
        <f>M79+O79+P79+Q79+R79</f>
        <v>116</v>
      </c>
      <c r="T79" s="5">
        <f>N79+R79</f>
        <v>0</v>
      </c>
    </row>
    <row r="80" spans="1:20" ht="49.5" x14ac:dyDescent="0.25">
      <c r="A80" s="12" t="s">
        <v>66</v>
      </c>
      <c r="B80" s="13" t="s">
        <v>44</v>
      </c>
      <c r="C80" s="13" t="s">
        <v>16</v>
      </c>
      <c r="D80" s="13" t="s">
        <v>34</v>
      </c>
      <c r="E80" s="13" t="s">
        <v>67</v>
      </c>
      <c r="F80" s="13"/>
      <c r="G80" s="6">
        <f t="shared" ref="G80:T81" si="47">G81</f>
        <v>2584</v>
      </c>
      <c r="H80" s="6">
        <f t="shared" si="47"/>
        <v>0</v>
      </c>
      <c r="I80" s="6">
        <f t="shared" si="47"/>
        <v>0</v>
      </c>
      <c r="J80" s="6">
        <f t="shared" si="47"/>
        <v>0</v>
      </c>
      <c r="K80" s="6">
        <f t="shared" si="47"/>
        <v>0</v>
      </c>
      <c r="L80" s="6">
        <f t="shared" si="47"/>
        <v>0</v>
      </c>
      <c r="M80" s="6">
        <f t="shared" si="47"/>
        <v>2584</v>
      </c>
      <c r="N80" s="6">
        <f t="shared" si="47"/>
        <v>0</v>
      </c>
      <c r="O80" s="6">
        <f t="shared" si="47"/>
        <v>0</v>
      </c>
      <c r="P80" s="6">
        <f t="shared" si="47"/>
        <v>0</v>
      </c>
      <c r="Q80" s="6">
        <f t="shared" si="47"/>
        <v>0</v>
      </c>
      <c r="R80" s="6">
        <f t="shared" si="47"/>
        <v>0</v>
      </c>
      <c r="S80" s="6">
        <f t="shared" si="47"/>
        <v>2584</v>
      </c>
      <c r="T80" s="6">
        <f t="shared" si="47"/>
        <v>0</v>
      </c>
    </row>
    <row r="81" spans="1:20" x14ac:dyDescent="0.25">
      <c r="A81" s="17" t="s">
        <v>35</v>
      </c>
      <c r="B81" s="13" t="s">
        <v>44</v>
      </c>
      <c r="C81" s="13" t="s">
        <v>16</v>
      </c>
      <c r="D81" s="13" t="s">
        <v>34</v>
      </c>
      <c r="E81" s="13" t="s">
        <v>67</v>
      </c>
      <c r="F81" s="13" t="s">
        <v>36</v>
      </c>
      <c r="G81" s="6">
        <f t="shared" si="47"/>
        <v>2584</v>
      </c>
      <c r="H81" s="6">
        <f t="shared" si="47"/>
        <v>0</v>
      </c>
      <c r="I81" s="6">
        <f t="shared" si="47"/>
        <v>0</v>
      </c>
      <c r="J81" s="6">
        <f t="shared" si="47"/>
        <v>0</v>
      </c>
      <c r="K81" s="6">
        <f t="shared" si="47"/>
        <v>0</v>
      </c>
      <c r="L81" s="6">
        <f t="shared" si="47"/>
        <v>0</v>
      </c>
      <c r="M81" s="6">
        <f t="shared" si="47"/>
        <v>2584</v>
      </c>
      <c r="N81" s="6">
        <f t="shared" si="47"/>
        <v>0</v>
      </c>
      <c r="O81" s="6">
        <f t="shared" si="47"/>
        <v>0</v>
      </c>
      <c r="P81" s="6">
        <f t="shared" si="47"/>
        <v>0</v>
      </c>
      <c r="Q81" s="6">
        <f t="shared" si="47"/>
        <v>0</v>
      </c>
      <c r="R81" s="6">
        <f t="shared" si="47"/>
        <v>0</v>
      </c>
      <c r="S81" s="6">
        <f t="shared" si="47"/>
        <v>2584</v>
      </c>
      <c r="T81" s="6">
        <f t="shared" si="47"/>
        <v>0</v>
      </c>
    </row>
    <row r="82" spans="1:20" x14ac:dyDescent="0.25">
      <c r="A82" s="17" t="s">
        <v>59</v>
      </c>
      <c r="B82" s="13" t="s">
        <v>44</v>
      </c>
      <c r="C82" s="13" t="s">
        <v>16</v>
      </c>
      <c r="D82" s="13" t="s">
        <v>34</v>
      </c>
      <c r="E82" s="13" t="s">
        <v>67</v>
      </c>
      <c r="F82" s="19" t="s">
        <v>60</v>
      </c>
      <c r="G82" s="5">
        <v>2584</v>
      </c>
      <c r="H82" s="5"/>
      <c r="I82" s="32"/>
      <c r="J82" s="32"/>
      <c r="K82" s="32"/>
      <c r="L82" s="32"/>
      <c r="M82" s="5">
        <f>G82+I82+J82+K82+L82</f>
        <v>2584</v>
      </c>
      <c r="N82" s="5">
        <f>H82+L82</f>
        <v>0</v>
      </c>
      <c r="O82" s="35"/>
      <c r="P82" s="35"/>
      <c r="Q82" s="35"/>
      <c r="R82" s="35"/>
      <c r="S82" s="5">
        <f>M82+O82+P82+Q82+R82</f>
        <v>2584</v>
      </c>
      <c r="T82" s="5">
        <f>N82+R82</f>
        <v>0</v>
      </c>
    </row>
    <row r="83" spans="1:20" ht="33" x14ac:dyDescent="0.25">
      <c r="A83" s="12" t="s">
        <v>68</v>
      </c>
      <c r="B83" s="13" t="s">
        <v>44</v>
      </c>
      <c r="C83" s="13" t="s">
        <v>16</v>
      </c>
      <c r="D83" s="13" t="s">
        <v>34</v>
      </c>
      <c r="E83" s="13" t="s">
        <v>69</v>
      </c>
      <c r="F83" s="13"/>
      <c r="G83" s="6">
        <f t="shared" ref="G83:T84" si="48">G84</f>
        <v>984</v>
      </c>
      <c r="H83" s="6">
        <f t="shared" si="48"/>
        <v>0</v>
      </c>
      <c r="I83" s="6">
        <f t="shared" si="48"/>
        <v>0</v>
      </c>
      <c r="J83" s="6">
        <f t="shared" si="48"/>
        <v>0</v>
      </c>
      <c r="K83" s="6">
        <f t="shared" si="48"/>
        <v>0</v>
      </c>
      <c r="L83" s="6">
        <f t="shared" si="48"/>
        <v>0</v>
      </c>
      <c r="M83" s="6">
        <f t="shared" si="48"/>
        <v>984</v>
      </c>
      <c r="N83" s="6">
        <f t="shared" si="48"/>
        <v>0</v>
      </c>
      <c r="O83" s="6">
        <f t="shared" si="48"/>
        <v>0</v>
      </c>
      <c r="P83" s="6">
        <f t="shared" si="48"/>
        <v>0</v>
      </c>
      <c r="Q83" s="6">
        <f t="shared" si="48"/>
        <v>0</v>
      </c>
      <c r="R83" s="6">
        <f t="shared" si="48"/>
        <v>0</v>
      </c>
      <c r="S83" s="6">
        <f t="shared" si="48"/>
        <v>984</v>
      </c>
      <c r="T83" s="6">
        <f t="shared" si="48"/>
        <v>0</v>
      </c>
    </row>
    <row r="84" spans="1:20" x14ac:dyDescent="0.25">
      <c r="A84" s="17" t="s">
        <v>35</v>
      </c>
      <c r="B84" s="13" t="s">
        <v>44</v>
      </c>
      <c r="C84" s="13" t="s">
        <v>16</v>
      </c>
      <c r="D84" s="13" t="s">
        <v>34</v>
      </c>
      <c r="E84" s="13" t="s">
        <v>69</v>
      </c>
      <c r="F84" s="13" t="s">
        <v>36</v>
      </c>
      <c r="G84" s="6">
        <f t="shared" si="48"/>
        <v>984</v>
      </c>
      <c r="H84" s="6">
        <f t="shared" si="48"/>
        <v>0</v>
      </c>
      <c r="I84" s="6">
        <f t="shared" si="48"/>
        <v>0</v>
      </c>
      <c r="J84" s="6">
        <f t="shared" si="48"/>
        <v>0</v>
      </c>
      <c r="K84" s="6">
        <f t="shared" si="48"/>
        <v>0</v>
      </c>
      <c r="L84" s="6">
        <f t="shared" si="48"/>
        <v>0</v>
      </c>
      <c r="M84" s="6">
        <f t="shared" si="48"/>
        <v>984</v>
      </c>
      <c r="N84" s="6">
        <f t="shared" si="48"/>
        <v>0</v>
      </c>
      <c r="O84" s="6">
        <f t="shared" si="48"/>
        <v>0</v>
      </c>
      <c r="P84" s="6">
        <f t="shared" si="48"/>
        <v>0</v>
      </c>
      <c r="Q84" s="6">
        <f t="shared" si="48"/>
        <v>0</v>
      </c>
      <c r="R84" s="6">
        <f t="shared" si="48"/>
        <v>0</v>
      </c>
      <c r="S84" s="6">
        <f t="shared" si="48"/>
        <v>984</v>
      </c>
      <c r="T84" s="6">
        <f t="shared" si="48"/>
        <v>0</v>
      </c>
    </row>
    <row r="85" spans="1:20" x14ac:dyDescent="0.25">
      <c r="A85" s="17" t="s">
        <v>59</v>
      </c>
      <c r="B85" s="13" t="s">
        <v>44</v>
      </c>
      <c r="C85" s="13" t="s">
        <v>16</v>
      </c>
      <c r="D85" s="13" t="s">
        <v>34</v>
      </c>
      <c r="E85" s="13" t="s">
        <v>69</v>
      </c>
      <c r="F85" s="19" t="s">
        <v>60</v>
      </c>
      <c r="G85" s="5">
        <v>984</v>
      </c>
      <c r="H85" s="5"/>
      <c r="I85" s="32"/>
      <c r="J85" s="32"/>
      <c r="K85" s="32"/>
      <c r="L85" s="32"/>
      <c r="M85" s="5">
        <f>G85+I85+J85+K85+L85</f>
        <v>984</v>
      </c>
      <c r="N85" s="5">
        <f>H85+L85</f>
        <v>0</v>
      </c>
      <c r="O85" s="35"/>
      <c r="P85" s="35"/>
      <c r="Q85" s="35"/>
      <c r="R85" s="35"/>
      <c r="S85" s="5">
        <f>M85+O85+P85+Q85+R85</f>
        <v>984</v>
      </c>
      <c r="T85" s="5">
        <f>N85+R85</f>
        <v>0</v>
      </c>
    </row>
    <row r="86" spans="1:20" ht="33" x14ac:dyDescent="0.25">
      <c r="A86" s="12" t="s">
        <v>70</v>
      </c>
      <c r="B86" s="13" t="s">
        <v>44</v>
      </c>
      <c r="C86" s="13" t="s">
        <v>16</v>
      </c>
      <c r="D86" s="13" t="s">
        <v>34</v>
      </c>
      <c r="E86" s="13" t="s">
        <v>71</v>
      </c>
      <c r="F86" s="13"/>
      <c r="G86" s="6">
        <f t="shared" ref="G86:T87" si="49">G87</f>
        <v>122</v>
      </c>
      <c r="H86" s="6">
        <f t="shared" si="49"/>
        <v>0</v>
      </c>
      <c r="I86" s="6">
        <f t="shared" si="49"/>
        <v>0</v>
      </c>
      <c r="J86" s="6">
        <f t="shared" si="49"/>
        <v>0</v>
      </c>
      <c r="K86" s="6">
        <f t="shared" si="49"/>
        <v>0</v>
      </c>
      <c r="L86" s="6">
        <f t="shared" si="49"/>
        <v>0</v>
      </c>
      <c r="M86" s="6">
        <f t="shared" si="49"/>
        <v>122</v>
      </c>
      <c r="N86" s="6">
        <f t="shared" si="49"/>
        <v>0</v>
      </c>
      <c r="O86" s="6">
        <f t="shared" si="49"/>
        <v>0</v>
      </c>
      <c r="P86" s="6">
        <f t="shared" si="49"/>
        <v>0</v>
      </c>
      <c r="Q86" s="6">
        <f t="shared" si="49"/>
        <v>0</v>
      </c>
      <c r="R86" s="6">
        <f t="shared" si="49"/>
        <v>0</v>
      </c>
      <c r="S86" s="6">
        <f t="shared" si="49"/>
        <v>122</v>
      </c>
      <c r="T86" s="6">
        <f t="shared" si="49"/>
        <v>0</v>
      </c>
    </row>
    <row r="87" spans="1:20" x14ac:dyDescent="0.25">
      <c r="A87" s="17" t="s">
        <v>35</v>
      </c>
      <c r="B87" s="13" t="s">
        <v>44</v>
      </c>
      <c r="C87" s="13" t="s">
        <v>16</v>
      </c>
      <c r="D87" s="13" t="s">
        <v>34</v>
      </c>
      <c r="E87" s="13" t="s">
        <v>71</v>
      </c>
      <c r="F87" s="13" t="s">
        <v>36</v>
      </c>
      <c r="G87" s="6">
        <f t="shared" si="49"/>
        <v>122</v>
      </c>
      <c r="H87" s="6">
        <f t="shared" si="49"/>
        <v>0</v>
      </c>
      <c r="I87" s="6">
        <f t="shared" si="49"/>
        <v>0</v>
      </c>
      <c r="J87" s="6">
        <f t="shared" si="49"/>
        <v>0</v>
      </c>
      <c r="K87" s="6">
        <f t="shared" si="49"/>
        <v>0</v>
      </c>
      <c r="L87" s="6">
        <f t="shared" si="49"/>
        <v>0</v>
      </c>
      <c r="M87" s="6">
        <f t="shared" si="49"/>
        <v>122</v>
      </c>
      <c r="N87" s="6">
        <f t="shared" si="49"/>
        <v>0</v>
      </c>
      <c r="O87" s="6">
        <f t="shared" si="49"/>
        <v>0</v>
      </c>
      <c r="P87" s="6">
        <f t="shared" si="49"/>
        <v>0</v>
      </c>
      <c r="Q87" s="6">
        <f t="shared" si="49"/>
        <v>0</v>
      </c>
      <c r="R87" s="6">
        <f t="shared" si="49"/>
        <v>0</v>
      </c>
      <c r="S87" s="6">
        <f t="shared" si="49"/>
        <v>122</v>
      </c>
      <c r="T87" s="6">
        <f t="shared" si="49"/>
        <v>0</v>
      </c>
    </row>
    <row r="88" spans="1:20" x14ac:dyDescent="0.25">
      <c r="A88" s="17" t="s">
        <v>59</v>
      </c>
      <c r="B88" s="13" t="s">
        <v>44</v>
      </c>
      <c r="C88" s="13" t="s">
        <v>16</v>
      </c>
      <c r="D88" s="13" t="s">
        <v>34</v>
      </c>
      <c r="E88" s="13" t="s">
        <v>71</v>
      </c>
      <c r="F88" s="19" t="s">
        <v>60</v>
      </c>
      <c r="G88" s="5">
        <v>122</v>
      </c>
      <c r="H88" s="5"/>
      <c r="I88" s="32"/>
      <c r="J88" s="32"/>
      <c r="K88" s="32"/>
      <c r="L88" s="32"/>
      <c r="M88" s="5">
        <f>G88+I88+J88+K88+L88</f>
        <v>122</v>
      </c>
      <c r="N88" s="5">
        <f>H88+L88</f>
        <v>0</v>
      </c>
      <c r="O88" s="35"/>
      <c r="P88" s="35"/>
      <c r="Q88" s="35"/>
      <c r="R88" s="35"/>
      <c r="S88" s="5">
        <f>M88+O88+P88+Q88+R88</f>
        <v>122</v>
      </c>
      <c r="T88" s="5">
        <f>N88+R88</f>
        <v>0</v>
      </c>
    </row>
    <row r="89" spans="1:20" ht="49.5" x14ac:dyDescent="0.25">
      <c r="A89" s="12" t="s">
        <v>72</v>
      </c>
      <c r="B89" s="13" t="s">
        <v>44</v>
      </c>
      <c r="C89" s="13" t="s">
        <v>16</v>
      </c>
      <c r="D89" s="13" t="s">
        <v>34</v>
      </c>
      <c r="E89" s="13" t="s">
        <v>73</v>
      </c>
      <c r="F89" s="13"/>
      <c r="G89" s="6">
        <f t="shared" ref="G89:T90" si="50">G90</f>
        <v>459</v>
      </c>
      <c r="H89" s="6">
        <f t="shared" si="50"/>
        <v>0</v>
      </c>
      <c r="I89" s="6">
        <f t="shared" si="50"/>
        <v>0</v>
      </c>
      <c r="J89" s="6">
        <f t="shared" si="50"/>
        <v>0</v>
      </c>
      <c r="K89" s="6">
        <f t="shared" si="50"/>
        <v>0</v>
      </c>
      <c r="L89" s="6">
        <f t="shared" si="50"/>
        <v>0</v>
      </c>
      <c r="M89" s="6">
        <f t="shared" si="50"/>
        <v>459</v>
      </c>
      <c r="N89" s="6">
        <f t="shared" si="50"/>
        <v>0</v>
      </c>
      <c r="O89" s="6">
        <f t="shared" si="50"/>
        <v>0</v>
      </c>
      <c r="P89" s="6">
        <f t="shared" si="50"/>
        <v>0</v>
      </c>
      <c r="Q89" s="6">
        <f t="shared" si="50"/>
        <v>0</v>
      </c>
      <c r="R89" s="6">
        <f t="shared" si="50"/>
        <v>0</v>
      </c>
      <c r="S89" s="6">
        <f t="shared" si="50"/>
        <v>459</v>
      </c>
      <c r="T89" s="6">
        <f t="shared" si="50"/>
        <v>0</v>
      </c>
    </row>
    <row r="90" spans="1:20" x14ac:dyDescent="0.25">
      <c r="A90" s="17" t="s">
        <v>35</v>
      </c>
      <c r="B90" s="13" t="s">
        <v>44</v>
      </c>
      <c r="C90" s="13" t="s">
        <v>16</v>
      </c>
      <c r="D90" s="13" t="s">
        <v>34</v>
      </c>
      <c r="E90" s="13" t="s">
        <v>73</v>
      </c>
      <c r="F90" s="13" t="s">
        <v>36</v>
      </c>
      <c r="G90" s="6">
        <f t="shared" si="50"/>
        <v>459</v>
      </c>
      <c r="H90" s="6">
        <f t="shared" si="50"/>
        <v>0</v>
      </c>
      <c r="I90" s="6">
        <f t="shared" si="50"/>
        <v>0</v>
      </c>
      <c r="J90" s="6">
        <f t="shared" si="50"/>
        <v>0</v>
      </c>
      <c r="K90" s="6">
        <f t="shared" si="50"/>
        <v>0</v>
      </c>
      <c r="L90" s="6">
        <f t="shared" si="50"/>
        <v>0</v>
      </c>
      <c r="M90" s="6">
        <f t="shared" si="50"/>
        <v>459</v>
      </c>
      <c r="N90" s="6">
        <f t="shared" si="50"/>
        <v>0</v>
      </c>
      <c r="O90" s="6">
        <f t="shared" si="50"/>
        <v>0</v>
      </c>
      <c r="P90" s="6">
        <f t="shared" si="50"/>
        <v>0</v>
      </c>
      <c r="Q90" s="6">
        <f t="shared" si="50"/>
        <v>0</v>
      </c>
      <c r="R90" s="6">
        <f t="shared" si="50"/>
        <v>0</v>
      </c>
      <c r="S90" s="6">
        <f t="shared" si="50"/>
        <v>459</v>
      </c>
      <c r="T90" s="6">
        <f t="shared" si="50"/>
        <v>0</v>
      </c>
    </row>
    <row r="91" spans="1:20" x14ac:dyDescent="0.25">
      <c r="A91" s="17" t="s">
        <v>59</v>
      </c>
      <c r="B91" s="13" t="s">
        <v>44</v>
      </c>
      <c r="C91" s="13" t="s">
        <v>16</v>
      </c>
      <c r="D91" s="13" t="s">
        <v>34</v>
      </c>
      <c r="E91" s="13" t="s">
        <v>73</v>
      </c>
      <c r="F91" s="19" t="s">
        <v>60</v>
      </c>
      <c r="G91" s="5">
        <v>459</v>
      </c>
      <c r="H91" s="5"/>
      <c r="I91" s="32"/>
      <c r="J91" s="32"/>
      <c r="K91" s="32"/>
      <c r="L91" s="32"/>
      <c r="M91" s="5">
        <f>G91+I91+J91+K91+L91</f>
        <v>459</v>
      </c>
      <c r="N91" s="5">
        <f>H91+L91</f>
        <v>0</v>
      </c>
      <c r="O91" s="35"/>
      <c r="P91" s="35"/>
      <c r="Q91" s="35"/>
      <c r="R91" s="35"/>
      <c r="S91" s="5">
        <f>M91+O91+P91+Q91+R91</f>
        <v>459</v>
      </c>
      <c r="T91" s="5">
        <f>N91+R91</f>
        <v>0</v>
      </c>
    </row>
    <row r="92" spans="1:20" ht="33" x14ac:dyDescent="0.25">
      <c r="A92" s="12" t="s">
        <v>74</v>
      </c>
      <c r="B92" s="13" t="s">
        <v>44</v>
      </c>
      <c r="C92" s="13" t="s">
        <v>16</v>
      </c>
      <c r="D92" s="13" t="s">
        <v>34</v>
      </c>
      <c r="E92" s="13" t="s">
        <v>75</v>
      </c>
      <c r="F92" s="13"/>
      <c r="G92" s="6">
        <f t="shared" ref="G92:T93" si="51">G93</f>
        <v>3304</v>
      </c>
      <c r="H92" s="6">
        <f t="shared" si="51"/>
        <v>0</v>
      </c>
      <c r="I92" s="6">
        <f t="shared" si="51"/>
        <v>0</v>
      </c>
      <c r="J92" s="6">
        <f t="shared" si="51"/>
        <v>0</v>
      </c>
      <c r="K92" s="6">
        <f t="shared" si="51"/>
        <v>0</v>
      </c>
      <c r="L92" s="6">
        <f t="shared" si="51"/>
        <v>0</v>
      </c>
      <c r="M92" s="6">
        <f t="shared" si="51"/>
        <v>3304</v>
      </c>
      <c r="N92" s="6">
        <f t="shared" si="51"/>
        <v>0</v>
      </c>
      <c r="O92" s="6">
        <f t="shared" si="51"/>
        <v>0</v>
      </c>
      <c r="P92" s="6">
        <f t="shared" si="51"/>
        <v>0</v>
      </c>
      <c r="Q92" s="6">
        <f t="shared" si="51"/>
        <v>0</v>
      </c>
      <c r="R92" s="6">
        <f t="shared" si="51"/>
        <v>0</v>
      </c>
      <c r="S92" s="6">
        <f t="shared" si="51"/>
        <v>3304</v>
      </c>
      <c r="T92" s="6">
        <f t="shared" si="51"/>
        <v>0</v>
      </c>
    </row>
    <row r="93" spans="1:20" x14ac:dyDescent="0.25">
      <c r="A93" s="17" t="s">
        <v>35</v>
      </c>
      <c r="B93" s="13" t="s">
        <v>44</v>
      </c>
      <c r="C93" s="13" t="s">
        <v>16</v>
      </c>
      <c r="D93" s="13" t="s">
        <v>34</v>
      </c>
      <c r="E93" s="13" t="s">
        <v>75</v>
      </c>
      <c r="F93" s="13" t="s">
        <v>36</v>
      </c>
      <c r="G93" s="6">
        <f t="shared" si="51"/>
        <v>3304</v>
      </c>
      <c r="H93" s="6">
        <f t="shared" si="51"/>
        <v>0</v>
      </c>
      <c r="I93" s="6">
        <f t="shared" si="51"/>
        <v>0</v>
      </c>
      <c r="J93" s="6">
        <f t="shared" si="51"/>
        <v>0</v>
      </c>
      <c r="K93" s="6">
        <f t="shared" si="51"/>
        <v>0</v>
      </c>
      <c r="L93" s="6">
        <f t="shared" si="51"/>
        <v>0</v>
      </c>
      <c r="M93" s="6">
        <f t="shared" si="51"/>
        <v>3304</v>
      </c>
      <c r="N93" s="6">
        <f t="shared" si="51"/>
        <v>0</v>
      </c>
      <c r="O93" s="6">
        <f t="shared" si="51"/>
        <v>0</v>
      </c>
      <c r="P93" s="6">
        <f t="shared" si="51"/>
        <v>0</v>
      </c>
      <c r="Q93" s="6">
        <f t="shared" si="51"/>
        <v>0</v>
      </c>
      <c r="R93" s="6">
        <f t="shared" si="51"/>
        <v>0</v>
      </c>
      <c r="S93" s="6">
        <f t="shared" si="51"/>
        <v>3304</v>
      </c>
      <c r="T93" s="6">
        <f t="shared" si="51"/>
        <v>0</v>
      </c>
    </row>
    <row r="94" spans="1:20" x14ac:dyDescent="0.25">
      <c r="A94" s="17" t="s">
        <v>59</v>
      </c>
      <c r="B94" s="13" t="s">
        <v>44</v>
      </c>
      <c r="C94" s="13" t="s">
        <v>16</v>
      </c>
      <c r="D94" s="13" t="s">
        <v>34</v>
      </c>
      <c r="E94" s="13" t="s">
        <v>75</v>
      </c>
      <c r="F94" s="19" t="s">
        <v>60</v>
      </c>
      <c r="G94" s="5">
        <v>3304</v>
      </c>
      <c r="H94" s="5"/>
      <c r="I94" s="32"/>
      <c r="J94" s="32"/>
      <c r="K94" s="32"/>
      <c r="L94" s="32"/>
      <c r="M94" s="5">
        <f>G94+I94+J94+K94+L94</f>
        <v>3304</v>
      </c>
      <c r="N94" s="5">
        <f>H94+L94</f>
        <v>0</v>
      </c>
      <c r="O94" s="35"/>
      <c r="P94" s="35"/>
      <c r="Q94" s="35"/>
      <c r="R94" s="35"/>
      <c r="S94" s="5">
        <f>M94+O94+P94+Q94+R94</f>
        <v>3304</v>
      </c>
      <c r="T94" s="5">
        <f>N94+R94</f>
        <v>0</v>
      </c>
    </row>
    <row r="95" spans="1:20" ht="82.5" x14ac:dyDescent="0.25">
      <c r="A95" s="12" t="s">
        <v>76</v>
      </c>
      <c r="B95" s="13" t="s">
        <v>44</v>
      </c>
      <c r="C95" s="13" t="s">
        <v>16</v>
      </c>
      <c r="D95" s="13" t="s">
        <v>34</v>
      </c>
      <c r="E95" s="13" t="s">
        <v>77</v>
      </c>
      <c r="F95" s="13"/>
      <c r="G95" s="6">
        <f t="shared" ref="G95:T96" si="52">G96</f>
        <v>378</v>
      </c>
      <c r="H95" s="6">
        <f t="shared" si="52"/>
        <v>0</v>
      </c>
      <c r="I95" s="6">
        <f t="shared" si="52"/>
        <v>0</v>
      </c>
      <c r="J95" s="6">
        <f t="shared" si="52"/>
        <v>0</v>
      </c>
      <c r="K95" s="6">
        <f t="shared" si="52"/>
        <v>0</v>
      </c>
      <c r="L95" s="6">
        <f t="shared" si="52"/>
        <v>0</v>
      </c>
      <c r="M95" s="6">
        <f t="shared" si="52"/>
        <v>378</v>
      </c>
      <c r="N95" s="6">
        <f t="shared" si="52"/>
        <v>0</v>
      </c>
      <c r="O95" s="6">
        <f t="shared" si="52"/>
        <v>0</v>
      </c>
      <c r="P95" s="6">
        <f t="shared" si="52"/>
        <v>0</v>
      </c>
      <c r="Q95" s="6">
        <f t="shared" si="52"/>
        <v>0</v>
      </c>
      <c r="R95" s="6">
        <f t="shared" si="52"/>
        <v>0</v>
      </c>
      <c r="S95" s="6">
        <f t="shared" si="52"/>
        <v>378</v>
      </c>
      <c r="T95" s="6">
        <f t="shared" si="52"/>
        <v>0</v>
      </c>
    </row>
    <row r="96" spans="1:20" x14ac:dyDescent="0.25">
      <c r="A96" s="17" t="s">
        <v>35</v>
      </c>
      <c r="B96" s="13" t="s">
        <v>44</v>
      </c>
      <c r="C96" s="13" t="s">
        <v>16</v>
      </c>
      <c r="D96" s="13" t="s">
        <v>34</v>
      </c>
      <c r="E96" s="13" t="s">
        <v>77</v>
      </c>
      <c r="F96" s="13" t="s">
        <v>36</v>
      </c>
      <c r="G96" s="6">
        <f t="shared" si="52"/>
        <v>378</v>
      </c>
      <c r="H96" s="6">
        <f t="shared" si="52"/>
        <v>0</v>
      </c>
      <c r="I96" s="6">
        <f t="shared" si="52"/>
        <v>0</v>
      </c>
      <c r="J96" s="6">
        <f t="shared" si="52"/>
        <v>0</v>
      </c>
      <c r="K96" s="6">
        <f t="shared" si="52"/>
        <v>0</v>
      </c>
      <c r="L96" s="6">
        <f t="shared" si="52"/>
        <v>0</v>
      </c>
      <c r="M96" s="6">
        <f t="shared" si="52"/>
        <v>378</v>
      </c>
      <c r="N96" s="6">
        <f t="shared" si="52"/>
        <v>0</v>
      </c>
      <c r="O96" s="6">
        <f t="shared" si="52"/>
        <v>0</v>
      </c>
      <c r="P96" s="6">
        <f t="shared" si="52"/>
        <v>0</v>
      </c>
      <c r="Q96" s="6">
        <f t="shared" si="52"/>
        <v>0</v>
      </c>
      <c r="R96" s="6">
        <f t="shared" si="52"/>
        <v>0</v>
      </c>
      <c r="S96" s="6">
        <f t="shared" si="52"/>
        <v>378</v>
      </c>
      <c r="T96" s="6">
        <f t="shared" si="52"/>
        <v>0</v>
      </c>
    </row>
    <row r="97" spans="1:20" x14ac:dyDescent="0.25">
      <c r="A97" s="17" t="s">
        <v>59</v>
      </c>
      <c r="B97" s="13" t="s">
        <v>44</v>
      </c>
      <c r="C97" s="13" t="s">
        <v>16</v>
      </c>
      <c r="D97" s="13" t="s">
        <v>34</v>
      </c>
      <c r="E97" s="13" t="s">
        <v>77</v>
      </c>
      <c r="F97" s="19" t="s">
        <v>60</v>
      </c>
      <c r="G97" s="5">
        <v>378</v>
      </c>
      <c r="H97" s="5"/>
      <c r="I97" s="32"/>
      <c r="J97" s="32"/>
      <c r="K97" s="32"/>
      <c r="L97" s="32"/>
      <c r="M97" s="5">
        <f>G97+I97+J97+K97+L97</f>
        <v>378</v>
      </c>
      <c r="N97" s="5">
        <f>H97+L97</f>
        <v>0</v>
      </c>
      <c r="O97" s="35"/>
      <c r="P97" s="35"/>
      <c r="Q97" s="35"/>
      <c r="R97" s="35"/>
      <c r="S97" s="5">
        <f>M97+O97+P97+Q97+R97</f>
        <v>378</v>
      </c>
      <c r="T97" s="5">
        <f>N97+R97</f>
        <v>0</v>
      </c>
    </row>
    <row r="98" spans="1:20" ht="49.5" x14ac:dyDescent="0.25">
      <c r="A98" s="12" t="s">
        <v>78</v>
      </c>
      <c r="B98" s="13" t="s">
        <v>44</v>
      </c>
      <c r="C98" s="13" t="s">
        <v>16</v>
      </c>
      <c r="D98" s="13" t="s">
        <v>34</v>
      </c>
      <c r="E98" s="13" t="s">
        <v>79</v>
      </c>
      <c r="F98" s="13"/>
      <c r="G98" s="6">
        <f t="shared" ref="G98:T99" si="53">G99</f>
        <v>100</v>
      </c>
      <c r="H98" s="6">
        <f t="shared" si="53"/>
        <v>0</v>
      </c>
      <c r="I98" s="6">
        <f t="shared" si="53"/>
        <v>0</v>
      </c>
      <c r="J98" s="6">
        <f t="shared" si="53"/>
        <v>0</v>
      </c>
      <c r="K98" s="6">
        <f t="shared" si="53"/>
        <v>0</v>
      </c>
      <c r="L98" s="6">
        <f t="shared" si="53"/>
        <v>0</v>
      </c>
      <c r="M98" s="6">
        <f t="shared" si="53"/>
        <v>100</v>
      </c>
      <c r="N98" s="6">
        <f t="shared" si="53"/>
        <v>0</v>
      </c>
      <c r="O98" s="6">
        <f t="shared" si="53"/>
        <v>0</v>
      </c>
      <c r="P98" s="6">
        <f t="shared" si="53"/>
        <v>0</v>
      </c>
      <c r="Q98" s="6">
        <f t="shared" si="53"/>
        <v>0</v>
      </c>
      <c r="R98" s="6">
        <f t="shared" si="53"/>
        <v>0</v>
      </c>
      <c r="S98" s="6">
        <f t="shared" si="53"/>
        <v>100</v>
      </c>
      <c r="T98" s="6">
        <f t="shared" si="53"/>
        <v>0</v>
      </c>
    </row>
    <row r="99" spans="1:20" x14ac:dyDescent="0.25">
      <c r="A99" s="17" t="s">
        <v>35</v>
      </c>
      <c r="B99" s="13" t="s">
        <v>44</v>
      </c>
      <c r="C99" s="13" t="s">
        <v>16</v>
      </c>
      <c r="D99" s="13" t="s">
        <v>34</v>
      </c>
      <c r="E99" s="13" t="s">
        <v>79</v>
      </c>
      <c r="F99" s="13" t="s">
        <v>36</v>
      </c>
      <c r="G99" s="6">
        <f t="shared" si="53"/>
        <v>100</v>
      </c>
      <c r="H99" s="6">
        <f t="shared" si="53"/>
        <v>0</v>
      </c>
      <c r="I99" s="6">
        <f t="shared" si="53"/>
        <v>0</v>
      </c>
      <c r="J99" s="6">
        <f t="shared" si="53"/>
        <v>0</v>
      </c>
      <c r="K99" s="6">
        <f t="shared" si="53"/>
        <v>0</v>
      </c>
      <c r="L99" s="6">
        <f t="shared" si="53"/>
        <v>0</v>
      </c>
      <c r="M99" s="6">
        <f t="shared" si="53"/>
        <v>100</v>
      </c>
      <c r="N99" s="6">
        <f t="shared" si="53"/>
        <v>0</v>
      </c>
      <c r="O99" s="6">
        <f t="shared" si="53"/>
        <v>0</v>
      </c>
      <c r="P99" s="6">
        <f t="shared" si="53"/>
        <v>0</v>
      </c>
      <c r="Q99" s="6">
        <f t="shared" si="53"/>
        <v>0</v>
      </c>
      <c r="R99" s="6">
        <f t="shared" si="53"/>
        <v>0</v>
      </c>
      <c r="S99" s="6">
        <f t="shared" si="53"/>
        <v>100</v>
      </c>
      <c r="T99" s="6">
        <f t="shared" si="53"/>
        <v>0</v>
      </c>
    </row>
    <row r="100" spans="1:20" x14ac:dyDescent="0.25">
      <c r="A100" s="17" t="s">
        <v>59</v>
      </c>
      <c r="B100" s="13" t="s">
        <v>44</v>
      </c>
      <c r="C100" s="13" t="s">
        <v>16</v>
      </c>
      <c r="D100" s="13" t="s">
        <v>34</v>
      </c>
      <c r="E100" s="13" t="s">
        <v>79</v>
      </c>
      <c r="F100" s="19" t="s">
        <v>60</v>
      </c>
      <c r="G100" s="5">
        <v>100</v>
      </c>
      <c r="H100" s="5"/>
      <c r="I100" s="32"/>
      <c r="J100" s="32"/>
      <c r="K100" s="32"/>
      <c r="L100" s="32"/>
      <c r="M100" s="5">
        <f>G100+I100+J100+K100+L100</f>
        <v>100</v>
      </c>
      <c r="N100" s="5">
        <f>H100+L100</f>
        <v>0</v>
      </c>
      <c r="O100" s="35"/>
      <c r="P100" s="35"/>
      <c r="Q100" s="35"/>
      <c r="R100" s="35"/>
      <c r="S100" s="5">
        <f>M100+O100+P100+Q100+R100</f>
        <v>100</v>
      </c>
      <c r="T100" s="5">
        <f>N100+R100</f>
        <v>0</v>
      </c>
    </row>
    <row r="101" spans="1:20" ht="148.5" x14ac:dyDescent="0.25">
      <c r="A101" s="12" t="s">
        <v>80</v>
      </c>
      <c r="B101" s="13" t="s">
        <v>44</v>
      </c>
      <c r="C101" s="13" t="s">
        <v>16</v>
      </c>
      <c r="D101" s="13" t="s">
        <v>34</v>
      </c>
      <c r="E101" s="13" t="s">
        <v>81</v>
      </c>
      <c r="F101" s="13"/>
      <c r="G101" s="6">
        <f t="shared" ref="G101:T102" si="54">G102</f>
        <v>30</v>
      </c>
      <c r="H101" s="6">
        <f t="shared" si="54"/>
        <v>0</v>
      </c>
      <c r="I101" s="6">
        <f t="shared" si="54"/>
        <v>0</v>
      </c>
      <c r="J101" s="6">
        <f t="shared" si="54"/>
        <v>0</v>
      </c>
      <c r="K101" s="6">
        <f t="shared" si="54"/>
        <v>0</v>
      </c>
      <c r="L101" s="6">
        <f t="shared" si="54"/>
        <v>0</v>
      </c>
      <c r="M101" s="6">
        <f t="shared" si="54"/>
        <v>30</v>
      </c>
      <c r="N101" s="6">
        <f t="shared" si="54"/>
        <v>0</v>
      </c>
      <c r="O101" s="6">
        <f t="shared" si="54"/>
        <v>0</v>
      </c>
      <c r="P101" s="6">
        <f t="shared" si="54"/>
        <v>0</v>
      </c>
      <c r="Q101" s="6">
        <f t="shared" si="54"/>
        <v>0</v>
      </c>
      <c r="R101" s="6">
        <f t="shared" si="54"/>
        <v>0</v>
      </c>
      <c r="S101" s="6">
        <f t="shared" si="54"/>
        <v>30</v>
      </c>
      <c r="T101" s="6">
        <f t="shared" si="54"/>
        <v>0</v>
      </c>
    </row>
    <row r="102" spans="1:20" x14ac:dyDescent="0.25">
      <c r="A102" s="17" t="s">
        <v>35</v>
      </c>
      <c r="B102" s="13" t="s">
        <v>44</v>
      </c>
      <c r="C102" s="13" t="s">
        <v>16</v>
      </c>
      <c r="D102" s="13" t="s">
        <v>34</v>
      </c>
      <c r="E102" s="13" t="s">
        <v>81</v>
      </c>
      <c r="F102" s="13" t="s">
        <v>36</v>
      </c>
      <c r="G102" s="6">
        <f t="shared" si="54"/>
        <v>30</v>
      </c>
      <c r="H102" s="6">
        <f t="shared" si="54"/>
        <v>0</v>
      </c>
      <c r="I102" s="6">
        <f t="shared" si="54"/>
        <v>0</v>
      </c>
      <c r="J102" s="6">
        <f t="shared" si="54"/>
        <v>0</v>
      </c>
      <c r="K102" s="6">
        <f t="shared" si="54"/>
        <v>0</v>
      </c>
      <c r="L102" s="6">
        <f t="shared" si="54"/>
        <v>0</v>
      </c>
      <c r="M102" s="6">
        <f t="shared" si="54"/>
        <v>30</v>
      </c>
      <c r="N102" s="6">
        <f t="shared" si="54"/>
        <v>0</v>
      </c>
      <c r="O102" s="6">
        <f t="shared" si="54"/>
        <v>0</v>
      </c>
      <c r="P102" s="6">
        <f t="shared" si="54"/>
        <v>0</v>
      </c>
      <c r="Q102" s="6">
        <f t="shared" si="54"/>
        <v>0</v>
      </c>
      <c r="R102" s="6">
        <f t="shared" si="54"/>
        <v>0</v>
      </c>
      <c r="S102" s="6">
        <f t="shared" si="54"/>
        <v>30</v>
      </c>
      <c r="T102" s="6">
        <f t="shared" si="54"/>
        <v>0</v>
      </c>
    </row>
    <row r="103" spans="1:20" x14ac:dyDescent="0.25">
      <c r="A103" s="17" t="s">
        <v>59</v>
      </c>
      <c r="B103" s="13" t="s">
        <v>44</v>
      </c>
      <c r="C103" s="13" t="s">
        <v>16</v>
      </c>
      <c r="D103" s="13" t="s">
        <v>34</v>
      </c>
      <c r="E103" s="13" t="s">
        <v>81</v>
      </c>
      <c r="F103" s="19" t="s">
        <v>60</v>
      </c>
      <c r="G103" s="5">
        <v>30</v>
      </c>
      <c r="H103" s="5"/>
      <c r="I103" s="32"/>
      <c r="J103" s="32"/>
      <c r="K103" s="32"/>
      <c r="L103" s="32"/>
      <c r="M103" s="5">
        <f>G103+I103+J103+K103+L103</f>
        <v>30</v>
      </c>
      <c r="N103" s="5">
        <f>H103+L103</f>
        <v>0</v>
      </c>
      <c r="O103" s="35"/>
      <c r="P103" s="35"/>
      <c r="Q103" s="35"/>
      <c r="R103" s="35"/>
      <c r="S103" s="5">
        <f>M103+O103+P103+Q103+R103</f>
        <v>30</v>
      </c>
      <c r="T103" s="5">
        <f>N103+R103</f>
        <v>0</v>
      </c>
    </row>
    <row r="104" spans="1:20" ht="99" x14ac:dyDescent="0.25">
      <c r="A104" s="12" t="s">
        <v>82</v>
      </c>
      <c r="B104" s="13" t="s">
        <v>44</v>
      </c>
      <c r="C104" s="13" t="s">
        <v>16</v>
      </c>
      <c r="D104" s="13" t="s">
        <v>34</v>
      </c>
      <c r="E104" s="13" t="s">
        <v>83</v>
      </c>
      <c r="F104" s="13"/>
      <c r="G104" s="6">
        <f t="shared" ref="G104:T105" si="55">G105</f>
        <v>50</v>
      </c>
      <c r="H104" s="6">
        <f t="shared" si="55"/>
        <v>0</v>
      </c>
      <c r="I104" s="6">
        <f t="shared" si="55"/>
        <v>0</v>
      </c>
      <c r="J104" s="6">
        <f t="shared" si="55"/>
        <v>0</v>
      </c>
      <c r="K104" s="6">
        <f t="shared" si="55"/>
        <v>0</v>
      </c>
      <c r="L104" s="6">
        <f t="shared" si="55"/>
        <v>0</v>
      </c>
      <c r="M104" s="6">
        <f t="shared" si="55"/>
        <v>50</v>
      </c>
      <c r="N104" s="6">
        <f t="shared" si="55"/>
        <v>0</v>
      </c>
      <c r="O104" s="6">
        <f t="shared" si="55"/>
        <v>0</v>
      </c>
      <c r="P104" s="6">
        <f t="shared" si="55"/>
        <v>0</v>
      </c>
      <c r="Q104" s="6">
        <f t="shared" si="55"/>
        <v>0</v>
      </c>
      <c r="R104" s="6">
        <f t="shared" si="55"/>
        <v>0</v>
      </c>
      <c r="S104" s="6">
        <f t="shared" si="55"/>
        <v>50</v>
      </c>
      <c r="T104" s="6">
        <f t="shared" si="55"/>
        <v>0</v>
      </c>
    </row>
    <row r="105" spans="1:20" x14ac:dyDescent="0.25">
      <c r="A105" s="17" t="s">
        <v>35</v>
      </c>
      <c r="B105" s="13" t="s">
        <v>44</v>
      </c>
      <c r="C105" s="13" t="s">
        <v>16</v>
      </c>
      <c r="D105" s="13" t="s">
        <v>34</v>
      </c>
      <c r="E105" s="13" t="s">
        <v>83</v>
      </c>
      <c r="F105" s="13" t="s">
        <v>36</v>
      </c>
      <c r="G105" s="6">
        <f t="shared" si="55"/>
        <v>50</v>
      </c>
      <c r="H105" s="6">
        <f t="shared" si="55"/>
        <v>0</v>
      </c>
      <c r="I105" s="6">
        <f t="shared" si="55"/>
        <v>0</v>
      </c>
      <c r="J105" s="6">
        <f t="shared" si="55"/>
        <v>0</v>
      </c>
      <c r="K105" s="6">
        <f t="shared" si="55"/>
        <v>0</v>
      </c>
      <c r="L105" s="6">
        <f t="shared" si="55"/>
        <v>0</v>
      </c>
      <c r="M105" s="6">
        <f t="shared" si="55"/>
        <v>50</v>
      </c>
      <c r="N105" s="6">
        <f t="shared" si="55"/>
        <v>0</v>
      </c>
      <c r="O105" s="6">
        <f t="shared" si="55"/>
        <v>0</v>
      </c>
      <c r="P105" s="6">
        <f t="shared" si="55"/>
        <v>0</v>
      </c>
      <c r="Q105" s="6">
        <f t="shared" si="55"/>
        <v>0</v>
      </c>
      <c r="R105" s="6">
        <f t="shared" si="55"/>
        <v>0</v>
      </c>
      <c r="S105" s="6">
        <f t="shared" si="55"/>
        <v>50</v>
      </c>
      <c r="T105" s="6">
        <f t="shared" si="55"/>
        <v>0</v>
      </c>
    </row>
    <row r="106" spans="1:20" x14ac:dyDescent="0.25">
      <c r="A106" s="17" t="s">
        <v>59</v>
      </c>
      <c r="B106" s="13" t="s">
        <v>44</v>
      </c>
      <c r="C106" s="13" t="s">
        <v>16</v>
      </c>
      <c r="D106" s="13" t="s">
        <v>34</v>
      </c>
      <c r="E106" s="13" t="s">
        <v>83</v>
      </c>
      <c r="F106" s="19" t="s">
        <v>60</v>
      </c>
      <c r="G106" s="5">
        <v>50</v>
      </c>
      <c r="H106" s="5"/>
      <c r="I106" s="32"/>
      <c r="J106" s="32"/>
      <c r="K106" s="32"/>
      <c r="L106" s="32"/>
      <c r="M106" s="5">
        <f>G106+I106+J106+K106+L106</f>
        <v>50</v>
      </c>
      <c r="N106" s="5">
        <f>H106+L106</f>
        <v>0</v>
      </c>
      <c r="O106" s="35"/>
      <c r="P106" s="35"/>
      <c r="Q106" s="35"/>
      <c r="R106" s="35"/>
      <c r="S106" s="5">
        <f>M106+O106+P106+Q106+R106</f>
        <v>50</v>
      </c>
      <c r="T106" s="5">
        <f>N106+R106</f>
        <v>0</v>
      </c>
    </row>
    <row r="107" spans="1:20" ht="82.5" x14ac:dyDescent="0.25">
      <c r="A107" s="18" t="s">
        <v>84</v>
      </c>
      <c r="B107" s="13" t="s">
        <v>44</v>
      </c>
      <c r="C107" s="13" t="s">
        <v>16</v>
      </c>
      <c r="D107" s="13" t="s">
        <v>34</v>
      </c>
      <c r="E107" s="13" t="s">
        <v>85</v>
      </c>
      <c r="F107" s="13"/>
      <c r="G107" s="6">
        <f t="shared" ref="G107:T108" si="56">G108</f>
        <v>360</v>
      </c>
      <c r="H107" s="6">
        <f t="shared" si="56"/>
        <v>0</v>
      </c>
      <c r="I107" s="6">
        <f t="shared" si="56"/>
        <v>0</v>
      </c>
      <c r="J107" s="6">
        <f t="shared" si="56"/>
        <v>0</v>
      </c>
      <c r="K107" s="6">
        <f t="shared" si="56"/>
        <v>0</v>
      </c>
      <c r="L107" s="6">
        <f t="shared" si="56"/>
        <v>0</v>
      </c>
      <c r="M107" s="6">
        <f t="shared" si="56"/>
        <v>360</v>
      </c>
      <c r="N107" s="6">
        <f t="shared" si="56"/>
        <v>0</v>
      </c>
      <c r="O107" s="6">
        <f t="shared" si="56"/>
        <v>0</v>
      </c>
      <c r="P107" s="6">
        <f t="shared" si="56"/>
        <v>0</v>
      </c>
      <c r="Q107" s="6">
        <f t="shared" si="56"/>
        <v>0</v>
      </c>
      <c r="R107" s="6">
        <f t="shared" si="56"/>
        <v>0</v>
      </c>
      <c r="S107" s="6">
        <f t="shared" si="56"/>
        <v>360</v>
      </c>
      <c r="T107" s="6">
        <f t="shared" si="56"/>
        <v>0</v>
      </c>
    </row>
    <row r="108" spans="1:20" x14ac:dyDescent="0.25">
      <c r="A108" s="17" t="s">
        <v>35</v>
      </c>
      <c r="B108" s="13" t="s">
        <v>44</v>
      </c>
      <c r="C108" s="13" t="s">
        <v>16</v>
      </c>
      <c r="D108" s="13" t="s">
        <v>34</v>
      </c>
      <c r="E108" s="13" t="s">
        <v>85</v>
      </c>
      <c r="F108" s="13" t="s">
        <v>36</v>
      </c>
      <c r="G108" s="6">
        <f t="shared" si="56"/>
        <v>360</v>
      </c>
      <c r="H108" s="6">
        <f t="shared" si="56"/>
        <v>0</v>
      </c>
      <c r="I108" s="6">
        <f t="shared" si="56"/>
        <v>0</v>
      </c>
      <c r="J108" s="6">
        <f t="shared" si="56"/>
        <v>0</v>
      </c>
      <c r="K108" s="6">
        <f t="shared" si="56"/>
        <v>0</v>
      </c>
      <c r="L108" s="6">
        <f t="shared" si="56"/>
        <v>0</v>
      </c>
      <c r="M108" s="6">
        <f t="shared" si="56"/>
        <v>360</v>
      </c>
      <c r="N108" s="6">
        <f t="shared" si="56"/>
        <v>0</v>
      </c>
      <c r="O108" s="6">
        <f t="shared" si="56"/>
        <v>0</v>
      </c>
      <c r="P108" s="6">
        <f t="shared" si="56"/>
        <v>0</v>
      </c>
      <c r="Q108" s="6">
        <f t="shared" si="56"/>
        <v>0</v>
      </c>
      <c r="R108" s="6">
        <f t="shared" si="56"/>
        <v>0</v>
      </c>
      <c r="S108" s="6">
        <f t="shared" si="56"/>
        <v>360</v>
      </c>
      <c r="T108" s="6">
        <f t="shared" si="56"/>
        <v>0</v>
      </c>
    </row>
    <row r="109" spans="1:20" x14ac:dyDescent="0.25">
      <c r="A109" s="17" t="s">
        <v>59</v>
      </c>
      <c r="B109" s="13" t="s">
        <v>44</v>
      </c>
      <c r="C109" s="13" t="s">
        <v>16</v>
      </c>
      <c r="D109" s="13" t="s">
        <v>34</v>
      </c>
      <c r="E109" s="13" t="s">
        <v>85</v>
      </c>
      <c r="F109" s="19" t="s">
        <v>60</v>
      </c>
      <c r="G109" s="5">
        <v>360</v>
      </c>
      <c r="H109" s="5"/>
      <c r="I109" s="32"/>
      <c r="J109" s="32"/>
      <c r="K109" s="32"/>
      <c r="L109" s="32"/>
      <c r="M109" s="5">
        <f>G109+I109+J109+K109+L109</f>
        <v>360</v>
      </c>
      <c r="N109" s="5">
        <f>H109+L109</f>
        <v>0</v>
      </c>
      <c r="O109" s="35"/>
      <c r="P109" s="35"/>
      <c r="Q109" s="35"/>
      <c r="R109" s="35"/>
      <c r="S109" s="5">
        <f>M109+O109+P109+Q109+R109</f>
        <v>360</v>
      </c>
      <c r="T109" s="5">
        <f>N109+R109</f>
        <v>0</v>
      </c>
    </row>
    <row r="110" spans="1:20" ht="66" x14ac:dyDescent="0.25">
      <c r="A110" s="17" t="s">
        <v>105</v>
      </c>
      <c r="B110" s="13" t="s">
        <v>44</v>
      </c>
      <c r="C110" s="13" t="s">
        <v>16</v>
      </c>
      <c r="D110" s="13" t="s">
        <v>34</v>
      </c>
      <c r="E110" s="13" t="s">
        <v>107</v>
      </c>
      <c r="F110" s="19"/>
      <c r="G110" s="5">
        <f t="shared" ref="G110:T111" si="57">G111</f>
        <v>75</v>
      </c>
      <c r="H110" s="5">
        <f t="shared" si="57"/>
        <v>0</v>
      </c>
      <c r="I110" s="5">
        <f t="shared" si="57"/>
        <v>0</v>
      </c>
      <c r="J110" s="5">
        <f t="shared" si="57"/>
        <v>0</v>
      </c>
      <c r="K110" s="5">
        <f t="shared" si="57"/>
        <v>0</v>
      </c>
      <c r="L110" s="5">
        <f t="shared" si="57"/>
        <v>0</v>
      </c>
      <c r="M110" s="5">
        <f t="shared" si="57"/>
        <v>75</v>
      </c>
      <c r="N110" s="5">
        <f t="shared" si="57"/>
        <v>0</v>
      </c>
      <c r="O110" s="5">
        <f t="shared" si="57"/>
        <v>0</v>
      </c>
      <c r="P110" s="5">
        <f t="shared" si="57"/>
        <v>0</v>
      </c>
      <c r="Q110" s="5">
        <f t="shared" si="57"/>
        <v>0</v>
      </c>
      <c r="R110" s="5">
        <f t="shared" si="57"/>
        <v>0</v>
      </c>
      <c r="S110" s="5">
        <f t="shared" si="57"/>
        <v>75</v>
      </c>
      <c r="T110" s="5">
        <f t="shared" si="57"/>
        <v>0</v>
      </c>
    </row>
    <row r="111" spans="1:20" x14ac:dyDescent="0.25">
      <c r="A111" s="17" t="s">
        <v>35</v>
      </c>
      <c r="B111" s="13" t="s">
        <v>44</v>
      </c>
      <c r="C111" s="13" t="s">
        <v>16</v>
      </c>
      <c r="D111" s="13" t="s">
        <v>34</v>
      </c>
      <c r="E111" s="13" t="s">
        <v>107</v>
      </c>
      <c r="F111" s="19" t="s">
        <v>106</v>
      </c>
      <c r="G111" s="5">
        <f t="shared" si="57"/>
        <v>75</v>
      </c>
      <c r="H111" s="5">
        <f t="shared" si="57"/>
        <v>0</v>
      </c>
      <c r="I111" s="5">
        <f t="shared" si="57"/>
        <v>0</v>
      </c>
      <c r="J111" s="5">
        <f t="shared" si="57"/>
        <v>0</v>
      </c>
      <c r="K111" s="5">
        <f t="shared" si="57"/>
        <v>0</v>
      </c>
      <c r="L111" s="5">
        <f t="shared" si="57"/>
        <v>0</v>
      </c>
      <c r="M111" s="5">
        <f t="shared" si="57"/>
        <v>75</v>
      </c>
      <c r="N111" s="5">
        <f t="shared" si="57"/>
        <v>0</v>
      </c>
      <c r="O111" s="5">
        <f t="shared" si="57"/>
        <v>0</v>
      </c>
      <c r="P111" s="5">
        <f t="shared" si="57"/>
        <v>0</v>
      </c>
      <c r="Q111" s="5">
        <f t="shared" si="57"/>
        <v>0</v>
      </c>
      <c r="R111" s="5">
        <f t="shared" si="57"/>
        <v>0</v>
      </c>
      <c r="S111" s="5">
        <f t="shared" si="57"/>
        <v>75</v>
      </c>
      <c r="T111" s="5">
        <f t="shared" si="57"/>
        <v>0</v>
      </c>
    </row>
    <row r="112" spans="1:20" x14ac:dyDescent="0.25">
      <c r="A112" s="17" t="s">
        <v>59</v>
      </c>
      <c r="B112" s="13" t="s">
        <v>44</v>
      </c>
      <c r="C112" s="13" t="s">
        <v>16</v>
      </c>
      <c r="D112" s="13" t="s">
        <v>34</v>
      </c>
      <c r="E112" s="13" t="s">
        <v>107</v>
      </c>
      <c r="F112" s="19" t="s">
        <v>60</v>
      </c>
      <c r="G112" s="5">
        <v>75</v>
      </c>
      <c r="H112" s="5"/>
      <c r="I112" s="32"/>
      <c r="J112" s="32"/>
      <c r="K112" s="32"/>
      <c r="L112" s="32"/>
      <c r="M112" s="5">
        <f>G112+I112+J112+K112+L112</f>
        <v>75</v>
      </c>
      <c r="N112" s="5">
        <f>H112+L112</f>
        <v>0</v>
      </c>
      <c r="O112" s="35"/>
      <c r="P112" s="35"/>
      <c r="Q112" s="35"/>
      <c r="R112" s="35"/>
      <c r="S112" s="5">
        <f>M112+O112+P112+Q112+R112</f>
        <v>75</v>
      </c>
      <c r="T112" s="5">
        <f>N112+R112</f>
        <v>0</v>
      </c>
    </row>
    <row r="113" spans="1:20" x14ac:dyDescent="0.25">
      <c r="A113" s="12" t="s">
        <v>86</v>
      </c>
      <c r="B113" s="13" t="s">
        <v>44</v>
      </c>
      <c r="C113" s="13" t="s">
        <v>16</v>
      </c>
      <c r="D113" s="13" t="s">
        <v>34</v>
      </c>
      <c r="E113" s="13" t="s">
        <v>87</v>
      </c>
      <c r="F113" s="13"/>
      <c r="G113" s="6">
        <f t="shared" ref="G113:T114" si="58">G114</f>
        <v>1817</v>
      </c>
      <c r="H113" s="6">
        <f t="shared" si="58"/>
        <v>0</v>
      </c>
      <c r="I113" s="6">
        <f t="shared" si="58"/>
        <v>0</v>
      </c>
      <c r="J113" s="6">
        <f t="shared" si="58"/>
        <v>0</v>
      </c>
      <c r="K113" s="6">
        <f t="shared" si="58"/>
        <v>0</v>
      </c>
      <c r="L113" s="6">
        <f t="shared" si="58"/>
        <v>0</v>
      </c>
      <c r="M113" s="6">
        <f t="shared" si="58"/>
        <v>1817</v>
      </c>
      <c r="N113" s="6">
        <f t="shared" si="58"/>
        <v>0</v>
      </c>
      <c r="O113" s="6">
        <f t="shared" si="58"/>
        <v>0</v>
      </c>
      <c r="P113" s="6">
        <f t="shared" si="58"/>
        <v>0</v>
      </c>
      <c r="Q113" s="6">
        <f t="shared" si="58"/>
        <v>0</v>
      </c>
      <c r="R113" s="6">
        <f t="shared" si="58"/>
        <v>0</v>
      </c>
      <c r="S113" s="6">
        <f t="shared" si="58"/>
        <v>1817</v>
      </c>
      <c r="T113" s="6">
        <f t="shared" si="58"/>
        <v>0</v>
      </c>
    </row>
    <row r="114" spans="1:20" x14ac:dyDescent="0.25">
      <c r="A114" s="17" t="s">
        <v>35</v>
      </c>
      <c r="B114" s="13" t="s">
        <v>44</v>
      </c>
      <c r="C114" s="13" t="s">
        <v>16</v>
      </c>
      <c r="D114" s="13" t="s">
        <v>34</v>
      </c>
      <c r="E114" s="13" t="s">
        <v>87</v>
      </c>
      <c r="F114" s="13" t="s">
        <v>36</v>
      </c>
      <c r="G114" s="6">
        <f t="shared" si="58"/>
        <v>1817</v>
      </c>
      <c r="H114" s="6">
        <f t="shared" si="58"/>
        <v>0</v>
      </c>
      <c r="I114" s="6">
        <f t="shared" si="58"/>
        <v>0</v>
      </c>
      <c r="J114" s="6">
        <f t="shared" si="58"/>
        <v>0</v>
      </c>
      <c r="K114" s="6">
        <f t="shared" si="58"/>
        <v>0</v>
      </c>
      <c r="L114" s="6">
        <f t="shared" si="58"/>
        <v>0</v>
      </c>
      <c r="M114" s="6">
        <f t="shared" si="58"/>
        <v>1817</v>
      </c>
      <c r="N114" s="6">
        <f t="shared" si="58"/>
        <v>0</v>
      </c>
      <c r="O114" s="6">
        <f t="shared" si="58"/>
        <v>0</v>
      </c>
      <c r="P114" s="6">
        <f t="shared" si="58"/>
        <v>0</v>
      </c>
      <c r="Q114" s="6">
        <f t="shared" si="58"/>
        <v>0</v>
      </c>
      <c r="R114" s="6">
        <f t="shared" si="58"/>
        <v>0</v>
      </c>
      <c r="S114" s="6">
        <f t="shared" si="58"/>
        <v>1817</v>
      </c>
      <c r="T114" s="6">
        <f t="shared" si="58"/>
        <v>0</v>
      </c>
    </row>
    <row r="115" spans="1:20" x14ac:dyDescent="0.25">
      <c r="A115" s="17" t="s">
        <v>59</v>
      </c>
      <c r="B115" s="13" t="s">
        <v>44</v>
      </c>
      <c r="C115" s="13" t="s">
        <v>16</v>
      </c>
      <c r="D115" s="13" t="s">
        <v>34</v>
      </c>
      <c r="E115" s="13" t="s">
        <v>87</v>
      </c>
      <c r="F115" s="19" t="s">
        <v>60</v>
      </c>
      <c r="G115" s="5">
        <v>1817</v>
      </c>
      <c r="H115" s="5"/>
      <c r="I115" s="32"/>
      <c r="J115" s="32"/>
      <c r="K115" s="32"/>
      <c r="L115" s="32"/>
      <c r="M115" s="5">
        <f>G115+I115+J115+K115+L115</f>
        <v>1817</v>
      </c>
      <c r="N115" s="5">
        <f>H115+L115</f>
        <v>0</v>
      </c>
      <c r="O115" s="35"/>
      <c r="P115" s="35"/>
      <c r="Q115" s="35"/>
      <c r="R115" s="35"/>
      <c r="S115" s="5">
        <f>M115+O115+P115+Q115+R115</f>
        <v>1817</v>
      </c>
      <c r="T115" s="5">
        <f>N115+R115</f>
        <v>0</v>
      </c>
    </row>
    <row r="116" spans="1:20" ht="49.5" x14ac:dyDescent="0.25">
      <c r="A116" s="18" t="s">
        <v>114</v>
      </c>
      <c r="B116" s="13" t="s">
        <v>44</v>
      </c>
      <c r="C116" s="13" t="s">
        <v>16</v>
      </c>
      <c r="D116" s="13" t="s">
        <v>34</v>
      </c>
      <c r="E116" s="13" t="s">
        <v>88</v>
      </c>
      <c r="F116" s="13"/>
      <c r="G116" s="6">
        <f t="shared" ref="G116:T117" si="59">G117</f>
        <v>360</v>
      </c>
      <c r="H116" s="6">
        <f t="shared" si="59"/>
        <v>0</v>
      </c>
      <c r="I116" s="6">
        <f t="shared" si="59"/>
        <v>0</v>
      </c>
      <c r="J116" s="6">
        <f t="shared" si="59"/>
        <v>0</v>
      </c>
      <c r="K116" s="6">
        <f t="shared" si="59"/>
        <v>0</v>
      </c>
      <c r="L116" s="6">
        <f t="shared" si="59"/>
        <v>0</v>
      </c>
      <c r="M116" s="6">
        <f t="shared" si="59"/>
        <v>360</v>
      </c>
      <c r="N116" s="6">
        <f t="shared" si="59"/>
        <v>0</v>
      </c>
      <c r="O116" s="6">
        <f t="shared" si="59"/>
        <v>0</v>
      </c>
      <c r="P116" s="6">
        <f t="shared" si="59"/>
        <v>0</v>
      </c>
      <c r="Q116" s="6">
        <f t="shared" si="59"/>
        <v>0</v>
      </c>
      <c r="R116" s="6">
        <f t="shared" si="59"/>
        <v>0</v>
      </c>
      <c r="S116" s="6">
        <f t="shared" si="59"/>
        <v>360</v>
      </c>
      <c r="T116" s="6">
        <f t="shared" si="59"/>
        <v>0</v>
      </c>
    </row>
    <row r="117" spans="1:20" x14ac:dyDescent="0.25">
      <c r="A117" s="17" t="s">
        <v>35</v>
      </c>
      <c r="B117" s="13" t="s">
        <v>44</v>
      </c>
      <c r="C117" s="13" t="s">
        <v>16</v>
      </c>
      <c r="D117" s="13" t="s">
        <v>34</v>
      </c>
      <c r="E117" s="13" t="s">
        <v>88</v>
      </c>
      <c r="F117" s="13" t="s">
        <v>36</v>
      </c>
      <c r="G117" s="6">
        <f t="shared" si="59"/>
        <v>360</v>
      </c>
      <c r="H117" s="6">
        <f t="shared" si="59"/>
        <v>0</v>
      </c>
      <c r="I117" s="6">
        <f t="shared" si="59"/>
        <v>0</v>
      </c>
      <c r="J117" s="6">
        <f t="shared" si="59"/>
        <v>0</v>
      </c>
      <c r="K117" s="6">
        <f t="shared" si="59"/>
        <v>0</v>
      </c>
      <c r="L117" s="6">
        <f t="shared" si="59"/>
        <v>0</v>
      </c>
      <c r="M117" s="6">
        <f t="shared" si="59"/>
        <v>360</v>
      </c>
      <c r="N117" s="6">
        <f t="shared" si="59"/>
        <v>0</v>
      </c>
      <c r="O117" s="6">
        <f t="shared" si="59"/>
        <v>0</v>
      </c>
      <c r="P117" s="6">
        <f t="shared" si="59"/>
        <v>0</v>
      </c>
      <c r="Q117" s="6">
        <f t="shared" si="59"/>
        <v>0</v>
      </c>
      <c r="R117" s="6">
        <f t="shared" si="59"/>
        <v>0</v>
      </c>
      <c r="S117" s="6">
        <f t="shared" si="59"/>
        <v>360</v>
      </c>
      <c r="T117" s="6">
        <f t="shared" si="59"/>
        <v>0</v>
      </c>
    </row>
    <row r="118" spans="1:20" x14ac:dyDescent="0.25">
      <c r="A118" s="17" t="s">
        <v>59</v>
      </c>
      <c r="B118" s="13" t="s">
        <v>44</v>
      </c>
      <c r="C118" s="13" t="s">
        <v>16</v>
      </c>
      <c r="D118" s="13" t="s">
        <v>34</v>
      </c>
      <c r="E118" s="13" t="s">
        <v>88</v>
      </c>
      <c r="F118" s="19" t="s">
        <v>60</v>
      </c>
      <c r="G118" s="5">
        <v>360</v>
      </c>
      <c r="H118" s="5"/>
      <c r="I118" s="32"/>
      <c r="J118" s="32"/>
      <c r="K118" s="32"/>
      <c r="L118" s="32"/>
      <c r="M118" s="5">
        <f>G118+I118+J118+K118+L118</f>
        <v>360</v>
      </c>
      <c r="N118" s="5">
        <f>H118+L118</f>
        <v>0</v>
      </c>
      <c r="O118" s="35"/>
      <c r="P118" s="35"/>
      <c r="Q118" s="35"/>
      <c r="R118" s="35"/>
      <c r="S118" s="5">
        <f>M118+O118+P118+Q118+R118</f>
        <v>360</v>
      </c>
      <c r="T118" s="5">
        <f>N118+R118</f>
        <v>0</v>
      </c>
    </row>
    <row r="119" spans="1:20" ht="49.5" x14ac:dyDescent="0.25">
      <c r="A119" s="17" t="s">
        <v>89</v>
      </c>
      <c r="B119" s="13" t="s">
        <v>44</v>
      </c>
      <c r="C119" s="13" t="s">
        <v>16</v>
      </c>
      <c r="D119" s="13" t="s">
        <v>34</v>
      </c>
      <c r="E119" s="13" t="s">
        <v>90</v>
      </c>
      <c r="F119" s="19"/>
      <c r="G119" s="5">
        <f t="shared" ref="G119:T120" si="60">G120</f>
        <v>900</v>
      </c>
      <c r="H119" s="5">
        <f t="shared" si="60"/>
        <v>0</v>
      </c>
      <c r="I119" s="5">
        <f t="shared" si="60"/>
        <v>0</v>
      </c>
      <c r="J119" s="5">
        <f t="shared" si="60"/>
        <v>0</v>
      </c>
      <c r="K119" s="5">
        <f t="shared" si="60"/>
        <v>0</v>
      </c>
      <c r="L119" s="5">
        <f t="shared" si="60"/>
        <v>0</v>
      </c>
      <c r="M119" s="5">
        <f t="shared" si="60"/>
        <v>900</v>
      </c>
      <c r="N119" s="5">
        <f t="shared" si="60"/>
        <v>0</v>
      </c>
      <c r="O119" s="5">
        <f t="shared" si="60"/>
        <v>0</v>
      </c>
      <c r="P119" s="5">
        <f t="shared" si="60"/>
        <v>0</v>
      </c>
      <c r="Q119" s="5">
        <f t="shared" si="60"/>
        <v>0</v>
      </c>
      <c r="R119" s="5">
        <f t="shared" si="60"/>
        <v>0</v>
      </c>
      <c r="S119" s="5">
        <f t="shared" si="60"/>
        <v>900</v>
      </c>
      <c r="T119" s="5">
        <f t="shared" si="60"/>
        <v>0</v>
      </c>
    </row>
    <row r="120" spans="1:20" x14ac:dyDescent="0.25">
      <c r="A120" s="17" t="s">
        <v>35</v>
      </c>
      <c r="B120" s="13" t="s">
        <v>44</v>
      </c>
      <c r="C120" s="13" t="s">
        <v>16</v>
      </c>
      <c r="D120" s="13" t="s">
        <v>34</v>
      </c>
      <c r="E120" s="13" t="s">
        <v>90</v>
      </c>
      <c r="F120" s="19" t="s">
        <v>36</v>
      </c>
      <c r="G120" s="5">
        <f t="shared" si="60"/>
        <v>900</v>
      </c>
      <c r="H120" s="5">
        <f t="shared" si="60"/>
        <v>0</v>
      </c>
      <c r="I120" s="5">
        <f t="shared" si="60"/>
        <v>0</v>
      </c>
      <c r="J120" s="5">
        <f t="shared" si="60"/>
        <v>0</v>
      </c>
      <c r="K120" s="5">
        <f t="shared" si="60"/>
        <v>0</v>
      </c>
      <c r="L120" s="5">
        <f t="shared" si="60"/>
        <v>0</v>
      </c>
      <c r="M120" s="5">
        <f t="shared" si="60"/>
        <v>900</v>
      </c>
      <c r="N120" s="5">
        <f t="shared" si="60"/>
        <v>0</v>
      </c>
      <c r="O120" s="5">
        <f t="shared" si="60"/>
        <v>0</v>
      </c>
      <c r="P120" s="5">
        <f t="shared" si="60"/>
        <v>0</v>
      </c>
      <c r="Q120" s="5">
        <f t="shared" si="60"/>
        <v>0</v>
      </c>
      <c r="R120" s="5">
        <f t="shared" si="60"/>
        <v>0</v>
      </c>
      <c r="S120" s="5">
        <f t="shared" si="60"/>
        <v>900</v>
      </c>
      <c r="T120" s="5">
        <f t="shared" si="60"/>
        <v>0</v>
      </c>
    </row>
    <row r="121" spans="1:20" x14ac:dyDescent="0.25">
      <c r="A121" s="17" t="s">
        <v>59</v>
      </c>
      <c r="B121" s="13" t="s">
        <v>44</v>
      </c>
      <c r="C121" s="13" t="s">
        <v>16</v>
      </c>
      <c r="D121" s="13" t="s">
        <v>34</v>
      </c>
      <c r="E121" s="13" t="s">
        <v>90</v>
      </c>
      <c r="F121" s="19" t="s">
        <v>60</v>
      </c>
      <c r="G121" s="5">
        <v>900</v>
      </c>
      <c r="H121" s="5"/>
      <c r="I121" s="32"/>
      <c r="J121" s="32"/>
      <c r="K121" s="32"/>
      <c r="L121" s="32"/>
      <c r="M121" s="5">
        <f>G121+I121+J121+K121+L121</f>
        <v>900</v>
      </c>
      <c r="N121" s="5">
        <f>H121+L121</f>
        <v>0</v>
      </c>
      <c r="O121" s="35"/>
      <c r="P121" s="35"/>
      <c r="Q121" s="35"/>
      <c r="R121" s="35"/>
      <c r="S121" s="5">
        <f>M121+O121+P121+Q121+R121</f>
        <v>900</v>
      </c>
      <c r="T121" s="5">
        <f>N121+R121</f>
        <v>0</v>
      </c>
    </row>
    <row r="122" spans="1:20" ht="82.5" x14ac:dyDescent="0.25">
      <c r="A122" s="12" t="s">
        <v>91</v>
      </c>
      <c r="B122" s="13" t="s">
        <v>44</v>
      </c>
      <c r="C122" s="13" t="s">
        <v>16</v>
      </c>
      <c r="D122" s="13" t="s">
        <v>34</v>
      </c>
      <c r="E122" s="13" t="s">
        <v>92</v>
      </c>
      <c r="F122" s="13"/>
      <c r="G122" s="6">
        <f t="shared" ref="G122:T123" si="61">G123</f>
        <v>50</v>
      </c>
      <c r="H122" s="6">
        <f t="shared" si="61"/>
        <v>0</v>
      </c>
      <c r="I122" s="6">
        <f t="shared" si="61"/>
        <v>0</v>
      </c>
      <c r="J122" s="6">
        <f t="shared" si="61"/>
        <v>0</v>
      </c>
      <c r="K122" s="6">
        <f t="shared" si="61"/>
        <v>0</v>
      </c>
      <c r="L122" s="6">
        <f t="shared" si="61"/>
        <v>0</v>
      </c>
      <c r="M122" s="6">
        <f t="shared" si="61"/>
        <v>50</v>
      </c>
      <c r="N122" s="6">
        <f t="shared" si="61"/>
        <v>0</v>
      </c>
      <c r="O122" s="6">
        <f t="shared" si="61"/>
        <v>0</v>
      </c>
      <c r="P122" s="6">
        <f t="shared" si="61"/>
        <v>0</v>
      </c>
      <c r="Q122" s="6">
        <f t="shared" si="61"/>
        <v>0</v>
      </c>
      <c r="R122" s="6">
        <f t="shared" si="61"/>
        <v>0</v>
      </c>
      <c r="S122" s="6">
        <f t="shared" si="61"/>
        <v>50</v>
      </c>
      <c r="T122" s="6">
        <f t="shared" si="61"/>
        <v>0</v>
      </c>
    </row>
    <row r="123" spans="1:20" x14ac:dyDescent="0.25">
      <c r="A123" s="17" t="s">
        <v>35</v>
      </c>
      <c r="B123" s="13" t="s">
        <v>44</v>
      </c>
      <c r="C123" s="13" t="s">
        <v>16</v>
      </c>
      <c r="D123" s="13" t="s">
        <v>34</v>
      </c>
      <c r="E123" s="13" t="s">
        <v>92</v>
      </c>
      <c r="F123" s="13" t="s">
        <v>36</v>
      </c>
      <c r="G123" s="6">
        <f t="shared" si="61"/>
        <v>50</v>
      </c>
      <c r="H123" s="6">
        <f t="shared" si="61"/>
        <v>0</v>
      </c>
      <c r="I123" s="6">
        <f t="shared" si="61"/>
        <v>0</v>
      </c>
      <c r="J123" s="6">
        <f t="shared" si="61"/>
        <v>0</v>
      </c>
      <c r="K123" s="6">
        <f t="shared" si="61"/>
        <v>0</v>
      </c>
      <c r="L123" s="6">
        <f t="shared" si="61"/>
        <v>0</v>
      </c>
      <c r="M123" s="6">
        <f t="shared" si="61"/>
        <v>50</v>
      </c>
      <c r="N123" s="6">
        <f t="shared" si="61"/>
        <v>0</v>
      </c>
      <c r="O123" s="6">
        <f t="shared" si="61"/>
        <v>0</v>
      </c>
      <c r="P123" s="6">
        <f t="shared" si="61"/>
        <v>0</v>
      </c>
      <c r="Q123" s="6">
        <f t="shared" si="61"/>
        <v>0</v>
      </c>
      <c r="R123" s="6">
        <f t="shared" si="61"/>
        <v>0</v>
      </c>
      <c r="S123" s="6">
        <f t="shared" si="61"/>
        <v>50</v>
      </c>
      <c r="T123" s="6">
        <f t="shared" si="61"/>
        <v>0</v>
      </c>
    </row>
    <row r="124" spans="1:20" x14ac:dyDescent="0.25">
      <c r="A124" s="17" t="s">
        <v>59</v>
      </c>
      <c r="B124" s="13" t="s">
        <v>44</v>
      </c>
      <c r="C124" s="13" t="s">
        <v>16</v>
      </c>
      <c r="D124" s="13" t="s">
        <v>34</v>
      </c>
      <c r="E124" s="13" t="s">
        <v>92</v>
      </c>
      <c r="F124" s="19" t="s">
        <v>60</v>
      </c>
      <c r="G124" s="5">
        <v>50</v>
      </c>
      <c r="H124" s="5"/>
      <c r="I124" s="32"/>
      <c r="J124" s="32"/>
      <c r="K124" s="32"/>
      <c r="L124" s="32"/>
      <c r="M124" s="5">
        <f>G124+I124+J124+K124+L124</f>
        <v>50</v>
      </c>
      <c r="N124" s="5">
        <f>H124+L124</f>
        <v>0</v>
      </c>
      <c r="O124" s="35"/>
      <c r="P124" s="35"/>
      <c r="Q124" s="35"/>
      <c r="R124" s="35"/>
      <c r="S124" s="5">
        <f>M124+O124+P124+Q124+R124</f>
        <v>50</v>
      </c>
      <c r="T124" s="5">
        <f>N124+R124</f>
        <v>0</v>
      </c>
    </row>
    <row r="125" spans="1:20" ht="66" x14ac:dyDescent="0.25">
      <c r="A125" s="18" t="s">
        <v>93</v>
      </c>
      <c r="B125" s="13" t="s">
        <v>44</v>
      </c>
      <c r="C125" s="13" t="s">
        <v>16</v>
      </c>
      <c r="D125" s="13" t="s">
        <v>34</v>
      </c>
      <c r="E125" s="13" t="s">
        <v>94</v>
      </c>
      <c r="F125" s="13"/>
      <c r="G125" s="6">
        <f t="shared" ref="G125:T126" si="62">G126</f>
        <v>636</v>
      </c>
      <c r="H125" s="6">
        <f t="shared" si="62"/>
        <v>0</v>
      </c>
      <c r="I125" s="6">
        <f t="shared" si="62"/>
        <v>0</v>
      </c>
      <c r="J125" s="6">
        <f t="shared" si="62"/>
        <v>0</v>
      </c>
      <c r="K125" s="6">
        <f t="shared" si="62"/>
        <v>0</v>
      </c>
      <c r="L125" s="6">
        <f t="shared" si="62"/>
        <v>0</v>
      </c>
      <c r="M125" s="6">
        <f t="shared" si="62"/>
        <v>636</v>
      </c>
      <c r="N125" s="6">
        <f t="shared" si="62"/>
        <v>0</v>
      </c>
      <c r="O125" s="6">
        <f t="shared" si="62"/>
        <v>0</v>
      </c>
      <c r="P125" s="6">
        <f t="shared" si="62"/>
        <v>0</v>
      </c>
      <c r="Q125" s="6">
        <f t="shared" si="62"/>
        <v>0</v>
      </c>
      <c r="R125" s="6">
        <f t="shared" si="62"/>
        <v>0</v>
      </c>
      <c r="S125" s="6">
        <f t="shared" si="62"/>
        <v>636</v>
      </c>
      <c r="T125" s="6">
        <f t="shared" si="62"/>
        <v>0</v>
      </c>
    </row>
    <row r="126" spans="1:20" x14ac:dyDescent="0.25">
      <c r="A126" s="17" t="s">
        <v>35</v>
      </c>
      <c r="B126" s="13" t="s">
        <v>44</v>
      </c>
      <c r="C126" s="13" t="s">
        <v>16</v>
      </c>
      <c r="D126" s="13" t="s">
        <v>34</v>
      </c>
      <c r="E126" s="13" t="s">
        <v>94</v>
      </c>
      <c r="F126" s="13" t="s">
        <v>36</v>
      </c>
      <c r="G126" s="6">
        <f t="shared" si="62"/>
        <v>636</v>
      </c>
      <c r="H126" s="6">
        <f t="shared" si="62"/>
        <v>0</v>
      </c>
      <c r="I126" s="6">
        <f t="shared" si="62"/>
        <v>0</v>
      </c>
      <c r="J126" s="6">
        <f t="shared" si="62"/>
        <v>0</v>
      </c>
      <c r="K126" s="6">
        <f t="shared" si="62"/>
        <v>0</v>
      </c>
      <c r="L126" s="6">
        <f t="shared" si="62"/>
        <v>0</v>
      </c>
      <c r="M126" s="6">
        <f t="shared" si="62"/>
        <v>636</v>
      </c>
      <c r="N126" s="6">
        <f t="shared" si="62"/>
        <v>0</v>
      </c>
      <c r="O126" s="6">
        <f t="shared" si="62"/>
        <v>0</v>
      </c>
      <c r="P126" s="6">
        <f t="shared" si="62"/>
        <v>0</v>
      </c>
      <c r="Q126" s="6">
        <f t="shared" si="62"/>
        <v>0</v>
      </c>
      <c r="R126" s="6">
        <f t="shared" si="62"/>
        <v>0</v>
      </c>
      <c r="S126" s="6">
        <f t="shared" si="62"/>
        <v>636</v>
      </c>
      <c r="T126" s="6">
        <f t="shared" si="62"/>
        <v>0</v>
      </c>
    </row>
    <row r="127" spans="1:20" x14ac:dyDescent="0.25">
      <c r="A127" s="17" t="s">
        <v>59</v>
      </c>
      <c r="B127" s="13" t="s">
        <v>44</v>
      </c>
      <c r="C127" s="13" t="s">
        <v>16</v>
      </c>
      <c r="D127" s="13" t="s">
        <v>34</v>
      </c>
      <c r="E127" s="13" t="s">
        <v>94</v>
      </c>
      <c r="F127" s="19" t="s">
        <v>60</v>
      </c>
      <c r="G127" s="5">
        <v>636</v>
      </c>
      <c r="H127" s="5"/>
      <c r="I127" s="32"/>
      <c r="J127" s="32"/>
      <c r="K127" s="32"/>
      <c r="L127" s="32"/>
      <c r="M127" s="5">
        <f>G127+I127+J127+K127+L127</f>
        <v>636</v>
      </c>
      <c r="N127" s="5">
        <f>H127+L127</f>
        <v>0</v>
      </c>
      <c r="O127" s="35"/>
      <c r="P127" s="35"/>
      <c r="Q127" s="35"/>
      <c r="R127" s="35"/>
      <c r="S127" s="5">
        <f>M127+O127+P127+Q127+R127</f>
        <v>636</v>
      </c>
      <c r="T127" s="5">
        <f>N127+R127</f>
        <v>0</v>
      </c>
    </row>
    <row r="128" spans="1:20" ht="115.5" x14ac:dyDescent="0.25">
      <c r="A128" s="18" t="s">
        <v>95</v>
      </c>
      <c r="B128" s="13" t="s">
        <v>44</v>
      </c>
      <c r="C128" s="13" t="s">
        <v>16</v>
      </c>
      <c r="D128" s="13" t="s">
        <v>34</v>
      </c>
      <c r="E128" s="13" t="s">
        <v>96</v>
      </c>
      <c r="F128" s="13"/>
      <c r="G128" s="6">
        <f t="shared" ref="G128:T129" si="63">G129</f>
        <v>12</v>
      </c>
      <c r="H128" s="6">
        <f t="shared" si="63"/>
        <v>0</v>
      </c>
      <c r="I128" s="6">
        <f t="shared" si="63"/>
        <v>0</v>
      </c>
      <c r="J128" s="6">
        <f t="shared" si="63"/>
        <v>0</v>
      </c>
      <c r="K128" s="6">
        <f t="shared" si="63"/>
        <v>0</v>
      </c>
      <c r="L128" s="6">
        <f t="shared" si="63"/>
        <v>0</v>
      </c>
      <c r="M128" s="6">
        <f t="shared" si="63"/>
        <v>12</v>
      </c>
      <c r="N128" s="6">
        <f t="shared" si="63"/>
        <v>0</v>
      </c>
      <c r="O128" s="6">
        <f t="shared" si="63"/>
        <v>0</v>
      </c>
      <c r="P128" s="6">
        <f t="shared" si="63"/>
        <v>0</v>
      </c>
      <c r="Q128" s="6">
        <f t="shared" si="63"/>
        <v>0</v>
      </c>
      <c r="R128" s="6">
        <f t="shared" si="63"/>
        <v>0</v>
      </c>
      <c r="S128" s="6">
        <f t="shared" si="63"/>
        <v>12</v>
      </c>
      <c r="T128" s="6">
        <f t="shared" si="63"/>
        <v>0</v>
      </c>
    </row>
    <row r="129" spans="1:20" x14ac:dyDescent="0.25">
      <c r="A129" s="17" t="s">
        <v>35</v>
      </c>
      <c r="B129" s="13" t="s">
        <v>44</v>
      </c>
      <c r="C129" s="13" t="s">
        <v>16</v>
      </c>
      <c r="D129" s="13" t="s">
        <v>34</v>
      </c>
      <c r="E129" s="13" t="s">
        <v>96</v>
      </c>
      <c r="F129" s="13" t="s">
        <v>36</v>
      </c>
      <c r="G129" s="6">
        <f t="shared" si="63"/>
        <v>12</v>
      </c>
      <c r="H129" s="6">
        <f t="shared" si="63"/>
        <v>0</v>
      </c>
      <c r="I129" s="6">
        <f t="shared" si="63"/>
        <v>0</v>
      </c>
      <c r="J129" s="6">
        <f t="shared" si="63"/>
        <v>0</v>
      </c>
      <c r="K129" s="6">
        <f t="shared" si="63"/>
        <v>0</v>
      </c>
      <c r="L129" s="6">
        <f t="shared" si="63"/>
        <v>0</v>
      </c>
      <c r="M129" s="6">
        <f t="shared" si="63"/>
        <v>12</v>
      </c>
      <c r="N129" s="6">
        <f t="shared" si="63"/>
        <v>0</v>
      </c>
      <c r="O129" s="6">
        <f t="shared" si="63"/>
        <v>0</v>
      </c>
      <c r="P129" s="6">
        <f t="shared" si="63"/>
        <v>0</v>
      </c>
      <c r="Q129" s="6">
        <f t="shared" si="63"/>
        <v>0</v>
      </c>
      <c r="R129" s="6">
        <f t="shared" si="63"/>
        <v>0</v>
      </c>
      <c r="S129" s="6">
        <f t="shared" si="63"/>
        <v>12</v>
      </c>
      <c r="T129" s="6">
        <f t="shared" si="63"/>
        <v>0</v>
      </c>
    </row>
    <row r="130" spans="1:20" x14ac:dyDescent="0.25">
      <c r="A130" s="17" t="s">
        <v>59</v>
      </c>
      <c r="B130" s="13" t="s">
        <v>44</v>
      </c>
      <c r="C130" s="13" t="s">
        <v>16</v>
      </c>
      <c r="D130" s="13" t="s">
        <v>34</v>
      </c>
      <c r="E130" s="13" t="s">
        <v>96</v>
      </c>
      <c r="F130" s="19" t="s">
        <v>60</v>
      </c>
      <c r="G130" s="5">
        <v>12</v>
      </c>
      <c r="H130" s="5"/>
      <c r="I130" s="32"/>
      <c r="J130" s="32"/>
      <c r="K130" s="32"/>
      <c r="L130" s="32"/>
      <c r="M130" s="5">
        <f>G130+I130+J130+K130+L130</f>
        <v>12</v>
      </c>
      <c r="N130" s="5">
        <f>H130+L130</f>
        <v>0</v>
      </c>
      <c r="O130" s="35"/>
      <c r="P130" s="35"/>
      <c r="Q130" s="35"/>
      <c r="R130" s="35"/>
      <c r="S130" s="5">
        <f>M130+O130+P130+Q130+R130</f>
        <v>12</v>
      </c>
      <c r="T130" s="5">
        <f>N130+R130</f>
        <v>0</v>
      </c>
    </row>
    <row r="131" spans="1:20" ht="198" x14ac:dyDescent="0.25">
      <c r="A131" s="16" t="s">
        <v>97</v>
      </c>
      <c r="B131" s="13" t="s">
        <v>44</v>
      </c>
      <c r="C131" s="13" t="s">
        <v>16</v>
      </c>
      <c r="D131" s="13" t="s">
        <v>34</v>
      </c>
      <c r="E131" s="13" t="s">
        <v>98</v>
      </c>
      <c r="F131" s="13"/>
      <c r="G131" s="9">
        <f t="shared" ref="G131:T132" si="64">G132</f>
        <v>9</v>
      </c>
      <c r="H131" s="9">
        <f t="shared" si="64"/>
        <v>0</v>
      </c>
      <c r="I131" s="9">
        <f t="shared" si="64"/>
        <v>0</v>
      </c>
      <c r="J131" s="9">
        <f t="shared" si="64"/>
        <v>0</v>
      </c>
      <c r="K131" s="9">
        <f t="shared" si="64"/>
        <v>0</v>
      </c>
      <c r="L131" s="9">
        <f t="shared" si="64"/>
        <v>0</v>
      </c>
      <c r="M131" s="9">
        <f t="shared" si="64"/>
        <v>9</v>
      </c>
      <c r="N131" s="9">
        <f t="shared" si="64"/>
        <v>0</v>
      </c>
      <c r="O131" s="9">
        <f t="shared" si="64"/>
        <v>0</v>
      </c>
      <c r="P131" s="9">
        <f t="shared" si="64"/>
        <v>0</v>
      </c>
      <c r="Q131" s="9">
        <f t="shared" si="64"/>
        <v>0</v>
      </c>
      <c r="R131" s="9">
        <f t="shared" si="64"/>
        <v>0</v>
      </c>
      <c r="S131" s="9">
        <f t="shared" si="64"/>
        <v>9</v>
      </c>
      <c r="T131" s="9">
        <f t="shared" si="64"/>
        <v>0</v>
      </c>
    </row>
    <row r="132" spans="1:20" x14ac:dyDescent="0.25">
      <c r="A132" s="15" t="s">
        <v>35</v>
      </c>
      <c r="B132" s="13" t="s">
        <v>44</v>
      </c>
      <c r="C132" s="13" t="s">
        <v>16</v>
      </c>
      <c r="D132" s="13" t="s">
        <v>34</v>
      </c>
      <c r="E132" s="13" t="s">
        <v>98</v>
      </c>
      <c r="F132" s="13" t="s">
        <v>36</v>
      </c>
      <c r="G132" s="9">
        <f t="shared" si="64"/>
        <v>9</v>
      </c>
      <c r="H132" s="9">
        <f t="shared" si="64"/>
        <v>0</v>
      </c>
      <c r="I132" s="9">
        <f t="shared" si="64"/>
        <v>0</v>
      </c>
      <c r="J132" s="9">
        <f t="shared" si="64"/>
        <v>0</v>
      </c>
      <c r="K132" s="9">
        <f t="shared" si="64"/>
        <v>0</v>
      </c>
      <c r="L132" s="9">
        <f t="shared" si="64"/>
        <v>0</v>
      </c>
      <c r="M132" s="9">
        <f t="shared" si="64"/>
        <v>9</v>
      </c>
      <c r="N132" s="9">
        <f t="shared" si="64"/>
        <v>0</v>
      </c>
      <c r="O132" s="9">
        <f t="shared" si="64"/>
        <v>0</v>
      </c>
      <c r="P132" s="9">
        <f t="shared" si="64"/>
        <v>0</v>
      </c>
      <c r="Q132" s="9">
        <f t="shared" si="64"/>
        <v>0</v>
      </c>
      <c r="R132" s="9">
        <f t="shared" si="64"/>
        <v>0</v>
      </c>
      <c r="S132" s="9">
        <f t="shared" si="64"/>
        <v>9</v>
      </c>
      <c r="T132" s="9">
        <f t="shared" si="64"/>
        <v>0</v>
      </c>
    </row>
    <row r="133" spans="1:20" x14ac:dyDescent="0.25">
      <c r="A133" s="15" t="s">
        <v>59</v>
      </c>
      <c r="B133" s="13" t="s">
        <v>44</v>
      </c>
      <c r="C133" s="13" t="s">
        <v>16</v>
      </c>
      <c r="D133" s="13" t="s">
        <v>34</v>
      </c>
      <c r="E133" s="13" t="s">
        <v>98</v>
      </c>
      <c r="F133" s="19" t="s">
        <v>60</v>
      </c>
      <c r="G133" s="5">
        <v>9</v>
      </c>
      <c r="H133" s="5"/>
      <c r="I133" s="32"/>
      <c r="J133" s="32"/>
      <c r="K133" s="32"/>
      <c r="L133" s="32"/>
      <c r="M133" s="5">
        <f>G133+I133+J133+K133+L133</f>
        <v>9</v>
      </c>
      <c r="N133" s="5">
        <f>H133+L133</f>
        <v>0</v>
      </c>
      <c r="O133" s="35"/>
      <c r="P133" s="35"/>
      <c r="Q133" s="35"/>
      <c r="R133" s="35"/>
      <c r="S133" s="5">
        <f>M133+O133+P133+Q133+R133</f>
        <v>9</v>
      </c>
      <c r="T133" s="5">
        <f>N133+R133</f>
        <v>0</v>
      </c>
    </row>
    <row r="134" spans="1:20" ht="33" x14ac:dyDescent="0.25">
      <c r="A134" s="18" t="s">
        <v>99</v>
      </c>
      <c r="B134" s="13" t="s">
        <v>44</v>
      </c>
      <c r="C134" s="13" t="s">
        <v>16</v>
      </c>
      <c r="D134" s="13" t="s">
        <v>34</v>
      </c>
      <c r="E134" s="13" t="s">
        <v>100</v>
      </c>
      <c r="F134" s="13"/>
      <c r="G134" s="6">
        <f t="shared" ref="G134:T135" si="65">G135</f>
        <v>30</v>
      </c>
      <c r="H134" s="6">
        <f t="shared" si="65"/>
        <v>0</v>
      </c>
      <c r="I134" s="6">
        <f t="shared" si="65"/>
        <v>0</v>
      </c>
      <c r="J134" s="6">
        <f t="shared" si="65"/>
        <v>0</v>
      </c>
      <c r="K134" s="6">
        <f t="shared" si="65"/>
        <v>0</v>
      </c>
      <c r="L134" s="6">
        <f t="shared" si="65"/>
        <v>0</v>
      </c>
      <c r="M134" s="6">
        <f t="shared" si="65"/>
        <v>30</v>
      </c>
      <c r="N134" s="6">
        <f t="shared" si="65"/>
        <v>0</v>
      </c>
      <c r="O134" s="6">
        <f t="shared" si="65"/>
        <v>0</v>
      </c>
      <c r="P134" s="6">
        <f t="shared" si="65"/>
        <v>0</v>
      </c>
      <c r="Q134" s="6">
        <f t="shared" si="65"/>
        <v>0</v>
      </c>
      <c r="R134" s="6">
        <f t="shared" si="65"/>
        <v>0</v>
      </c>
      <c r="S134" s="6">
        <f t="shared" si="65"/>
        <v>30</v>
      </c>
      <c r="T134" s="6">
        <f t="shared" si="65"/>
        <v>0</v>
      </c>
    </row>
    <row r="135" spans="1:20" x14ac:dyDescent="0.25">
      <c r="A135" s="17" t="s">
        <v>35</v>
      </c>
      <c r="B135" s="13" t="s">
        <v>44</v>
      </c>
      <c r="C135" s="13" t="s">
        <v>16</v>
      </c>
      <c r="D135" s="13" t="s">
        <v>34</v>
      </c>
      <c r="E135" s="13" t="s">
        <v>100</v>
      </c>
      <c r="F135" s="13" t="s">
        <v>36</v>
      </c>
      <c r="G135" s="6">
        <f t="shared" si="65"/>
        <v>30</v>
      </c>
      <c r="H135" s="6">
        <f t="shared" si="65"/>
        <v>0</v>
      </c>
      <c r="I135" s="6">
        <f t="shared" si="65"/>
        <v>0</v>
      </c>
      <c r="J135" s="6">
        <f t="shared" si="65"/>
        <v>0</v>
      </c>
      <c r="K135" s="6">
        <f t="shared" si="65"/>
        <v>0</v>
      </c>
      <c r="L135" s="6">
        <f t="shared" si="65"/>
        <v>0</v>
      </c>
      <c r="M135" s="6">
        <f t="shared" si="65"/>
        <v>30</v>
      </c>
      <c r="N135" s="6">
        <f t="shared" si="65"/>
        <v>0</v>
      </c>
      <c r="O135" s="6">
        <f t="shared" si="65"/>
        <v>0</v>
      </c>
      <c r="P135" s="6">
        <f t="shared" si="65"/>
        <v>0</v>
      </c>
      <c r="Q135" s="6">
        <f t="shared" si="65"/>
        <v>0</v>
      </c>
      <c r="R135" s="6">
        <f t="shared" si="65"/>
        <v>0</v>
      </c>
      <c r="S135" s="6">
        <f t="shared" si="65"/>
        <v>30</v>
      </c>
      <c r="T135" s="6">
        <f t="shared" si="65"/>
        <v>0</v>
      </c>
    </row>
    <row r="136" spans="1:20" x14ac:dyDescent="0.25">
      <c r="A136" s="17" t="s">
        <v>59</v>
      </c>
      <c r="B136" s="13" t="s">
        <v>44</v>
      </c>
      <c r="C136" s="13" t="s">
        <v>16</v>
      </c>
      <c r="D136" s="13" t="s">
        <v>34</v>
      </c>
      <c r="E136" s="13" t="s">
        <v>100</v>
      </c>
      <c r="F136" s="19" t="s">
        <v>60</v>
      </c>
      <c r="G136" s="5">
        <v>30</v>
      </c>
      <c r="H136" s="5"/>
      <c r="I136" s="32"/>
      <c r="J136" s="32"/>
      <c r="K136" s="32"/>
      <c r="L136" s="32"/>
      <c r="M136" s="5">
        <f>G136+I136+J136+K136+L136</f>
        <v>30</v>
      </c>
      <c r="N136" s="5">
        <f>H136+L136</f>
        <v>0</v>
      </c>
      <c r="O136" s="35"/>
      <c r="P136" s="35"/>
      <c r="Q136" s="35"/>
      <c r="R136" s="35"/>
      <c r="S136" s="5">
        <f>M136+O136+P136+Q136+R136</f>
        <v>30</v>
      </c>
      <c r="T136" s="5">
        <f>N136+R136</f>
        <v>0</v>
      </c>
    </row>
    <row r="137" spans="1:20" ht="33" x14ac:dyDescent="0.25">
      <c r="A137" s="18" t="s">
        <v>101</v>
      </c>
      <c r="B137" s="13" t="s">
        <v>44</v>
      </c>
      <c r="C137" s="13" t="s">
        <v>16</v>
      </c>
      <c r="D137" s="13" t="s">
        <v>34</v>
      </c>
      <c r="E137" s="13" t="s">
        <v>102</v>
      </c>
      <c r="F137" s="13"/>
      <c r="G137" s="6">
        <f t="shared" ref="G137:T138" si="66">G138</f>
        <v>3267</v>
      </c>
      <c r="H137" s="6">
        <f t="shared" si="66"/>
        <v>0</v>
      </c>
      <c r="I137" s="6">
        <f t="shared" si="66"/>
        <v>0</v>
      </c>
      <c r="J137" s="6">
        <f t="shared" si="66"/>
        <v>0</v>
      </c>
      <c r="K137" s="6">
        <f t="shared" si="66"/>
        <v>0</v>
      </c>
      <c r="L137" s="6">
        <f t="shared" si="66"/>
        <v>0</v>
      </c>
      <c r="M137" s="6">
        <f t="shared" si="66"/>
        <v>3267</v>
      </c>
      <c r="N137" s="6">
        <f t="shared" si="66"/>
        <v>0</v>
      </c>
      <c r="O137" s="6">
        <f t="shared" si="66"/>
        <v>0</v>
      </c>
      <c r="P137" s="6">
        <f t="shared" si="66"/>
        <v>0</v>
      </c>
      <c r="Q137" s="6">
        <f t="shared" si="66"/>
        <v>0</v>
      </c>
      <c r="R137" s="6">
        <f t="shared" si="66"/>
        <v>0</v>
      </c>
      <c r="S137" s="6">
        <f t="shared" si="66"/>
        <v>3267</v>
      </c>
      <c r="T137" s="6">
        <f t="shared" si="66"/>
        <v>0</v>
      </c>
    </row>
    <row r="138" spans="1:20" x14ac:dyDescent="0.25">
      <c r="A138" s="17" t="s">
        <v>35</v>
      </c>
      <c r="B138" s="13" t="s">
        <v>44</v>
      </c>
      <c r="C138" s="13" t="s">
        <v>16</v>
      </c>
      <c r="D138" s="13" t="s">
        <v>34</v>
      </c>
      <c r="E138" s="13" t="s">
        <v>102</v>
      </c>
      <c r="F138" s="13" t="s">
        <v>36</v>
      </c>
      <c r="G138" s="6">
        <f t="shared" si="66"/>
        <v>3267</v>
      </c>
      <c r="H138" s="6">
        <f t="shared" si="66"/>
        <v>0</v>
      </c>
      <c r="I138" s="6">
        <f t="shared" si="66"/>
        <v>0</v>
      </c>
      <c r="J138" s="6">
        <f t="shared" si="66"/>
        <v>0</v>
      </c>
      <c r="K138" s="6">
        <f t="shared" si="66"/>
        <v>0</v>
      </c>
      <c r="L138" s="6">
        <f t="shared" si="66"/>
        <v>0</v>
      </c>
      <c r="M138" s="6">
        <f t="shared" si="66"/>
        <v>3267</v>
      </c>
      <c r="N138" s="6">
        <f t="shared" si="66"/>
        <v>0</v>
      </c>
      <c r="O138" s="6">
        <f t="shared" si="66"/>
        <v>0</v>
      </c>
      <c r="P138" s="6">
        <f t="shared" si="66"/>
        <v>0</v>
      </c>
      <c r="Q138" s="6">
        <f t="shared" si="66"/>
        <v>0</v>
      </c>
      <c r="R138" s="6">
        <f t="shared" si="66"/>
        <v>0</v>
      </c>
      <c r="S138" s="6">
        <f t="shared" si="66"/>
        <v>3267</v>
      </c>
      <c r="T138" s="6">
        <f t="shared" si="66"/>
        <v>0</v>
      </c>
    </row>
    <row r="139" spans="1:20" x14ac:dyDescent="0.25">
      <c r="A139" s="17" t="s">
        <v>59</v>
      </c>
      <c r="B139" s="13" t="s">
        <v>44</v>
      </c>
      <c r="C139" s="13" t="s">
        <v>16</v>
      </c>
      <c r="D139" s="13" t="s">
        <v>34</v>
      </c>
      <c r="E139" s="13" t="s">
        <v>102</v>
      </c>
      <c r="F139" s="19" t="s">
        <v>60</v>
      </c>
      <c r="G139" s="5">
        <v>3267</v>
      </c>
      <c r="H139" s="5"/>
      <c r="I139" s="32"/>
      <c r="J139" s="32"/>
      <c r="K139" s="32"/>
      <c r="L139" s="32"/>
      <c r="M139" s="5">
        <f>G139+I139+J139+K139+L139</f>
        <v>3267</v>
      </c>
      <c r="N139" s="5">
        <f>H139+L139</f>
        <v>0</v>
      </c>
      <c r="O139" s="35"/>
      <c r="P139" s="35"/>
      <c r="Q139" s="35"/>
      <c r="R139" s="35"/>
      <c r="S139" s="5">
        <f>M139+O139+P139+Q139+R139</f>
        <v>3267</v>
      </c>
      <c r="T139" s="5">
        <f>N139+R139</f>
        <v>0</v>
      </c>
    </row>
    <row r="140" spans="1:20" ht="33" x14ac:dyDescent="0.25">
      <c r="A140" s="18" t="s">
        <v>103</v>
      </c>
      <c r="B140" s="13" t="s">
        <v>44</v>
      </c>
      <c r="C140" s="13" t="s">
        <v>16</v>
      </c>
      <c r="D140" s="13" t="s">
        <v>34</v>
      </c>
      <c r="E140" s="13" t="s">
        <v>104</v>
      </c>
      <c r="F140" s="13"/>
      <c r="G140" s="6">
        <f t="shared" ref="G140:T141" si="67">G141</f>
        <v>22876</v>
      </c>
      <c r="H140" s="6">
        <f t="shared" si="67"/>
        <v>0</v>
      </c>
      <c r="I140" s="6">
        <f t="shared" si="67"/>
        <v>0</v>
      </c>
      <c r="J140" s="6">
        <f t="shared" si="67"/>
        <v>0</v>
      </c>
      <c r="K140" s="6">
        <f t="shared" si="67"/>
        <v>0</v>
      </c>
      <c r="L140" s="6">
        <f t="shared" si="67"/>
        <v>0</v>
      </c>
      <c r="M140" s="6">
        <f t="shared" si="67"/>
        <v>22876</v>
      </c>
      <c r="N140" s="6">
        <f t="shared" si="67"/>
        <v>0</v>
      </c>
      <c r="O140" s="6">
        <f t="shared" si="67"/>
        <v>0</v>
      </c>
      <c r="P140" s="6">
        <f t="shared" si="67"/>
        <v>0</v>
      </c>
      <c r="Q140" s="6">
        <f t="shared" si="67"/>
        <v>0</v>
      </c>
      <c r="R140" s="6">
        <f t="shared" si="67"/>
        <v>0</v>
      </c>
      <c r="S140" s="6">
        <f t="shared" si="67"/>
        <v>22876</v>
      </c>
      <c r="T140" s="6">
        <f t="shared" si="67"/>
        <v>0</v>
      </c>
    </row>
    <row r="141" spans="1:20" x14ac:dyDescent="0.25">
      <c r="A141" s="17" t="s">
        <v>35</v>
      </c>
      <c r="B141" s="13" t="s">
        <v>44</v>
      </c>
      <c r="C141" s="13" t="s">
        <v>16</v>
      </c>
      <c r="D141" s="13" t="s">
        <v>34</v>
      </c>
      <c r="E141" s="13" t="s">
        <v>104</v>
      </c>
      <c r="F141" s="13" t="s">
        <v>36</v>
      </c>
      <c r="G141" s="6">
        <f t="shared" si="67"/>
        <v>22876</v>
      </c>
      <c r="H141" s="6">
        <f t="shared" si="67"/>
        <v>0</v>
      </c>
      <c r="I141" s="6">
        <f t="shared" si="67"/>
        <v>0</v>
      </c>
      <c r="J141" s="6">
        <f t="shared" si="67"/>
        <v>0</v>
      </c>
      <c r="K141" s="6">
        <f t="shared" si="67"/>
        <v>0</v>
      </c>
      <c r="L141" s="6">
        <f t="shared" si="67"/>
        <v>0</v>
      </c>
      <c r="M141" s="6">
        <f t="shared" si="67"/>
        <v>22876</v>
      </c>
      <c r="N141" s="6">
        <f t="shared" si="67"/>
        <v>0</v>
      </c>
      <c r="O141" s="6">
        <f t="shared" si="67"/>
        <v>0</v>
      </c>
      <c r="P141" s="6">
        <f t="shared" si="67"/>
        <v>0</v>
      </c>
      <c r="Q141" s="6">
        <f t="shared" si="67"/>
        <v>0</v>
      </c>
      <c r="R141" s="6">
        <f t="shared" si="67"/>
        <v>0</v>
      </c>
      <c r="S141" s="6">
        <f t="shared" si="67"/>
        <v>22876</v>
      </c>
      <c r="T141" s="6">
        <f t="shared" si="67"/>
        <v>0</v>
      </c>
    </row>
    <row r="142" spans="1:20" x14ac:dyDescent="0.25">
      <c r="A142" s="17" t="s">
        <v>59</v>
      </c>
      <c r="B142" s="13" t="s">
        <v>44</v>
      </c>
      <c r="C142" s="13" t="s">
        <v>16</v>
      </c>
      <c r="D142" s="13" t="s">
        <v>34</v>
      </c>
      <c r="E142" s="13" t="s">
        <v>104</v>
      </c>
      <c r="F142" s="19" t="s">
        <v>60</v>
      </c>
      <c r="G142" s="5">
        <v>22876</v>
      </c>
      <c r="H142" s="5"/>
      <c r="I142" s="32"/>
      <c r="J142" s="32"/>
      <c r="K142" s="32"/>
      <c r="L142" s="32"/>
      <c r="M142" s="5">
        <f>G142+I142+J142+K142+L142</f>
        <v>22876</v>
      </c>
      <c r="N142" s="5">
        <f>H142+L142</f>
        <v>0</v>
      </c>
      <c r="O142" s="35"/>
      <c r="P142" s="35"/>
      <c r="Q142" s="35"/>
      <c r="R142" s="35"/>
      <c r="S142" s="5">
        <f>M142+O142+P142+Q142+R142</f>
        <v>22876</v>
      </c>
      <c r="T142" s="5">
        <f>N142+R142</f>
        <v>0</v>
      </c>
    </row>
    <row r="143" spans="1:20" ht="33" x14ac:dyDescent="0.25">
      <c r="A143" s="18" t="s">
        <v>132</v>
      </c>
      <c r="B143" s="13" t="s">
        <v>44</v>
      </c>
      <c r="C143" s="13" t="s">
        <v>16</v>
      </c>
      <c r="D143" s="13" t="s">
        <v>34</v>
      </c>
      <c r="E143" s="13" t="s">
        <v>131</v>
      </c>
      <c r="F143" s="13"/>
      <c r="G143" s="5">
        <f t="shared" ref="G143:T144" si="68">G144</f>
        <v>5904</v>
      </c>
      <c r="H143" s="5">
        <f t="shared" si="68"/>
        <v>0</v>
      </c>
      <c r="I143" s="5">
        <f t="shared" si="68"/>
        <v>0</v>
      </c>
      <c r="J143" s="5">
        <f t="shared" si="68"/>
        <v>0</v>
      </c>
      <c r="K143" s="5">
        <f t="shared" si="68"/>
        <v>0</v>
      </c>
      <c r="L143" s="5">
        <f t="shared" si="68"/>
        <v>0</v>
      </c>
      <c r="M143" s="5">
        <f t="shared" si="68"/>
        <v>5904</v>
      </c>
      <c r="N143" s="5">
        <f t="shared" si="68"/>
        <v>0</v>
      </c>
      <c r="O143" s="5">
        <f t="shared" si="68"/>
        <v>0</v>
      </c>
      <c r="P143" s="5">
        <f t="shared" si="68"/>
        <v>0</v>
      </c>
      <c r="Q143" s="5">
        <f t="shared" si="68"/>
        <v>0</v>
      </c>
      <c r="R143" s="5">
        <f t="shared" si="68"/>
        <v>0</v>
      </c>
      <c r="S143" s="5">
        <f t="shared" si="68"/>
        <v>5904</v>
      </c>
      <c r="T143" s="5">
        <f t="shared" si="68"/>
        <v>0</v>
      </c>
    </row>
    <row r="144" spans="1:20" x14ac:dyDescent="0.25">
      <c r="A144" s="17" t="s">
        <v>35</v>
      </c>
      <c r="B144" s="13" t="s">
        <v>44</v>
      </c>
      <c r="C144" s="13" t="s">
        <v>16</v>
      </c>
      <c r="D144" s="13" t="s">
        <v>34</v>
      </c>
      <c r="E144" s="13" t="s">
        <v>131</v>
      </c>
      <c r="F144" s="13" t="s">
        <v>36</v>
      </c>
      <c r="G144" s="5">
        <f t="shared" si="68"/>
        <v>5904</v>
      </c>
      <c r="H144" s="5">
        <f t="shared" si="68"/>
        <v>0</v>
      </c>
      <c r="I144" s="5">
        <f t="shared" si="68"/>
        <v>0</v>
      </c>
      <c r="J144" s="5">
        <f t="shared" si="68"/>
        <v>0</v>
      </c>
      <c r="K144" s="5">
        <f t="shared" si="68"/>
        <v>0</v>
      </c>
      <c r="L144" s="5">
        <f t="shared" si="68"/>
        <v>0</v>
      </c>
      <c r="M144" s="5">
        <f t="shared" si="68"/>
        <v>5904</v>
      </c>
      <c r="N144" s="5">
        <f t="shared" si="68"/>
        <v>0</v>
      </c>
      <c r="O144" s="5">
        <f t="shared" si="68"/>
        <v>0</v>
      </c>
      <c r="P144" s="5">
        <f t="shared" si="68"/>
        <v>0</v>
      </c>
      <c r="Q144" s="5">
        <f t="shared" si="68"/>
        <v>0</v>
      </c>
      <c r="R144" s="5">
        <f t="shared" si="68"/>
        <v>0</v>
      </c>
      <c r="S144" s="5">
        <f t="shared" si="68"/>
        <v>5904</v>
      </c>
      <c r="T144" s="5">
        <f t="shared" si="68"/>
        <v>0</v>
      </c>
    </row>
    <row r="145" spans="1:20" x14ac:dyDescent="0.25">
      <c r="A145" s="17" t="s">
        <v>59</v>
      </c>
      <c r="B145" s="13" t="s">
        <v>44</v>
      </c>
      <c r="C145" s="13" t="s">
        <v>16</v>
      </c>
      <c r="D145" s="13" t="s">
        <v>34</v>
      </c>
      <c r="E145" s="13" t="s">
        <v>131</v>
      </c>
      <c r="F145" s="19" t="s">
        <v>60</v>
      </c>
      <c r="G145" s="5">
        <v>5904</v>
      </c>
      <c r="H145" s="5"/>
      <c r="I145" s="32"/>
      <c r="J145" s="32"/>
      <c r="K145" s="32"/>
      <c r="L145" s="32"/>
      <c r="M145" s="5">
        <f>G145+I145+J145+K145+L145</f>
        <v>5904</v>
      </c>
      <c r="N145" s="5">
        <f>H145+L145</f>
        <v>0</v>
      </c>
      <c r="O145" s="35"/>
      <c r="P145" s="35"/>
      <c r="Q145" s="35"/>
      <c r="R145" s="35"/>
      <c r="S145" s="5">
        <f>M145+O145+P145+Q145+R145</f>
        <v>5904</v>
      </c>
      <c r="T145" s="5">
        <f>N145+R145</f>
        <v>0</v>
      </c>
    </row>
    <row r="146" spans="1:20" ht="132" x14ac:dyDescent="0.25">
      <c r="A146" s="18" t="s">
        <v>136</v>
      </c>
      <c r="B146" s="13" t="s">
        <v>44</v>
      </c>
      <c r="C146" s="13" t="s">
        <v>16</v>
      </c>
      <c r="D146" s="13" t="s">
        <v>34</v>
      </c>
      <c r="E146" s="13" t="s">
        <v>137</v>
      </c>
      <c r="F146" s="13"/>
      <c r="G146" s="5">
        <f t="shared" ref="G146:T147" si="69">G147</f>
        <v>1848</v>
      </c>
      <c r="H146" s="5">
        <f t="shared" si="69"/>
        <v>0</v>
      </c>
      <c r="I146" s="5">
        <f t="shared" si="69"/>
        <v>0</v>
      </c>
      <c r="J146" s="5">
        <f t="shared" si="69"/>
        <v>0</v>
      </c>
      <c r="K146" s="5">
        <f t="shared" si="69"/>
        <v>0</v>
      </c>
      <c r="L146" s="5">
        <f t="shared" si="69"/>
        <v>0</v>
      </c>
      <c r="M146" s="5">
        <f t="shared" si="69"/>
        <v>1848</v>
      </c>
      <c r="N146" s="5">
        <f t="shared" si="69"/>
        <v>0</v>
      </c>
      <c r="O146" s="5">
        <f t="shared" si="69"/>
        <v>0</v>
      </c>
      <c r="P146" s="5">
        <f t="shared" si="69"/>
        <v>0</v>
      </c>
      <c r="Q146" s="5">
        <f t="shared" si="69"/>
        <v>0</v>
      </c>
      <c r="R146" s="5">
        <f t="shared" si="69"/>
        <v>0</v>
      </c>
      <c r="S146" s="5">
        <f t="shared" si="69"/>
        <v>1848</v>
      </c>
      <c r="T146" s="5">
        <f t="shared" si="69"/>
        <v>0</v>
      </c>
    </row>
    <row r="147" spans="1:20" x14ac:dyDescent="0.25">
      <c r="A147" s="18" t="s">
        <v>35</v>
      </c>
      <c r="B147" s="13" t="s">
        <v>44</v>
      </c>
      <c r="C147" s="13" t="s">
        <v>16</v>
      </c>
      <c r="D147" s="13" t="s">
        <v>34</v>
      </c>
      <c r="E147" s="13" t="s">
        <v>137</v>
      </c>
      <c r="F147" s="13" t="s">
        <v>36</v>
      </c>
      <c r="G147" s="5">
        <f t="shared" si="69"/>
        <v>1848</v>
      </c>
      <c r="H147" s="5">
        <f t="shared" si="69"/>
        <v>0</v>
      </c>
      <c r="I147" s="5">
        <f t="shared" si="69"/>
        <v>0</v>
      </c>
      <c r="J147" s="5">
        <f t="shared" si="69"/>
        <v>0</v>
      </c>
      <c r="K147" s="5">
        <f t="shared" si="69"/>
        <v>0</v>
      </c>
      <c r="L147" s="5">
        <f t="shared" si="69"/>
        <v>0</v>
      </c>
      <c r="M147" s="5">
        <f t="shared" si="69"/>
        <v>1848</v>
      </c>
      <c r="N147" s="5">
        <f t="shared" si="69"/>
        <v>0</v>
      </c>
      <c r="O147" s="5">
        <f t="shared" si="69"/>
        <v>0</v>
      </c>
      <c r="P147" s="5">
        <f t="shared" si="69"/>
        <v>0</v>
      </c>
      <c r="Q147" s="5">
        <f t="shared" si="69"/>
        <v>0</v>
      </c>
      <c r="R147" s="5">
        <f t="shared" si="69"/>
        <v>0</v>
      </c>
      <c r="S147" s="5">
        <f t="shared" si="69"/>
        <v>1848</v>
      </c>
      <c r="T147" s="5">
        <f t="shared" si="69"/>
        <v>0</v>
      </c>
    </row>
    <row r="148" spans="1:20" x14ac:dyDescent="0.25">
      <c r="A148" s="12" t="s">
        <v>59</v>
      </c>
      <c r="B148" s="13" t="s">
        <v>44</v>
      </c>
      <c r="C148" s="13" t="s">
        <v>16</v>
      </c>
      <c r="D148" s="13" t="s">
        <v>34</v>
      </c>
      <c r="E148" s="13" t="s">
        <v>137</v>
      </c>
      <c r="F148" s="13" t="s">
        <v>60</v>
      </c>
      <c r="G148" s="5">
        <v>1848</v>
      </c>
      <c r="H148" s="5"/>
      <c r="I148" s="32"/>
      <c r="J148" s="32"/>
      <c r="K148" s="32"/>
      <c r="L148" s="32"/>
      <c r="M148" s="5">
        <f>G148+I148+J148+K148+L148</f>
        <v>1848</v>
      </c>
      <c r="N148" s="5">
        <f>H148+L148</f>
        <v>0</v>
      </c>
      <c r="O148" s="35"/>
      <c r="P148" s="35"/>
      <c r="Q148" s="35"/>
      <c r="R148" s="35"/>
      <c r="S148" s="5">
        <f>M148+O148+P148+Q148+R148</f>
        <v>1848</v>
      </c>
      <c r="T148" s="5">
        <f>N148+R148</f>
        <v>0</v>
      </c>
    </row>
    <row r="149" spans="1:20" x14ac:dyDescent="0.25">
      <c r="A149" s="17"/>
      <c r="B149" s="13"/>
      <c r="C149" s="13"/>
      <c r="D149" s="13"/>
      <c r="E149" s="13"/>
      <c r="F149" s="19"/>
      <c r="G149" s="5"/>
      <c r="H149" s="5"/>
      <c r="I149" s="32"/>
      <c r="J149" s="32"/>
      <c r="K149" s="32"/>
      <c r="L149" s="32"/>
      <c r="M149" s="32"/>
      <c r="N149" s="32"/>
      <c r="O149" s="35"/>
      <c r="P149" s="35"/>
      <c r="Q149" s="35"/>
      <c r="R149" s="35"/>
      <c r="S149" s="35"/>
      <c r="T149" s="35"/>
    </row>
    <row r="150" spans="1:20" ht="18.75" x14ac:dyDescent="0.3">
      <c r="A150" s="20" t="s">
        <v>15</v>
      </c>
      <c r="B150" s="14" t="s">
        <v>44</v>
      </c>
      <c r="C150" s="14" t="s">
        <v>16</v>
      </c>
      <c r="D150" s="14" t="s">
        <v>10</v>
      </c>
      <c r="E150" s="14"/>
      <c r="F150" s="14"/>
      <c r="G150" s="7">
        <f t="shared" ref="G150:T154" si="70">G151</f>
        <v>513</v>
      </c>
      <c r="H150" s="7">
        <f t="shared" si="70"/>
        <v>0</v>
      </c>
      <c r="I150" s="7">
        <f t="shared" si="70"/>
        <v>0</v>
      </c>
      <c r="J150" s="7">
        <f t="shared" si="70"/>
        <v>0</v>
      </c>
      <c r="K150" s="7">
        <f t="shared" si="70"/>
        <v>0</v>
      </c>
      <c r="L150" s="7">
        <f t="shared" si="70"/>
        <v>0</v>
      </c>
      <c r="M150" s="7">
        <f t="shared" si="70"/>
        <v>513</v>
      </c>
      <c r="N150" s="7">
        <f t="shared" si="70"/>
        <v>0</v>
      </c>
      <c r="O150" s="7">
        <f t="shared" si="70"/>
        <v>0</v>
      </c>
      <c r="P150" s="7">
        <f t="shared" si="70"/>
        <v>0</v>
      </c>
      <c r="Q150" s="7">
        <f t="shared" si="70"/>
        <v>0</v>
      </c>
      <c r="R150" s="7">
        <f t="shared" si="70"/>
        <v>0</v>
      </c>
      <c r="S150" s="7">
        <f t="shared" si="70"/>
        <v>513</v>
      </c>
      <c r="T150" s="7">
        <f t="shared" si="70"/>
        <v>0</v>
      </c>
    </row>
    <row r="151" spans="1:20" ht="66" x14ac:dyDescent="0.25">
      <c r="A151" s="10" t="s">
        <v>110</v>
      </c>
      <c r="B151" s="13" t="s">
        <v>44</v>
      </c>
      <c r="C151" s="13" t="s">
        <v>16</v>
      </c>
      <c r="D151" s="13" t="s">
        <v>10</v>
      </c>
      <c r="E151" s="13" t="s">
        <v>39</v>
      </c>
      <c r="F151" s="13"/>
      <c r="G151" s="6">
        <f t="shared" si="70"/>
        <v>513</v>
      </c>
      <c r="H151" s="6">
        <f t="shared" si="70"/>
        <v>0</v>
      </c>
      <c r="I151" s="6">
        <f t="shared" si="70"/>
        <v>0</v>
      </c>
      <c r="J151" s="6">
        <f t="shared" si="70"/>
        <v>0</v>
      </c>
      <c r="K151" s="6">
        <f t="shared" si="70"/>
        <v>0</v>
      </c>
      <c r="L151" s="6">
        <f t="shared" si="70"/>
        <v>0</v>
      </c>
      <c r="M151" s="6">
        <f t="shared" si="70"/>
        <v>513</v>
      </c>
      <c r="N151" s="6">
        <f t="shared" si="70"/>
        <v>0</v>
      </c>
      <c r="O151" s="6">
        <f t="shared" si="70"/>
        <v>0</v>
      </c>
      <c r="P151" s="6">
        <f t="shared" si="70"/>
        <v>0</v>
      </c>
      <c r="Q151" s="6">
        <f t="shared" si="70"/>
        <v>0</v>
      </c>
      <c r="R151" s="6">
        <f t="shared" si="70"/>
        <v>0</v>
      </c>
      <c r="S151" s="6">
        <f t="shared" si="70"/>
        <v>513</v>
      </c>
      <c r="T151" s="6">
        <f t="shared" si="70"/>
        <v>0</v>
      </c>
    </row>
    <row r="152" spans="1:20" x14ac:dyDescent="0.25">
      <c r="A152" s="17" t="s">
        <v>9</v>
      </c>
      <c r="B152" s="13" t="s">
        <v>44</v>
      </c>
      <c r="C152" s="13" t="s">
        <v>16</v>
      </c>
      <c r="D152" s="13" t="s">
        <v>10</v>
      </c>
      <c r="E152" s="13" t="s">
        <v>40</v>
      </c>
      <c r="F152" s="13"/>
      <c r="G152" s="6">
        <f t="shared" si="70"/>
        <v>513</v>
      </c>
      <c r="H152" s="6">
        <f t="shared" si="70"/>
        <v>0</v>
      </c>
      <c r="I152" s="6">
        <f t="shared" si="70"/>
        <v>0</v>
      </c>
      <c r="J152" s="6">
        <f t="shared" si="70"/>
        <v>0</v>
      </c>
      <c r="K152" s="6">
        <f t="shared" si="70"/>
        <v>0</v>
      </c>
      <c r="L152" s="6">
        <f t="shared" si="70"/>
        <v>0</v>
      </c>
      <c r="M152" s="6">
        <f t="shared" si="70"/>
        <v>513</v>
      </c>
      <c r="N152" s="6">
        <f t="shared" si="70"/>
        <v>0</v>
      </c>
      <c r="O152" s="6">
        <f t="shared" si="70"/>
        <v>0</v>
      </c>
      <c r="P152" s="6">
        <f t="shared" si="70"/>
        <v>0</v>
      </c>
      <c r="Q152" s="6">
        <f t="shared" si="70"/>
        <v>0</v>
      </c>
      <c r="R152" s="6">
        <f t="shared" si="70"/>
        <v>0</v>
      </c>
      <c r="S152" s="6">
        <f t="shared" si="70"/>
        <v>513</v>
      </c>
      <c r="T152" s="6">
        <f t="shared" si="70"/>
        <v>0</v>
      </c>
    </row>
    <row r="153" spans="1:20" x14ac:dyDescent="0.25">
      <c r="A153" s="17" t="s">
        <v>42</v>
      </c>
      <c r="B153" s="13" t="s">
        <v>44</v>
      </c>
      <c r="C153" s="13" t="s">
        <v>16</v>
      </c>
      <c r="D153" s="13" t="s">
        <v>10</v>
      </c>
      <c r="E153" s="13" t="s">
        <v>43</v>
      </c>
      <c r="F153" s="13"/>
      <c r="G153" s="6">
        <f t="shared" si="70"/>
        <v>513</v>
      </c>
      <c r="H153" s="6">
        <f t="shared" si="70"/>
        <v>0</v>
      </c>
      <c r="I153" s="6">
        <f t="shared" si="70"/>
        <v>0</v>
      </c>
      <c r="J153" s="6">
        <f t="shared" si="70"/>
        <v>0</v>
      </c>
      <c r="K153" s="6">
        <f t="shared" si="70"/>
        <v>0</v>
      </c>
      <c r="L153" s="6">
        <f t="shared" si="70"/>
        <v>0</v>
      </c>
      <c r="M153" s="6">
        <f t="shared" si="70"/>
        <v>513</v>
      </c>
      <c r="N153" s="6">
        <f t="shared" si="70"/>
        <v>0</v>
      </c>
      <c r="O153" s="6">
        <f t="shared" si="70"/>
        <v>0</v>
      </c>
      <c r="P153" s="6">
        <f t="shared" si="70"/>
        <v>0</v>
      </c>
      <c r="Q153" s="6">
        <f t="shared" si="70"/>
        <v>0</v>
      </c>
      <c r="R153" s="6">
        <f t="shared" si="70"/>
        <v>0</v>
      </c>
      <c r="S153" s="6">
        <f t="shared" si="70"/>
        <v>513</v>
      </c>
      <c r="T153" s="6">
        <f t="shared" si="70"/>
        <v>0</v>
      </c>
    </row>
    <row r="154" spans="1:20" ht="33" x14ac:dyDescent="0.25">
      <c r="A154" s="17" t="s">
        <v>6</v>
      </c>
      <c r="B154" s="13" t="s">
        <v>44</v>
      </c>
      <c r="C154" s="13" t="s">
        <v>16</v>
      </c>
      <c r="D154" s="13" t="s">
        <v>10</v>
      </c>
      <c r="E154" s="13" t="s">
        <v>43</v>
      </c>
      <c r="F154" s="13" t="s">
        <v>7</v>
      </c>
      <c r="G154" s="6">
        <f t="shared" si="70"/>
        <v>513</v>
      </c>
      <c r="H154" s="6">
        <f t="shared" si="70"/>
        <v>0</v>
      </c>
      <c r="I154" s="6">
        <f t="shared" si="70"/>
        <v>0</v>
      </c>
      <c r="J154" s="6">
        <f t="shared" si="70"/>
        <v>0</v>
      </c>
      <c r="K154" s="6">
        <f t="shared" si="70"/>
        <v>0</v>
      </c>
      <c r="L154" s="6">
        <f t="shared" si="70"/>
        <v>0</v>
      </c>
      <c r="M154" s="6">
        <f t="shared" si="70"/>
        <v>513</v>
      </c>
      <c r="N154" s="6">
        <f t="shared" si="70"/>
        <v>0</v>
      </c>
      <c r="O154" s="6">
        <f t="shared" si="70"/>
        <v>0</v>
      </c>
      <c r="P154" s="6">
        <f t="shared" si="70"/>
        <v>0</v>
      </c>
      <c r="Q154" s="6">
        <f t="shared" si="70"/>
        <v>0</v>
      </c>
      <c r="R154" s="6">
        <f t="shared" si="70"/>
        <v>0</v>
      </c>
      <c r="S154" s="6">
        <f t="shared" si="70"/>
        <v>513</v>
      </c>
      <c r="T154" s="6">
        <f t="shared" si="70"/>
        <v>0</v>
      </c>
    </row>
    <row r="155" spans="1:20" x14ac:dyDescent="0.25">
      <c r="A155" s="17" t="s">
        <v>12</v>
      </c>
      <c r="B155" s="13" t="s">
        <v>44</v>
      </c>
      <c r="C155" s="13" t="s">
        <v>16</v>
      </c>
      <c r="D155" s="13" t="s">
        <v>10</v>
      </c>
      <c r="E155" s="13" t="s">
        <v>43</v>
      </c>
      <c r="F155" s="11" t="s">
        <v>18</v>
      </c>
      <c r="G155" s="5">
        <v>513</v>
      </c>
      <c r="H155" s="5"/>
      <c r="I155" s="32"/>
      <c r="J155" s="32"/>
      <c r="K155" s="32"/>
      <c r="L155" s="32"/>
      <c r="M155" s="5">
        <f>G155+I155+J155+K155+L155</f>
        <v>513</v>
      </c>
      <c r="N155" s="5">
        <f>H155+L155</f>
        <v>0</v>
      </c>
      <c r="O155" s="35"/>
      <c r="P155" s="35"/>
      <c r="Q155" s="35"/>
      <c r="R155" s="35"/>
      <c r="S155" s="5">
        <f>M155+O155+P155+Q155+R155</f>
        <v>513</v>
      </c>
      <c r="T155" s="5">
        <f>N155+R155</f>
        <v>0</v>
      </c>
    </row>
    <row r="156" spans="1:20" x14ac:dyDescent="0.25">
      <c r="A156" s="17"/>
      <c r="B156" s="13"/>
      <c r="C156" s="13"/>
      <c r="D156" s="13"/>
      <c r="E156" s="13"/>
      <c r="F156" s="11"/>
      <c r="G156" s="5"/>
      <c r="H156" s="5"/>
      <c r="I156" s="32"/>
      <c r="J156" s="32"/>
      <c r="K156" s="32"/>
      <c r="L156" s="32"/>
      <c r="M156" s="32"/>
      <c r="N156" s="32"/>
      <c r="O156" s="35"/>
      <c r="P156" s="35"/>
      <c r="Q156" s="35"/>
      <c r="R156" s="35"/>
      <c r="S156" s="35"/>
      <c r="T156" s="35"/>
    </row>
  </sheetData>
  <autoFilter ref="A2:H156">
    <filterColumn colId="6" showButton="0"/>
  </autoFilter>
  <mergeCells count="24">
    <mergeCell ref="A1:T1"/>
    <mergeCell ref="O2:O4"/>
    <mergeCell ref="P2:P4"/>
    <mergeCell ref="Q2:Q4"/>
    <mergeCell ref="R2:R4"/>
    <mergeCell ref="S2:T2"/>
    <mergeCell ref="F2:F4"/>
    <mergeCell ref="G2:H2"/>
    <mergeCell ref="G3:G4"/>
    <mergeCell ref="H3:H4"/>
    <mergeCell ref="A2:A4"/>
    <mergeCell ref="B2:B4"/>
    <mergeCell ref="C2:C4"/>
    <mergeCell ref="D2:D4"/>
    <mergeCell ref="E2:E4"/>
    <mergeCell ref="S3:S4"/>
    <mergeCell ref="T3:T4"/>
    <mergeCell ref="I2:I4"/>
    <mergeCell ref="J2:J4"/>
    <mergeCell ref="K2:K4"/>
    <mergeCell ref="L2:L4"/>
    <mergeCell ref="M2:N2"/>
    <mergeCell ref="M3:M4"/>
    <mergeCell ref="N3:N4"/>
  </mergeCells>
  <phoneticPr fontId="3" type="noConversion"/>
  <pageMargins left="0.39370078740157483" right="0.15748031496062992" top="0.35433070866141736" bottom="0.31496062992125984" header="0.19685039370078741" footer="0"/>
  <pageSetup paperSize="9" scale="65" fitToHeight="0" orientation="portrait" r:id="rId1"/>
  <headerFooter differentFirst="1" alignWithMargins="0">
    <oddHeader>&amp;C&amp;12&amp;P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2019</vt:lpstr>
      <vt:lpstr>'2019'!Заголовки_для_печати</vt:lpstr>
      <vt:lpstr>'2019'!Область_печати</vt:lpstr>
    </vt:vector>
  </TitlesOfParts>
  <Company>Мэрия городского округа г.Тольятти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Юдина Юлия Валентиновна</cp:lastModifiedBy>
  <cp:lastPrinted>2019-01-31T11:43:39Z</cp:lastPrinted>
  <dcterms:created xsi:type="dcterms:W3CDTF">2015-05-28T09:44:52Z</dcterms:created>
  <dcterms:modified xsi:type="dcterms:W3CDTF">2019-02-20T10:04:12Z</dcterms:modified>
</cp:coreProperties>
</file>