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t\Desktop\2018\КП\Решения Думы\"/>
    </mc:Choice>
  </mc:AlternateContent>
  <bookViews>
    <workbookView xWindow="0" yWindow="0" windowWidth="28800" windowHeight="12435"/>
  </bookViews>
  <sheets>
    <sheet name="2018" sheetId="1" r:id="rId1"/>
  </sheets>
  <definedNames>
    <definedName name="_xlnm._FilterDatabase" localSheetId="0" hidden="1">'2018'!$A$10:$F$68</definedName>
    <definedName name="_xlnm.Print_Titles" localSheetId="0">'2018'!$10:$12</definedName>
    <definedName name="_xlnm.Print_Area" localSheetId="0">'2018'!$A$1:$N$68</definedName>
  </definedNames>
  <calcPr calcId="152511"/>
</workbook>
</file>

<file path=xl/calcChain.xml><?xml version="1.0" encoding="utf-8"?>
<calcChain xmlns="http://schemas.openxmlformats.org/spreadsheetml/2006/main">
  <c r="N67" i="1" l="1"/>
  <c r="M67" i="1"/>
  <c r="N60" i="1"/>
  <c r="N59" i="1" s="1"/>
  <c r="M60" i="1"/>
  <c r="M59" i="1" s="1"/>
  <c r="N58" i="1"/>
  <c r="M58" i="1"/>
  <c r="M57" i="1" s="1"/>
  <c r="N56" i="1"/>
  <c r="N55" i="1" s="1"/>
  <c r="M56" i="1"/>
  <c r="M55" i="1" s="1"/>
  <c r="N52" i="1"/>
  <c r="M52" i="1"/>
  <c r="M51" i="1" s="1"/>
  <c r="M50" i="1" s="1"/>
  <c r="M49" i="1" s="1"/>
  <c r="N48" i="1"/>
  <c r="N47" i="1" s="1"/>
  <c r="N46" i="1" s="1"/>
  <c r="M48" i="1"/>
  <c r="M47" i="1" s="1"/>
  <c r="M46" i="1" s="1"/>
  <c r="M45" i="1" s="1"/>
  <c r="N43" i="1"/>
  <c r="M43" i="1"/>
  <c r="M42" i="1" s="1"/>
  <c r="M41" i="1" s="1"/>
  <c r="M40" i="1" s="1"/>
  <c r="M39" i="1" s="1"/>
  <c r="N38" i="1"/>
  <c r="N37" i="1" s="1"/>
  <c r="N36" i="1" s="1"/>
  <c r="N35" i="1" s="1"/>
  <c r="N34" i="1" s="1"/>
  <c r="M38" i="1"/>
  <c r="M37" i="1" s="1"/>
  <c r="M36" i="1" s="1"/>
  <c r="M35" i="1" s="1"/>
  <c r="M34" i="1" s="1"/>
  <c r="N31" i="1"/>
  <c r="M31" i="1"/>
  <c r="N24" i="1"/>
  <c r="N23" i="1" s="1"/>
  <c r="M24" i="1"/>
  <c r="M23" i="1" s="1"/>
  <c r="N22" i="1"/>
  <c r="M22" i="1"/>
  <c r="M21" i="1" s="1"/>
  <c r="N20" i="1"/>
  <c r="N19" i="1" s="1"/>
  <c r="M20" i="1"/>
  <c r="M19" i="1" s="1"/>
  <c r="N66" i="1"/>
  <c r="N65" i="1" s="1"/>
  <c r="N64" i="1" s="1"/>
  <c r="N63" i="1" s="1"/>
  <c r="N62" i="1" s="1"/>
  <c r="M66" i="1"/>
  <c r="M65" i="1" s="1"/>
  <c r="M64" i="1" s="1"/>
  <c r="M63" i="1" s="1"/>
  <c r="M62" i="1" s="1"/>
  <c r="L66" i="1"/>
  <c r="L65" i="1" s="1"/>
  <c r="L64" i="1" s="1"/>
  <c r="L63" i="1" s="1"/>
  <c r="L62" i="1" s="1"/>
  <c r="K66" i="1"/>
  <c r="K65" i="1" s="1"/>
  <c r="K64" i="1" s="1"/>
  <c r="K63" i="1" s="1"/>
  <c r="K62" i="1" s="1"/>
  <c r="J66" i="1"/>
  <c r="J65" i="1" s="1"/>
  <c r="J64" i="1" s="1"/>
  <c r="J63" i="1" s="1"/>
  <c r="J62" i="1" s="1"/>
  <c r="I66" i="1"/>
  <c r="I65" i="1" s="1"/>
  <c r="I64" i="1" s="1"/>
  <c r="I63" i="1" s="1"/>
  <c r="I62" i="1" s="1"/>
  <c r="L59" i="1"/>
  <c r="K59" i="1"/>
  <c r="J59" i="1"/>
  <c r="I59" i="1"/>
  <c r="N57" i="1"/>
  <c r="L57" i="1"/>
  <c r="K57" i="1"/>
  <c r="J57" i="1"/>
  <c r="I57" i="1"/>
  <c r="L55" i="1"/>
  <c r="K55" i="1"/>
  <c r="J55" i="1"/>
  <c r="I55" i="1"/>
  <c r="N51" i="1"/>
  <c r="N50" i="1" s="1"/>
  <c r="N49" i="1" s="1"/>
  <c r="L51" i="1"/>
  <c r="L50" i="1" s="1"/>
  <c r="L49" i="1" s="1"/>
  <c r="K51" i="1"/>
  <c r="K50" i="1" s="1"/>
  <c r="K49" i="1" s="1"/>
  <c r="J51" i="1"/>
  <c r="J50" i="1" s="1"/>
  <c r="J49" i="1" s="1"/>
  <c r="I51" i="1"/>
  <c r="I50" i="1" s="1"/>
  <c r="I49" i="1" s="1"/>
  <c r="L47" i="1"/>
  <c r="L46" i="1" s="1"/>
  <c r="K47" i="1"/>
  <c r="K46" i="1" s="1"/>
  <c r="K45" i="1" s="1"/>
  <c r="J47" i="1"/>
  <c r="J46" i="1" s="1"/>
  <c r="I47" i="1"/>
  <c r="I46" i="1" s="1"/>
  <c r="I45" i="1" s="1"/>
  <c r="N42" i="1"/>
  <c r="N41" i="1" s="1"/>
  <c r="N40" i="1" s="1"/>
  <c r="N39" i="1" s="1"/>
  <c r="L42" i="1"/>
  <c r="L41" i="1" s="1"/>
  <c r="L40" i="1" s="1"/>
  <c r="L39" i="1" s="1"/>
  <c r="K42" i="1"/>
  <c r="K41" i="1" s="1"/>
  <c r="K40" i="1" s="1"/>
  <c r="K39" i="1" s="1"/>
  <c r="J42" i="1"/>
  <c r="J41" i="1" s="1"/>
  <c r="J40" i="1" s="1"/>
  <c r="J39" i="1" s="1"/>
  <c r="I42" i="1"/>
  <c r="I41" i="1" s="1"/>
  <c r="I40" i="1" s="1"/>
  <c r="I39" i="1" s="1"/>
  <c r="L37" i="1"/>
  <c r="L36" i="1" s="1"/>
  <c r="L35" i="1" s="1"/>
  <c r="L34" i="1" s="1"/>
  <c r="K37" i="1"/>
  <c r="K36" i="1" s="1"/>
  <c r="K35" i="1" s="1"/>
  <c r="K34" i="1" s="1"/>
  <c r="J37" i="1"/>
  <c r="J36" i="1" s="1"/>
  <c r="J35" i="1" s="1"/>
  <c r="J34" i="1" s="1"/>
  <c r="I37" i="1"/>
  <c r="I36" i="1" s="1"/>
  <c r="I35" i="1" s="1"/>
  <c r="I34" i="1" s="1"/>
  <c r="N30" i="1"/>
  <c r="N29" i="1" s="1"/>
  <c r="N28" i="1" s="1"/>
  <c r="N27" i="1" s="1"/>
  <c r="N26" i="1" s="1"/>
  <c r="M30" i="1"/>
  <c r="M29" i="1" s="1"/>
  <c r="M28" i="1" s="1"/>
  <c r="M27" i="1" s="1"/>
  <c r="M26" i="1" s="1"/>
  <c r="L30" i="1"/>
  <c r="L29" i="1" s="1"/>
  <c r="L28" i="1" s="1"/>
  <c r="L27" i="1" s="1"/>
  <c r="L26" i="1" s="1"/>
  <c r="K30" i="1"/>
  <c r="K29" i="1" s="1"/>
  <c r="K28" i="1" s="1"/>
  <c r="K27" i="1" s="1"/>
  <c r="K26" i="1" s="1"/>
  <c r="J30" i="1"/>
  <c r="J29" i="1" s="1"/>
  <c r="J28" i="1" s="1"/>
  <c r="J27" i="1" s="1"/>
  <c r="J26" i="1" s="1"/>
  <c r="I30" i="1"/>
  <c r="I29" i="1" s="1"/>
  <c r="I28" i="1" s="1"/>
  <c r="I27" i="1" s="1"/>
  <c r="I26" i="1" s="1"/>
  <c r="L23" i="1"/>
  <c r="K23" i="1"/>
  <c r="J23" i="1"/>
  <c r="I23" i="1"/>
  <c r="N21" i="1"/>
  <c r="L21" i="1"/>
  <c r="K21" i="1"/>
  <c r="J21" i="1"/>
  <c r="I21" i="1"/>
  <c r="L19" i="1"/>
  <c r="K19" i="1"/>
  <c r="J19" i="1"/>
  <c r="I19" i="1"/>
  <c r="N18" i="1" l="1"/>
  <c r="N17" i="1" s="1"/>
  <c r="N16" i="1" s="1"/>
  <c r="N15" i="1" s="1"/>
  <c r="I18" i="1"/>
  <c r="I17" i="1" s="1"/>
  <c r="I16" i="1" s="1"/>
  <c r="I15" i="1" s="1"/>
  <c r="M18" i="1"/>
  <c r="M17" i="1" s="1"/>
  <c r="M16" i="1" s="1"/>
  <c r="M15" i="1" s="1"/>
  <c r="I54" i="1"/>
  <c r="I53" i="1" s="1"/>
  <c r="I44" i="1" s="1"/>
  <c r="I33" i="1" s="1"/>
  <c r="L18" i="1"/>
  <c r="L17" i="1" s="1"/>
  <c r="L16" i="1" s="1"/>
  <c r="L15" i="1" s="1"/>
  <c r="L54" i="1"/>
  <c r="L53" i="1" s="1"/>
  <c r="L44" i="1" s="1"/>
  <c r="L33" i="1" s="1"/>
  <c r="N54" i="1"/>
  <c r="N53" i="1" s="1"/>
  <c r="N44" i="1" s="1"/>
  <c r="N33" i="1" s="1"/>
  <c r="M54" i="1"/>
  <c r="M53" i="1" s="1"/>
  <c r="M44" i="1" s="1"/>
  <c r="M33" i="1" s="1"/>
  <c r="M13" i="1" s="1"/>
  <c r="K54" i="1"/>
  <c r="K53" i="1" s="1"/>
  <c r="K44" i="1" s="1"/>
  <c r="K33" i="1" s="1"/>
  <c r="J54" i="1"/>
  <c r="J53" i="1" s="1"/>
  <c r="J44" i="1" s="1"/>
  <c r="J33" i="1" s="1"/>
  <c r="K18" i="1"/>
  <c r="K17" i="1" s="1"/>
  <c r="K16" i="1" s="1"/>
  <c r="K15" i="1" s="1"/>
  <c r="J18" i="1"/>
  <c r="J17" i="1" s="1"/>
  <c r="J16" i="1" s="1"/>
  <c r="J15" i="1" s="1"/>
  <c r="J45" i="1"/>
  <c r="N45" i="1"/>
  <c r="L45" i="1"/>
  <c r="N13" i="1" l="1"/>
  <c r="I13" i="1"/>
  <c r="L13" i="1"/>
  <c r="K13" i="1"/>
  <c r="J13" i="1"/>
  <c r="B53" i="1" l="1"/>
  <c r="B54" i="1" s="1"/>
  <c r="B55" i="1" s="1"/>
  <c r="B57" i="1" s="1"/>
  <c r="B59" i="1" s="1"/>
  <c r="B45" i="1" s="1"/>
  <c r="B47" i="1" s="1"/>
  <c r="B49" i="1" s="1"/>
  <c r="B51" i="1" s="1"/>
  <c r="B44" i="1"/>
  <c r="B30" i="1"/>
  <c r="B31" i="1" s="1"/>
  <c r="B28" i="1"/>
  <c r="B29" i="1" s="1"/>
  <c r="B15" i="1"/>
  <c r="B56" i="1" l="1"/>
  <c r="B58" i="1" s="1"/>
  <c r="B60" i="1" s="1"/>
  <c r="B46" i="1" s="1"/>
  <c r="B48" i="1" s="1"/>
  <c r="B50" i="1" s="1"/>
  <c r="B52" i="1" s="1"/>
  <c r="H57" i="1" l="1"/>
  <c r="G42" i="1"/>
  <c r="G41" i="1" s="1"/>
  <c r="G40" i="1" s="1"/>
  <c r="G39" i="1" s="1"/>
  <c r="H42" i="1"/>
  <c r="H41" i="1" s="1"/>
  <c r="H40" i="1" s="1"/>
  <c r="H39" i="1" s="1"/>
  <c r="H59" i="1"/>
  <c r="G66" i="1"/>
  <c r="G65" i="1" s="1"/>
  <c r="G64" i="1" s="1"/>
  <c r="G63" i="1" s="1"/>
  <c r="G59" i="1"/>
  <c r="H47" i="1"/>
  <c r="H46" i="1" s="1"/>
  <c r="G57" i="1"/>
  <c r="G30" i="1"/>
  <c r="G29" i="1" s="1"/>
  <c r="G28" i="1" s="1"/>
  <c r="G27" i="1" s="1"/>
  <c r="G26" i="1" s="1"/>
  <c r="G51" i="1" l="1"/>
  <c r="G50" i="1" s="1"/>
  <c r="G49" i="1" s="1"/>
  <c r="H30" i="1"/>
  <c r="H29" i="1" s="1"/>
  <c r="H28" i="1" s="1"/>
  <c r="H27" i="1" s="1"/>
  <c r="H26" i="1" s="1"/>
  <c r="H45" i="1"/>
  <c r="G37" i="1" l="1"/>
  <c r="G36" i="1" s="1"/>
  <c r="G35" i="1" s="1"/>
  <c r="G34" i="1" s="1"/>
  <c r="H21" i="1"/>
  <c r="H66" i="1"/>
  <c r="H65" i="1" s="1"/>
  <c r="H64" i="1" s="1"/>
  <c r="H63" i="1" s="1"/>
  <c r="G47" i="1"/>
  <c r="G46" i="1" s="1"/>
  <c r="H51" i="1"/>
  <c r="H50" i="1" s="1"/>
  <c r="H49" i="1" s="1"/>
  <c r="H19" i="1"/>
  <c r="H55" i="1"/>
  <c r="H54" i="1" s="1"/>
  <c r="H53" i="1" s="1"/>
  <c r="G55" i="1"/>
  <c r="G54" i="1" s="1"/>
  <c r="G53" i="1" s="1"/>
  <c r="H23" i="1"/>
  <c r="H37" i="1" l="1"/>
  <c r="H36" i="1" s="1"/>
  <c r="H35" i="1" s="1"/>
  <c r="H34" i="1" s="1"/>
  <c r="G19" i="1"/>
  <c r="G45" i="1"/>
  <c r="G44" i="1"/>
  <c r="G33" i="1" s="1"/>
  <c r="H18" i="1"/>
  <c r="H17" i="1" s="1"/>
  <c r="H44" i="1"/>
  <c r="H62" i="1"/>
  <c r="G23" i="1"/>
  <c r="H16" i="1" l="1"/>
  <c r="H15" i="1" s="1"/>
  <c r="H33" i="1"/>
  <c r="G62" i="1"/>
  <c r="G21" i="1"/>
  <c r="G18" i="1" s="1"/>
  <c r="G17" i="1" s="1"/>
  <c r="G16" i="1" l="1"/>
  <c r="G15" i="1" s="1"/>
  <c r="G13" i="1" s="1"/>
  <c r="H13" i="1"/>
</calcChain>
</file>

<file path=xl/sharedStrings.xml><?xml version="1.0" encoding="utf-8"?>
<sst xmlns="http://schemas.openxmlformats.org/spreadsheetml/2006/main" count="244" uniqueCount="84">
  <si>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</si>
  <si>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</si>
  <si>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</si>
  <si>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</si>
  <si>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</si>
  <si>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</si>
  <si>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07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</si>
  <si>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</si>
  <si>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</si>
  <si>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</si>
  <si>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</si>
  <si>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200</t>
  </si>
  <si>
    <t>10</t>
  </si>
  <si>
    <t>610</t>
  </si>
  <si>
    <t>Иные закупки товаров, работ и услуг для обеспечения государственных (муниципальных) нужд</t>
  </si>
  <si>
    <t>240</t>
  </si>
  <si>
    <t>Всего</t>
  </si>
  <si>
    <t>Иные бюджетные ассигнования</t>
  </si>
  <si>
    <t>800</t>
  </si>
  <si>
    <t>Уплата налогов, сборов и иных платежей</t>
  </si>
  <si>
    <t>850</t>
  </si>
  <si>
    <t>Финансовое обеспечение деятельности бюджетных и автономных учреждений</t>
  </si>
  <si>
    <t>03</t>
  </si>
  <si>
    <t>100</t>
  </si>
  <si>
    <t>Финансовое обеспечение деятельности казенных  учреждений</t>
  </si>
  <si>
    <t>Расходы на выплаты персоналу казенных учреждений</t>
  </si>
  <si>
    <t>110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</si>
  <si>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</si>
  <si>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</si>
  <si>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Муниципальная программа «Защита населения и территорий от чрезвычайных ситуаций в мирное и военное время, обеспечение первичных мер пожарной безопасности и безопасности людей на водных объектах в городском округе Тольятти на 2015-2020 годы»</t>
  </si>
  <si>
    <t>090 00 00000</t>
  </si>
  <si>
    <t>Финансовое обеспечение деятельности казенных учреждений</t>
  </si>
  <si>
    <t xml:space="preserve">090 00 12000 </t>
  </si>
  <si>
    <t>Учреждения, осуществляющие деятельность в сфере защиты населения и территории от последствий чрезвычайных ситуаций природного и техногенного характера, гражданской обороны</t>
  </si>
  <si>
    <t>090 00 12140</t>
  </si>
  <si>
    <t>Обеспечение пожарной безопасности</t>
  </si>
  <si>
    <t>280 00 00000</t>
  </si>
  <si>
    <t xml:space="preserve">Субсидии некоммерческим организациям </t>
  </si>
  <si>
    <t>280 00 10000</t>
  </si>
  <si>
    <t>Субсидии социально ориентированным некоммерческим организациям - общественным объединениям пожарной охраны - путем предоставления субсидий на осуществление уставной деятельности по участию в профилактике и (или) тушении пожаров и проведении аварийно-спасательных работ на территории городского округа Тольятти</t>
  </si>
  <si>
    <t>280 00 10020</t>
  </si>
  <si>
    <t>Субсидии некоммерческим организациям (за исключением государственных (муниципальных) учреждений)</t>
  </si>
  <si>
    <t>630</t>
  </si>
  <si>
    <t>Другие вопросы в области национальной безопасности и правоохранительной деятельности</t>
  </si>
  <si>
    <t>14</t>
  </si>
  <si>
    <t>Мероприятия, осуществляемые учреждениями в сфере обеспечения национальной безопасности и правоохранительной деятельности</t>
  </si>
  <si>
    <t>160 00 00000</t>
  </si>
  <si>
    <t>160 00 04000</t>
  </si>
  <si>
    <t>160 00 04150</t>
  </si>
  <si>
    <t>Субсидии некоммерческим организациям</t>
  </si>
  <si>
    <t>160 00 10000</t>
  </si>
  <si>
    <t>Субсидии некоммерческим организациям, не являющимся государственными (муниципальными) учреждениями, участвующим в охране общественного порядка на территории  городского округа Тольятти.</t>
  </si>
  <si>
    <t>160 00 10050</t>
  </si>
  <si>
    <t>160 00 12000</t>
  </si>
  <si>
    <t>Учреждения, осуществляющие деятельность в сфере национальной безопасности и правоохранительной деятельности</t>
  </si>
  <si>
    <t>160 00 12150</t>
  </si>
  <si>
    <t>Профессиональная подготовка, переподготовка и повышение квалификации</t>
  </si>
  <si>
    <t>05</t>
  </si>
  <si>
    <t>090 00 02000</t>
  </si>
  <si>
    <t>Учреждения, осуществляющие деятельность по повышению квалификации в сфере гражданской обороны и защиты населения от чрезвычайных ситуаций</t>
  </si>
  <si>
    <t>090 00 02160</t>
  </si>
  <si>
    <t>090 00 04000</t>
  </si>
  <si>
    <t>Закупка товаров, работ и услуг для обеспечения государственных (муниципальных) нужд</t>
  </si>
  <si>
    <t>Сумма (тыс.руб.)</t>
  </si>
  <si>
    <t xml:space="preserve">к  решению Думы </t>
  </si>
  <si>
    <t>060 00 00000</t>
  </si>
  <si>
    <t>060 00 04000</t>
  </si>
  <si>
    <t>060 00 04150</t>
  </si>
  <si>
    <t>090 00 04150</t>
  </si>
  <si>
    <t>Муниципальная программа «Профилактика терроризма, экстремизма и иных правонарушений на территории городского округа Тольятти на 2017-2019 годы»</t>
  </si>
  <si>
    <t>Расходы на выплаты персоналу в целях обеспечения выполнения функций государственными (муниципальными) органами, казенными  учреждениями, органами управления государственными внебюджетными фондами</t>
  </si>
  <si>
    <t>Муниципальная программа мер по профилактике наркомании населения городского округа Тольятти на 2016-2018 годы</t>
  </si>
  <si>
    <t xml:space="preserve">В том числе средства выше-стоящих бюджетов </t>
  </si>
  <si>
    <t>Департамент общественной безопасности администрации городского округа Тольятти</t>
  </si>
  <si>
    <t>Приложение 6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</si>
  <si>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2018 ГОД</t>
  </si>
  <si>
    <t>Муниципальная программа «Поддержка социально ориентированных некоммерческих организаций, содействие развитию некоммерческих организаций и общественных инициатив на 2015-2020 годы»</t>
  </si>
  <si>
    <t>перемещение, сокращение</t>
  </si>
  <si>
    <t>обл. и федер.</t>
  </si>
  <si>
    <t>экономия</t>
  </si>
  <si>
    <t>от 06.12.2017 № 1607</t>
  </si>
  <si>
    <t>доп. потребность (повышение з/пл)</t>
  </si>
  <si>
    <t>Приложение 5</t>
  </si>
  <si>
    <t>от 20.12.2017  №  1630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</si>
</sst>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р_._-;\-* #,##0_р_._-;_-* &quot;-&quot;_р_._-;_-@_-"/>
  </numFmts>
  <fonts count="10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2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7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</cellStyleXfs>
  <cellXfs count="28">
    <xf numFmtId="0" fontId="0" fillId="0" borderId="0" xfId="0"/>
    <xf numFmtId="0" fontId="0" fillId="0" borderId="0" xfId="0" applyFont="1" applyFill="1"/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6" fillId="0" borderId="1" xfId="4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11" fontId="2" fillId="0" borderId="1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6" fillId="0" borderId="1" xfId="3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3" xfId="6"/>
    <cellStyle name="Обычный 8" xfId="2"/>
    <cellStyle name="Процентный" xfId="3" builtinId="5"/>
    <cellStyle name="Финансовый [0]" xfId="4" builtinId="6"/>
    <cellStyle name="Финансовый [0]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showZeros="0" tabSelected="1" view="pageBreakPreview" zoomScaleNormal="80" zoomScaleSheetLayoutView="100" workbookViewId="0">
      <selection activeCell="A4" sqref="A4:N4"/>
    </sheetView>
  </sheetViews>
  <sheetFormatPr defaultColWidth="9.140625" defaultRowHeight="16.5" x14ac:dyDescent="0.2"/>
  <cols>
    <col min="1" max="1" width="66.7109375" style="2" customWidth="1"/>
    <col min="2" max="2" width="6.85546875" style="3" customWidth="1"/>
    <col min="3" max="4" width="5.85546875" style="4" customWidth="1"/>
    <col min="5" max="5" width="15.28515625" style="3" customWidth="1"/>
    <col min="6" max="6" width="5.7109375" style="4" customWidth="1"/>
    <col min="7" max="7" width="13.85546875" style="1" hidden="1" customWidth="1"/>
    <col min="8" max="8" width="17.5703125" style="1" hidden="1" customWidth="1"/>
    <col min="9" max="9" width="19" style="1" hidden="1" customWidth="1"/>
    <col min="10" max="10" width="18.5703125" style="1" hidden="1" customWidth="1"/>
    <col min="11" max="11" width="14.5703125" style="1" hidden="1" customWidth="1"/>
    <col min="12" max="12" width="15" style="1" hidden="1" customWidth="1"/>
    <col min="13" max="13" width="14.140625" style="1" customWidth="1"/>
    <col min="14" max="14" width="14.7109375" style="1" customWidth="1"/>
    <col min="15" max="16384" width="9.140625" style="1"/>
  </cols>
  <sheetData>
    <row r="1" spans="1:14" x14ac:dyDescent="0.25">
      <c r="A1" s="24" t="s">
        <v>82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x14ac:dyDescent="0.25">
      <c r="A2" s="24" t="s">
        <v>64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x14ac:dyDescent="0.25">
      <c r="A3" s="24" t="s">
        <v>83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28.5" customHeight="1" x14ac:dyDescent="0.2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x14ac:dyDescent="0.25">
      <c r="A5" s="24" t="s">
        <v>74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4" x14ac:dyDescent="0.25">
      <c r="A6" s="24" t="s">
        <v>64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x14ac:dyDescent="0.25">
      <c r="A7" s="24" t="s">
        <v>80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4" ht="35.25" customHeight="1" x14ac:dyDescent="0.2"/>
    <row r="9" spans="1:14" ht="189.75" customHeight="1" x14ac:dyDescent="0.2">
      <c r="A9" s="20" t="s">
        <v>75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ht="31.5" customHeight="1" x14ac:dyDescent="0.2">
      <c r="A10" s="27" t="s">
        <v>0</v>
      </c>
      <c r="B10" s="22" t="s">
        <v>1</v>
      </c>
      <c r="C10" s="23" t="s">
        <v>2</v>
      </c>
      <c r="D10" s="23" t="s">
        <v>3</v>
      </c>
      <c r="E10" s="23" t="s">
        <v>4</v>
      </c>
      <c r="F10" s="23" t="s">
        <v>5</v>
      </c>
      <c r="G10" s="21" t="s">
        <v>63</v>
      </c>
      <c r="H10" s="21"/>
      <c r="I10" s="25" t="s">
        <v>77</v>
      </c>
      <c r="J10" s="25" t="s">
        <v>81</v>
      </c>
      <c r="K10" s="25" t="s">
        <v>79</v>
      </c>
      <c r="L10" s="25" t="s">
        <v>78</v>
      </c>
      <c r="M10" s="21" t="s">
        <v>63</v>
      </c>
      <c r="N10" s="21"/>
    </row>
    <row r="11" spans="1:14" ht="22.5" customHeight="1" x14ac:dyDescent="0.2">
      <c r="A11" s="27"/>
      <c r="B11" s="22"/>
      <c r="C11" s="23"/>
      <c r="D11" s="23"/>
      <c r="E11" s="23"/>
      <c r="F11" s="23"/>
      <c r="G11" s="21" t="s">
        <v>16</v>
      </c>
      <c r="H11" s="21" t="s">
        <v>72</v>
      </c>
      <c r="I11" s="25"/>
      <c r="J11" s="25"/>
      <c r="K11" s="25"/>
      <c r="L11" s="25"/>
      <c r="M11" s="21" t="s">
        <v>16</v>
      </c>
      <c r="N11" s="21" t="s">
        <v>72</v>
      </c>
    </row>
    <row r="12" spans="1:14" ht="99.75" customHeight="1" x14ac:dyDescent="0.2">
      <c r="A12" s="27"/>
      <c r="B12" s="22"/>
      <c r="C12" s="23"/>
      <c r="D12" s="23"/>
      <c r="E12" s="23"/>
      <c r="F12" s="23"/>
      <c r="G12" s="21"/>
      <c r="H12" s="21"/>
      <c r="I12" s="25"/>
      <c r="J12" s="25"/>
      <c r="K12" s="25"/>
      <c r="L12" s="25"/>
      <c r="M12" s="21"/>
      <c r="N12" s="21"/>
    </row>
    <row r="13" spans="1:14" ht="42.75" customHeight="1" x14ac:dyDescent="0.3">
      <c r="A13" s="11" t="s">
        <v>73</v>
      </c>
      <c r="B13" s="12">
        <v>906</v>
      </c>
      <c r="C13" s="12"/>
      <c r="D13" s="12"/>
      <c r="E13" s="12"/>
      <c r="F13" s="12"/>
      <c r="G13" s="9">
        <f t="shared" ref="G13:N13" si="0">G15+G33+G62+G26</f>
        <v>124382</v>
      </c>
      <c r="H13" s="9">
        <f t="shared" si="0"/>
        <v>0</v>
      </c>
      <c r="I13" s="9">
        <f t="shared" si="0"/>
        <v>0</v>
      </c>
      <c r="J13" s="9">
        <f t="shared" si="0"/>
        <v>5094</v>
      </c>
      <c r="K13" s="9">
        <f t="shared" si="0"/>
        <v>0</v>
      </c>
      <c r="L13" s="9">
        <f t="shared" si="0"/>
        <v>0</v>
      </c>
      <c r="M13" s="9">
        <f t="shared" si="0"/>
        <v>129476</v>
      </c>
      <c r="N13" s="9">
        <f t="shared" si="0"/>
        <v>0</v>
      </c>
    </row>
    <row r="14" spans="1:14" ht="18.75" customHeight="1" x14ac:dyDescent="0.3">
      <c r="A14" s="11"/>
      <c r="B14" s="12"/>
      <c r="C14" s="12"/>
      <c r="D14" s="12"/>
      <c r="E14" s="12"/>
      <c r="F14" s="12"/>
      <c r="G14" s="9"/>
      <c r="H14" s="9"/>
      <c r="I14" s="9"/>
      <c r="J14" s="9"/>
      <c r="K14" s="9"/>
      <c r="L14" s="9"/>
      <c r="M14" s="9"/>
      <c r="N14" s="9"/>
    </row>
    <row r="15" spans="1:14" ht="59.25" customHeight="1" x14ac:dyDescent="0.3">
      <c r="A15" s="13" t="s">
        <v>27</v>
      </c>
      <c r="B15" s="14">
        <f>B13</f>
        <v>906</v>
      </c>
      <c r="C15" s="14" t="s">
        <v>22</v>
      </c>
      <c r="D15" s="14" t="s">
        <v>28</v>
      </c>
      <c r="E15" s="14"/>
      <c r="F15" s="14"/>
      <c r="G15" s="8">
        <f t="shared" ref="G15:N16" si="1">G16</f>
        <v>65075</v>
      </c>
      <c r="H15" s="8">
        <f t="shared" si="1"/>
        <v>0</v>
      </c>
      <c r="I15" s="8">
        <f t="shared" si="1"/>
        <v>0</v>
      </c>
      <c r="J15" s="8">
        <f t="shared" si="1"/>
        <v>2524</v>
      </c>
      <c r="K15" s="8">
        <f t="shared" si="1"/>
        <v>0</v>
      </c>
      <c r="L15" s="8">
        <f t="shared" si="1"/>
        <v>0</v>
      </c>
      <c r="M15" s="8">
        <f t="shared" si="1"/>
        <v>67599</v>
      </c>
      <c r="N15" s="8">
        <f t="shared" si="1"/>
        <v>0</v>
      </c>
    </row>
    <row r="16" spans="1:14" ht="85.5" customHeight="1" x14ac:dyDescent="0.25">
      <c r="A16" s="15" t="s">
        <v>29</v>
      </c>
      <c r="B16" s="16">
        <v>906</v>
      </c>
      <c r="C16" s="16" t="s">
        <v>22</v>
      </c>
      <c r="D16" s="16" t="s">
        <v>28</v>
      </c>
      <c r="E16" s="16" t="s">
        <v>30</v>
      </c>
      <c r="F16" s="16"/>
      <c r="G16" s="7">
        <f>G17</f>
        <v>65075</v>
      </c>
      <c r="H16" s="7">
        <f>H17</f>
        <v>0</v>
      </c>
      <c r="I16" s="7">
        <f t="shared" si="1"/>
        <v>0</v>
      </c>
      <c r="J16" s="7">
        <f t="shared" si="1"/>
        <v>2524</v>
      </c>
      <c r="K16" s="7">
        <f t="shared" si="1"/>
        <v>0</v>
      </c>
      <c r="L16" s="7">
        <f t="shared" si="1"/>
        <v>0</v>
      </c>
      <c r="M16" s="7">
        <f t="shared" si="1"/>
        <v>67599</v>
      </c>
      <c r="N16" s="7">
        <f t="shared" si="1"/>
        <v>0</v>
      </c>
    </row>
    <row r="17" spans="1:14" ht="21.75" customHeight="1" x14ac:dyDescent="0.25">
      <c r="A17" s="15" t="s">
        <v>31</v>
      </c>
      <c r="B17" s="16">
        <v>906</v>
      </c>
      <c r="C17" s="16" t="s">
        <v>22</v>
      </c>
      <c r="D17" s="16" t="s">
        <v>28</v>
      </c>
      <c r="E17" s="16" t="s">
        <v>32</v>
      </c>
      <c r="F17" s="16"/>
      <c r="G17" s="7">
        <f t="shared" ref="G17:N17" si="2">G18</f>
        <v>65075</v>
      </c>
      <c r="H17" s="7">
        <f t="shared" si="2"/>
        <v>0</v>
      </c>
      <c r="I17" s="7">
        <f t="shared" si="2"/>
        <v>0</v>
      </c>
      <c r="J17" s="7">
        <f t="shared" si="2"/>
        <v>2524</v>
      </c>
      <c r="K17" s="7">
        <f t="shared" si="2"/>
        <v>0</v>
      </c>
      <c r="L17" s="7">
        <f t="shared" si="2"/>
        <v>0</v>
      </c>
      <c r="M17" s="7">
        <f t="shared" si="2"/>
        <v>67599</v>
      </c>
      <c r="N17" s="7">
        <f t="shared" si="2"/>
        <v>0</v>
      </c>
    </row>
    <row r="18" spans="1:14" ht="54" customHeight="1" x14ac:dyDescent="0.25">
      <c r="A18" s="15" t="s">
        <v>33</v>
      </c>
      <c r="B18" s="16">
        <v>906</v>
      </c>
      <c r="C18" s="16" t="s">
        <v>22</v>
      </c>
      <c r="D18" s="16" t="s">
        <v>28</v>
      </c>
      <c r="E18" s="16" t="s">
        <v>34</v>
      </c>
      <c r="F18" s="16"/>
      <c r="G18" s="7">
        <f t="shared" ref="G18:H18" si="3">G19+G23+G21</f>
        <v>65075</v>
      </c>
      <c r="H18" s="7">
        <f t="shared" si="3"/>
        <v>0</v>
      </c>
      <c r="I18" s="7">
        <f t="shared" ref="I18:N18" si="4">I19+I23+I21</f>
        <v>0</v>
      </c>
      <c r="J18" s="7">
        <f t="shared" si="4"/>
        <v>2524</v>
      </c>
      <c r="K18" s="7">
        <f t="shared" si="4"/>
        <v>0</v>
      </c>
      <c r="L18" s="7">
        <f t="shared" si="4"/>
        <v>0</v>
      </c>
      <c r="M18" s="7">
        <f t="shared" si="4"/>
        <v>67599</v>
      </c>
      <c r="N18" s="7">
        <f t="shared" si="4"/>
        <v>0</v>
      </c>
    </row>
    <row r="19" spans="1:14" ht="66.75" customHeight="1" x14ac:dyDescent="0.25">
      <c r="A19" s="15" t="s">
        <v>70</v>
      </c>
      <c r="B19" s="16">
        <v>906</v>
      </c>
      <c r="C19" s="16" t="s">
        <v>22</v>
      </c>
      <c r="D19" s="16" t="s">
        <v>28</v>
      </c>
      <c r="E19" s="16" t="s">
        <v>34</v>
      </c>
      <c r="F19" s="16" t="s">
        <v>23</v>
      </c>
      <c r="G19" s="7">
        <f t="shared" ref="G19:N19" si="5">G20</f>
        <v>53610</v>
      </c>
      <c r="H19" s="7">
        <f t="shared" si="5"/>
        <v>0</v>
      </c>
      <c r="I19" s="7">
        <f t="shared" si="5"/>
        <v>0</v>
      </c>
      <c r="J19" s="7">
        <f t="shared" si="5"/>
        <v>2524</v>
      </c>
      <c r="K19" s="7">
        <f t="shared" si="5"/>
        <v>0</v>
      </c>
      <c r="L19" s="7">
        <f t="shared" si="5"/>
        <v>0</v>
      </c>
      <c r="M19" s="7">
        <f t="shared" si="5"/>
        <v>56134</v>
      </c>
      <c r="N19" s="7">
        <f t="shared" si="5"/>
        <v>0</v>
      </c>
    </row>
    <row r="20" spans="1:14" ht="19.5" customHeight="1" x14ac:dyDescent="0.25">
      <c r="A20" s="15" t="s">
        <v>25</v>
      </c>
      <c r="B20" s="16">
        <v>906</v>
      </c>
      <c r="C20" s="16" t="s">
        <v>22</v>
      </c>
      <c r="D20" s="16" t="s">
        <v>28</v>
      </c>
      <c r="E20" s="16" t="s">
        <v>34</v>
      </c>
      <c r="F20" s="16" t="s">
        <v>26</v>
      </c>
      <c r="G20" s="5">
        <v>53610</v>
      </c>
      <c r="H20" s="5"/>
      <c r="I20" s="5"/>
      <c r="J20" s="5">
        <v>2524</v>
      </c>
      <c r="K20" s="5"/>
      <c r="L20" s="5"/>
      <c r="M20" s="5">
        <f>G20+I20+J20+K20+L20</f>
        <v>56134</v>
      </c>
      <c r="N20" s="6">
        <f>H20+L20</f>
        <v>0</v>
      </c>
    </row>
    <row r="21" spans="1:14" ht="33" x14ac:dyDescent="0.25">
      <c r="A21" s="15" t="s">
        <v>62</v>
      </c>
      <c r="B21" s="16">
        <v>906</v>
      </c>
      <c r="C21" s="16" t="s">
        <v>22</v>
      </c>
      <c r="D21" s="16" t="s">
        <v>28</v>
      </c>
      <c r="E21" s="16" t="s">
        <v>34</v>
      </c>
      <c r="F21" s="16" t="s">
        <v>11</v>
      </c>
      <c r="G21" s="7">
        <f t="shared" ref="G21:N21" si="6">G22</f>
        <v>11047</v>
      </c>
      <c r="H21" s="7">
        <f t="shared" si="6"/>
        <v>0</v>
      </c>
      <c r="I21" s="7">
        <f t="shared" si="6"/>
        <v>0</v>
      </c>
      <c r="J21" s="7">
        <f t="shared" si="6"/>
        <v>0</v>
      </c>
      <c r="K21" s="7">
        <f t="shared" si="6"/>
        <v>0</v>
      </c>
      <c r="L21" s="7">
        <f t="shared" si="6"/>
        <v>0</v>
      </c>
      <c r="M21" s="7">
        <f t="shared" si="6"/>
        <v>11047</v>
      </c>
      <c r="N21" s="7">
        <f t="shared" si="6"/>
        <v>0</v>
      </c>
    </row>
    <row r="22" spans="1:14" ht="33" x14ac:dyDescent="0.25">
      <c r="A22" s="15" t="s">
        <v>14</v>
      </c>
      <c r="B22" s="16">
        <v>906</v>
      </c>
      <c r="C22" s="16" t="s">
        <v>22</v>
      </c>
      <c r="D22" s="16" t="s">
        <v>28</v>
      </c>
      <c r="E22" s="16" t="s">
        <v>34</v>
      </c>
      <c r="F22" s="16" t="s">
        <v>15</v>
      </c>
      <c r="G22" s="5">
        <v>11047</v>
      </c>
      <c r="H22" s="5"/>
      <c r="I22" s="5"/>
      <c r="J22" s="5"/>
      <c r="K22" s="5"/>
      <c r="L22" s="5"/>
      <c r="M22" s="5">
        <f>G22+I22+J22+K22+L22</f>
        <v>11047</v>
      </c>
      <c r="N22" s="6">
        <f>H22+L22</f>
        <v>0</v>
      </c>
    </row>
    <row r="23" spans="1:14" ht="16.5" customHeight="1" x14ac:dyDescent="0.25">
      <c r="A23" s="15" t="s">
        <v>17</v>
      </c>
      <c r="B23" s="16">
        <v>906</v>
      </c>
      <c r="C23" s="16" t="s">
        <v>22</v>
      </c>
      <c r="D23" s="16" t="s">
        <v>28</v>
      </c>
      <c r="E23" s="16" t="s">
        <v>34</v>
      </c>
      <c r="F23" s="16" t="s">
        <v>18</v>
      </c>
      <c r="G23" s="7">
        <f t="shared" ref="G23:N23" si="7">G24</f>
        <v>418</v>
      </c>
      <c r="H23" s="7">
        <f t="shared" si="7"/>
        <v>0</v>
      </c>
      <c r="I23" s="7">
        <f t="shared" si="7"/>
        <v>0</v>
      </c>
      <c r="J23" s="7">
        <f t="shared" si="7"/>
        <v>0</v>
      </c>
      <c r="K23" s="7">
        <f t="shared" si="7"/>
        <v>0</v>
      </c>
      <c r="L23" s="7">
        <f t="shared" si="7"/>
        <v>0</v>
      </c>
      <c r="M23" s="7">
        <f t="shared" si="7"/>
        <v>418</v>
      </c>
      <c r="N23" s="7">
        <f t="shared" si="7"/>
        <v>0</v>
      </c>
    </row>
    <row r="24" spans="1:14" ht="18" customHeight="1" x14ac:dyDescent="0.25">
      <c r="A24" s="15" t="s">
        <v>19</v>
      </c>
      <c r="B24" s="16">
        <v>906</v>
      </c>
      <c r="C24" s="16" t="s">
        <v>22</v>
      </c>
      <c r="D24" s="16" t="s">
        <v>28</v>
      </c>
      <c r="E24" s="16" t="s">
        <v>34</v>
      </c>
      <c r="F24" s="16" t="s">
        <v>20</v>
      </c>
      <c r="G24" s="5">
        <v>418</v>
      </c>
      <c r="H24" s="5"/>
      <c r="I24" s="5"/>
      <c r="J24" s="5"/>
      <c r="K24" s="5"/>
      <c r="L24" s="5"/>
      <c r="M24" s="5">
        <f>G24+I24+J24+K24+L24</f>
        <v>418</v>
      </c>
      <c r="N24" s="6">
        <f>H24+L24</f>
        <v>0</v>
      </c>
    </row>
    <row r="25" spans="1:14" x14ac:dyDescent="0.25">
      <c r="A25" s="15"/>
      <c r="B25" s="16"/>
      <c r="C25" s="16"/>
      <c r="D25" s="16"/>
      <c r="E25" s="16"/>
      <c r="F25" s="16"/>
      <c r="G25" s="5"/>
      <c r="H25" s="5"/>
      <c r="I25" s="5"/>
      <c r="J25" s="5"/>
      <c r="K25" s="5"/>
      <c r="L25" s="5"/>
      <c r="M25" s="5"/>
      <c r="N25" s="6"/>
    </row>
    <row r="26" spans="1:14" ht="18.75" x14ac:dyDescent="0.3">
      <c r="A26" s="13" t="s">
        <v>35</v>
      </c>
      <c r="B26" s="14">
        <v>906</v>
      </c>
      <c r="C26" s="14" t="s">
        <v>22</v>
      </c>
      <c r="D26" s="14" t="s">
        <v>12</v>
      </c>
      <c r="E26" s="14"/>
      <c r="F26" s="14"/>
      <c r="G26" s="10">
        <f t="shared" ref="G26:N26" si="8">G27</f>
        <v>950</v>
      </c>
      <c r="H26" s="10">
        <f t="shared" si="8"/>
        <v>0</v>
      </c>
      <c r="I26" s="10">
        <f t="shared" si="8"/>
        <v>0</v>
      </c>
      <c r="J26" s="10">
        <f t="shared" si="8"/>
        <v>0</v>
      </c>
      <c r="K26" s="10">
        <f t="shared" si="8"/>
        <v>0</v>
      </c>
      <c r="L26" s="10">
        <f t="shared" si="8"/>
        <v>0</v>
      </c>
      <c r="M26" s="10">
        <f t="shared" si="8"/>
        <v>950</v>
      </c>
      <c r="N26" s="10">
        <f t="shared" si="8"/>
        <v>0</v>
      </c>
    </row>
    <row r="27" spans="1:14" ht="66" x14ac:dyDescent="0.25">
      <c r="A27" s="18" t="s">
        <v>76</v>
      </c>
      <c r="B27" s="16">
        <v>906</v>
      </c>
      <c r="C27" s="16" t="s">
        <v>22</v>
      </c>
      <c r="D27" s="16" t="s">
        <v>12</v>
      </c>
      <c r="E27" s="16" t="s">
        <v>36</v>
      </c>
      <c r="F27" s="16"/>
      <c r="G27" s="5">
        <f t="shared" ref="G27:N30" si="9">G28</f>
        <v>950</v>
      </c>
      <c r="H27" s="5">
        <f t="shared" si="9"/>
        <v>0</v>
      </c>
      <c r="I27" s="5">
        <f t="shared" si="9"/>
        <v>0</v>
      </c>
      <c r="J27" s="5">
        <f t="shared" si="9"/>
        <v>0</v>
      </c>
      <c r="K27" s="5">
        <f t="shared" si="9"/>
        <v>0</v>
      </c>
      <c r="L27" s="5">
        <f t="shared" si="9"/>
        <v>0</v>
      </c>
      <c r="M27" s="5">
        <f t="shared" si="9"/>
        <v>950</v>
      </c>
      <c r="N27" s="5">
        <f t="shared" si="9"/>
        <v>0</v>
      </c>
    </row>
    <row r="28" spans="1:14" ht="18.75" customHeight="1" x14ac:dyDescent="0.25">
      <c r="A28" s="15" t="s">
        <v>37</v>
      </c>
      <c r="B28" s="16">
        <f>B27</f>
        <v>906</v>
      </c>
      <c r="C28" s="16" t="s">
        <v>22</v>
      </c>
      <c r="D28" s="16" t="s">
        <v>12</v>
      </c>
      <c r="E28" s="16" t="s">
        <v>38</v>
      </c>
      <c r="F28" s="16"/>
      <c r="G28" s="5">
        <f t="shared" si="9"/>
        <v>950</v>
      </c>
      <c r="H28" s="5">
        <f t="shared" si="9"/>
        <v>0</v>
      </c>
      <c r="I28" s="5">
        <f t="shared" si="9"/>
        <v>0</v>
      </c>
      <c r="J28" s="5">
        <f t="shared" si="9"/>
        <v>0</v>
      </c>
      <c r="K28" s="5">
        <f t="shared" si="9"/>
        <v>0</v>
      </c>
      <c r="L28" s="5">
        <f t="shared" si="9"/>
        <v>0</v>
      </c>
      <c r="M28" s="5">
        <f t="shared" si="9"/>
        <v>950</v>
      </c>
      <c r="N28" s="5">
        <f t="shared" si="9"/>
        <v>0</v>
      </c>
    </row>
    <row r="29" spans="1:14" ht="100.5" customHeight="1" x14ac:dyDescent="0.25">
      <c r="A29" s="19" t="s">
        <v>39</v>
      </c>
      <c r="B29" s="16">
        <f>B28</f>
        <v>906</v>
      </c>
      <c r="C29" s="16" t="s">
        <v>22</v>
      </c>
      <c r="D29" s="16" t="s">
        <v>12</v>
      </c>
      <c r="E29" s="16" t="s">
        <v>40</v>
      </c>
      <c r="F29" s="16"/>
      <c r="G29" s="5">
        <f t="shared" si="9"/>
        <v>950</v>
      </c>
      <c r="H29" s="5">
        <f t="shared" si="9"/>
        <v>0</v>
      </c>
      <c r="I29" s="5">
        <f t="shared" si="9"/>
        <v>0</v>
      </c>
      <c r="J29" s="5">
        <f t="shared" si="9"/>
        <v>0</v>
      </c>
      <c r="K29" s="5">
        <f t="shared" si="9"/>
        <v>0</v>
      </c>
      <c r="L29" s="5">
        <f t="shared" si="9"/>
        <v>0</v>
      </c>
      <c r="M29" s="5">
        <f t="shared" si="9"/>
        <v>950</v>
      </c>
      <c r="N29" s="5">
        <f t="shared" si="9"/>
        <v>0</v>
      </c>
    </row>
    <row r="30" spans="1:14" ht="33" x14ac:dyDescent="0.25">
      <c r="A30" s="15" t="s">
        <v>7</v>
      </c>
      <c r="B30" s="16">
        <f>B27</f>
        <v>906</v>
      </c>
      <c r="C30" s="16" t="s">
        <v>22</v>
      </c>
      <c r="D30" s="16" t="s">
        <v>12</v>
      </c>
      <c r="E30" s="16" t="s">
        <v>40</v>
      </c>
      <c r="F30" s="16" t="s">
        <v>8</v>
      </c>
      <c r="G30" s="5">
        <f t="shared" si="9"/>
        <v>950</v>
      </c>
      <c r="H30" s="5">
        <f t="shared" si="9"/>
        <v>0</v>
      </c>
      <c r="I30" s="5">
        <f t="shared" si="9"/>
        <v>0</v>
      </c>
      <c r="J30" s="5">
        <f t="shared" si="9"/>
        <v>0</v>
      </c>
      <c r="K30" s="5">
        <f t="shared" si="9"/>
        <v>0</v>
      </c>
      <c r="L30" s="5">
        <f t="shared" si="9"/>
        <v>0</v>
      </c>
      <c r="M30" s="5">
        <f t="shared" si="9"/>
        <v>950</v>
      </c>
      <c r="N30" s="5">
        <f t="shared" si="9"/>
        <v>0</v>
      </c>
    </row>
    <row r="31" spans="1:14" ht="33.75" customHeight="1" x14ac:dyDescent="0.25">
      <c r="A31" s="15" t="s">
        <v>41</v>
      </c>
      <c r="B31" s="16">
        <f>B30</f>
        <v>906</v>
      </c>
      <c r="C31" s="16" t="s">
        <v>22</v>
      </c>
      <c r="D31" s="16" t="s">
        <v>12</v>
      </c>
      <c r="E31" s="16" t="s">
        <v>40</v>
      </c>
      <c r="F31" s="16" t="s">
        <v>42</v>
      </c>
      <c r="G31" s="5">
        <v>950</v>
      </c>
      <c r="H31" s="5"/>
      <c r="I31" s="5"/>
      <c r="J31" s="5"/>
      <c r="K31" s="5"/>
      <c r="L31" s="5"/>
      <c r="M31" s="5">
        <f>G31+I31+J31+K31+L31</f>
        <v>950</v>
      </c>
      <c r="N31" s="6">
        <f>H31+L31</f>
        <v>0</v>
      </c>
    </row>
    <row r="32" spans="1:14" ht="18.75" customHeight="1" x14ac:dyDescent="0.25">
      <c r="A32" s="15"/>
      <c r="B32" s="16"/>
      <c r="C32" s="16"/>
      <c r="D32" s="16"/>
      <c r="E32" s="16"/>
      <c r="F32" s="16"/>
      <c r="G32" s="5"/>
      <c r="H32" s="5"/>
      <c r="I32" s="5"/>
      <c r="J32" s="5"/>
      <c r="K32" s="5"/>
      <c r="L32" s="5"/>
      <c r="M32" s="5"/>
      <c r="N32" s="6"/>
    </row>
    <row r="33" spans="1:14" ht="39" customHeight="1" x14ac:dyDescent="0.3">
      <c r="A33" s="13" t="s">
        <v>43</v>
      </c>
      <c r="B33" s="14">
        <v>906</v>
      </c>
      <c r="C33" s="14" t="s">
        <v>22</v>
      </c>
      <c r="D33" s="14" t="s">
        <v>44</v>
      </c>
      <c r="E33" s="14"/>
      <c r="F33" s="14"/>
      <c r="G33" s="8">
        <f t="shared" ref="G33:H33" si="10">G44+G39+G34</f>
        <v>55358</v>
      </c>
      <c r="H33" s="8">
        <f t="shared" si="10"/>
        <v>0</v>
      </c>
      <c r="I33" s="8">
        <f t="shared" ref="I33:N33" si="11">I44+I39+I34</f>
        <v>0</v>
      </c>
      <c r="J33" s="8">
        <f t="shared" si="11"/>
        <v>2435</v>
      </c>
      <c r="K33" s="8">
        <f t="shared" si="11"/>
        <v>0</v>
      </c>
      <c r="L33" s="8">
        <f t="shared" si="11"/>
        <v>0</v>
      </c>
      <c r="M33" s="8">
        <f t="shared" si="11"/>
        <v>57793</v>
      </c>
      <c r="N33" s="8">
        <f t="shared" si="11"/>
        <v>0</v>
      </c>
    </row>
    <row r="34" spans="1:14" ht="34.5" customHeight="1" x14ac:dyDescent="0.25">
      <c r="A34" s="15" t="s">
        <v>71</v>
      </c>
      <c r="B34" s="16">
        <v>906</v>
      </c>
      <c r="C34" s="16" t="s">
        <v>22</v>
      </c>
      <c r="D34" s="16" t="s">
        <v>44</v>
      </c>
      <c r="E34" s="16" t="s">
        <v>65</v>
      </c>
      <c r="F34" s="16"/>
      <c r="G34" s="7">
        <f t="shared" ref="G34:N37" si="12">G35</f>
        <v>242</v>
      </c>
      <c r="H34" s="7">
        <f t="shared" si="12"/>
        <v>0</v>
      </c>
      <c r="I34" s="7">
        <f t="shared" si="12"/>
        <v>0</v>
      </c>
      <c r="J34" s="7">
        <f t="shared" si="12"/>
        <v>0</v>
      </c>
      <c r="K34" s="7">
        <f t="shared" si="12"/>
        <v>0</v>
      </c>
      <c r="L34" s="7">
        <f t="shared" si="12"/>
        <v>0</v>
      </c>
      <c r="M34" s="7">
        <f t="shared" si="12"/>
        <v>242</v>
      </c>
      <c r="N34" s="7">
        <f t="shared" si="12"/>
        <v>0</v>
      </c>
    </row>
    <row r="35" spans="1:14" ht="18" customHeight="1" x14ac:dyDescent="0.25">
      <c r="A35" s="15" t="s">
        <v>10</v>
      </c>
      <c r="B35" s="16">
        <v>906</v>
      </c>
      <c r="C35" s="16" t="s">
        <v>22</v>
      </c>
      <c r="D35" s="16" t="s">
        <v>44</v>
      </c>
      <c r="E35" s="16" t="s">
        <v>66</v>
      </c>
      <c r="F35" s="16"/>
      <c r="G35" s="7">
        <f t="shared" si="12"/>
        <v>242</v>
      </c>
      <c r="H35" s="7">
        <f t="shared" si="12"/>
        <v>0</v>
      </c>
      <c r="I35" s="7">
        <f t="shared" si="12"/>
        <v>0</v>
      </c>
      <c r="J35" s="7">
        <f t="shared" si="12"/>
        <v>0</v>
      </c>
      <c r="K35" s="7">
        <f t="shared" si="12"/>
        <v>0</v>
      </c>
      <c r="L35" s="7">
        <f t="shared" si="12"/>
        <v>0</v>
      </c>
      <c r="M35" s="7">
        <f t="shared" si="12"/>
        <v>242</v>
      </c>
      <c r="N35" s="7">
        <f t="shared" si="12"/>
        <v>0</v>
      </c>
    </row>
    <row r="36" spans="1:14" ht="49.5" x14ac:dyDescent="0.25">
      <c r="A36" s="15" t="s">
        <v>45</v>
      </c>
      <c r="B36" s="16">
        <v>906</v>
      </c>
      <c r="C36" s="16" t="s">
        <v>22</v>
      </c>
      <c r="D36" s="16" t="s">
        <v>44</v>
      </c>
      <c r="E36" s="16" t="s">
        <v>67</v>
      </c>
      <c r="F36" s="16"/>
      <c r="G36" s="7">
        <f t="shared" si="12"/>
        <v>242</v>
      </c>
      <c r="H36" s="7">
        <f t="shared" si="12"/>
        <v>0</v>
      </c>
      <c r="I36" s="7">
        <f t="shared" si="12"/>
        <v>0</v>
      </c>
      <c r="J36" s="7">
        <f t="shared" si="12"/>
        <v>0</v>
      </c>
      <c r="K36" s="7">
        <f t="shared" si="12"/>
        <v>0</v>
      </c>
      <c r="L36" s="7">
        <f t="shared" si="12"/>
        <v>0</v>
      </c>
      <c r="M36" s="7">
        <f t="shared" si="12"/>
        <v>242</v>
      </c>
      <c r="N36" s="7">
        <f t="shared" si="12"/>
        <v>0</v>
      </c>
    </row>
    <row r="37" spans="1:14" ht="33" x14ac:dyDescent="0.25">
      <c r="A37" s="15" t="s">
        <v>62</v>
      </c>
      <c r="B37" s="16">
        <v>906</v>
      </c>
      <c r="C37" s="16" t="s">
        <v>22</v>
      </c>
      <c r="D37" s="16" t="s">
        <v>44</v>
      </c>
      <c r="E37" s="16" t="s">
        <v>67</v>
      </c>
      <c r="F37" s="16" t="s">
        <v>11</v>
      </c>
      <c r="G37" s="7">
        <f t="shared" si="12"/>
        <v>242</v>
      </c>
      <c r="H37" s="7">
        <f t="shared" si="12"/>
        <v>0</v>
      </c>
      <c r="I37" s="7">
        <f t="shared" si="12"/>
        <v>0</v>
      </c>
      <c r="J37" s="7">
        <f t="shared" si="12"/>
        <v>0</v>
      </c>
      <c r="K37" s="7">
        <f t="shared" si="12"/>
        <v>0</v>
      </c>
      <c r="L37" s="7">
        <f t="shared" si="12"/>
        <v>0</v>
      </c>
      <c r="M37" s="7">
        <f t="shared" si="12"/>
        <v>242</v>
      </c>
      <c r="N37" s="7">
        <f t="shared" si="12"/>
        <v>0</v>
      </c>
    </row>
    <row r="38" spans="1:14" ht="33" x14ac:dyDescent="0.25">
      <c r="A38" s="15" t="s">
        <v>14</v>
      </c>
      <c r="B38" s="16">
        <v>906</v>
      </c>
      <c r="C38" s="16" t="s">
        <v>22</v>
      </c>
      <c r="D38" s="16" t="s">
        <v>44</v>
      </c>
      <c r="E38" s="16" t="s">
        <v>67</v>
      </c>
      <c r="F38" s="16" t="s">
        <v>15</v>
      </c>
      <c r="G38" s="5">
        <v>242</v>
      </c>
      <c r="H38" s="5"/>
      <c r="I38" s="5"/>
      <c r="J38" s="5"/>
      <c r="K38" s="5"/>
      <c r="L38" s="5"/>
      <c r="M38" s="5">
        <f>G38+I38+J38+K38+L38</f>
        <v>242</v>
      </c>
      <c r="N38" s="6">
        <f>H38+L38</f>
        <v>0</v>
      </c>
    </row>
    <row r="39" spans="1:14" ht="82.5" x14ac:dyDescent="0.25">
      <c r="A39" s="15" t="s">
        <v>29</v>
      </c>
      <c r="B39" s="16">
        <v>906</v>
      </c>
      <c r="C39" s="16" t="s">
        <v>22</v>
      </c>
      <c r="D39" s="16" t="s">
        <v>44</v>
      </c>
      <c r="E39" s="16" t="s">
        <v>30</v>
      </c>
      <c r="F39" s="16"/>
      <c r="G39" s="7">
        <f t="shared" ref="G39:N42" si="13">G40</f>
        <v>88</v>
      </c>
      <c r="H39" s="7">
        <f t="shared" si="13"/>
        <v>0</v>
      </c>
      <c r="I39" s="7">
        <f t="shared" si="13"/>
        <v>0</v>
      </c>
      <c r="J39" s="7">
        <f t="shared" si="13"/>
        <v>0</v>
      </c>
      <c r="K39" s="7">
        <f t="shared" si="13"/>
        <v>0</v>
      </c>
      <c r="L39" s="7">
        <f t="shared" si="13"/>
        <v>0</v>
      </c>
      <c r="M39" s="7">
        <f t="shared" si="13"/>
        <v>88</v>
      </c>
      <c r="N39" s="7">
        <f t="shared" si="13"/>
        <v>0</v>
      </c>
    </row>
    <row r="40" spans="1:14" ht="18.75" customHeight="1" x14ac:dyDescent="0.25">
      <c r="A40" s="15" t="s">
        <v>10</v>
      </c>
      <c r="B40" s="16">
        <v>906</v>
      </c>
      <c r="C40" s="16" t="s">
        <v>22</v>
      </c>
      <c r="D40" s="16" t="s">
        <v>44</v>
      </c>
      <c r="E40" s="16" t="s">
        <v>61</v>
      </c>
      <c r="F40" s="16"/>
      <c r="G40" s="7">
        <f t="shared" si="13"/>
        <v>88</v>
      </c>
      <c r="H40" s="7">
        <f t="shared" si="13"/>
        <v>0</v>
      </c>
      <c r="I40" s="7">
        <f t="shared" si="13"/>
        <v>0</v>
      </c>
      <c r="J40" s="7">
        <f t="shared" si="13"/>
        <v>0</v>
      </c>
      <c r="K40" s="7">
        <f t="shared" si="13"/>
        <v>0</v>
      </c>
      <c r="L40" s="7">
        <f t="shared" si="13"/>
        <v>0</v>
      </c>
      <c r="M40" s="7">
        <f t="shared" si="13"/>
        <v>88</v>
      </c>
      <c r="N40" s="7">
        <f t="shared" si="13"/>
        <v>0</v>
      </c>
    </row>
    <row r="41" spans="1:14" ht="49.5" x14ac:dyDescent="0.25">
      <c r="A41" s="15" t="s">
        <v>45</v>
      </c>
      <c r="B41" s="16">
        <v>906</v>
      </c>
      <c r="C41" s="16" t="s">
        <v>22</v>
      </c>
      <c r="D41" s="16" t="s">
        <v>44</v>
      </c>
      <c r="E41" s="16" t="s">
        <v>68</v>
      </c>
      <c r="F41" s="16"/>
      <c r="G41" s="7">
        <f t="shared" si="13"/>
        <v>88</v>
      </c>
      <c r="H41" s="7">
        <f t="shared" si="13"/>
        <v>0</v>
      </c>
      <c r="I41" s="7">
        <f t="shared" si="13"/>
        <v>0</v>
      </c>
      <c r="J41" s="7">
        <f t="shared" si="13"/>
        <v>0</v>
      </c>
      <c r="K41" s="7">
        <f t="shared" si="13"/>
        <v>0</v>
      </c>
      <c r="L41" s="7">
        <f t="shared" si="13"/>
        <v>0</v>
      </c>
      <c r="M41" s="7">
        <f t="shared" si="13"/>
        <v>88</v>
      </c>
      <c r="N41" s="7">
        <f t="shared" si="13"/>
        <v>0</v>
      </c>
    </row>
    <row r="42" spans="1:14" ht="33" x14ac:dyDescent="0.25">
      <c r="A42" s="15" t="s">
        <v>62</v>
      </c>
      <c r="B42" s="16">
        <v>906</v>
      </c>
      <c r="C42" s="16" t="s">
        <v>22</v>
      </c>
      <c r="D42" s="16" t="s">
        <v>44</v>
      </c>
      <c r="E42" s="16" t="s">
        <v>68</v>
      </c>
      <c r="F42" s="16" t="s">
        <v>11</v>
      </c>
      <c r="G42" s="5">
        <f t="shared" si="13"/>
        <v>88</v>
      </c>
      <c r="H42" s="5">
        <f t="shared" si="13"/>
        <v>0</v>
      </c>
      <c r="I42" s="5">
        <f t="shared" si="13"/>
        <v>0</v>
      </c>
      <c r="J42" s="5">
        <f t="shared" si="13"/>
        <v>0</v>
      </c>
      <c r="K42" s="5">
        <f t="shared" si="13"/>
        <v>0</v>
      </c>
      <c r="L42" s="5">
        <f t="shared" si="13"/>
        <v>0</v>
      </c>
      <c r="M42" s="5">
        <f t="shared" si="13"/>
        <v>88</v>
      </c>
      <c r="N42" s="5">
        <f t="shared" si="13"/>
        <v>0</v>
      </c>
    </row>
    <row r="43" spans="1:14" ht="33" x14ac:dyDescent="0.25">
      <c r="A43" s="15" t="s">
        <v>14</v>
      </c>
      <c r="B43" s="16">
        <v>906</v>
      </c>
      <c r="C43" s="16" t="s">
        <v>22</v>
      </c>
      <c r="D43" s="16" t="s">
        <v>44</v>
      </c>
      <c r="E43" s="16" t="s">
        <v>68</v>
      </c>
      <c r="F43" s="16" t="s">
        <v>15</v>
      </c>
      <c r="G43" s="5">
        <v>88</v>
      </c>
      <c r="H43" s="5"/>
      <c r="I43" s="5"/>
      <c r="J43" s="5"/>
      <c r="K43" s="5"/>
      <c r="L43" s="5"/>
      <c r="M43" s="5">
        <f>G43+I43+J43+K43+L43</f>
        <v>88</v>
      </c>
      <c r="N43" s="6">
        <f>H43+L43</f>
        <v>0</v>
      </c>
    </row>
    <row r="44" spans="1:14" ht="49.5" x14ac:dyDescent="0.25">
      <c r="A44" s="17" t="s">
        <v>69</v>
      </c>
      <c r="B44" s="16">
        <f>B33</f>
        <v>906</v>
      </c>
      <c r="C44" s="16" t="s">
        <v>22</v>
      </c>
      <c r="D44" s="16" t="s">
        <v>44</v>
      </c>
      <c r="E44" s="16" t="s">
        <v>46</v>
      </c>
      <c r="F44" s="16"/>
      <c r="G44" s="7">
        <f t="shared" ref="G44:H44" si="14">G46+G49+G53</f>
        <v>55028</v>
      </c>
      <c r="H44" s="7">
        <f t="shared" si="14"/>
        <v>0</v>
      </c>
      <c r="I44" s="7">
        <f t="shared" ref="I44:N44" si="15">I46+I49+I53</f>
        <v>0</v>
      </c>
      <c r="J44" s="7">
        <f t="shared" si="15"/>
        <v>2435</v>
      </c>
      <c r="K44" s="7">
        <f t="shared" si="15"/>
        <v>0</v>
      </c>
      <c r="L44" s="7">
        <f t="shared" si="15"/>
        <v>0</v>
      </c>
      <c r="M44" s="7">
        <f t="shared" si="15"/>
        <v>57463</v>
      </c>
      <c r="N44" s="7">
        <f t="shared" si="15"/>
        <v>0</v>
      </c>
    </row>
    <row r="45" spans="1:14" ht="19.5" customHeight="1" x14ac:dyDescent="0.25">
      <c r="A45" s="15" t="s">
        <v>10</v>
      </c>
      <c r="B45" s="16">
        <f>B59</f>
        <v>906</v>
      </c>
      <c r="C45" s="16" t="s">
        <v>22</v>
      </c>
      <c r="D45" s="16" t="s">
        <v>44</v>
      </c>
      <c r="E45" s="16" t="s">
        <v>47</v>
      </c>
      <c r="F45" s="16"/>
      <c r="G45" s="5">
        <f t="shared" ref="G45:N47" si="16">G46</f>
        <v>2166</v>
      </c>
      <c r="H45" s="5">
        <f t="shared" si="16"/>
        <v>0</v>
      </c>
      <c r="I45" s="5">
        <f t="shared" si="16"/>
        <v>0</v>
      </c>
      <c r="J45" s="5">
        <f t="shared" si="16"/>
        <v>0</v>
      </c>
      <c r="K45" s="5">
        <f t="shared" si="16"/>
        <v>0</v>
      </c>
      <c r="L45" s="5">
        <f t="shared" si="16"/>
        <v>0</v>
      </c>
      <c r="M45" s="5">
        <f t="shared" si="16"/>
        <v>2166</v>
      </c>
      <c r="N45" s="5">
        <f t="shared" si="16"/>
        <v>0</v>
      </c>
    </row>
    <row r="46" spans="1:14" ht="49.5" x14ac:dyDescent="0.25">
      <c r="A46" s="15" t="s">
        <v>45</v>
      </c>
      <c r="B46" s="16">
        <f>B60</f>
        <v>906</v>
      </c>
      <c r="C46" s="16" t="s">
        <v>22</v>
      </c>
      <c r="D46" s="16" t="s">
        <v>44</v>
      </c>
      <c r="E46" s="16" t="s">
        <v>48</v>
      </c>
      <c r="F46" s="16"/>
      <c r="G46" s="5">
        <f t="shared" si="16"/>
        <v>2166</v>
      </c>
      <c r="H46" s="5">
        <f t="shared" si="16"/>
        <v>0</v>
      </c>
      <c r="I46" s="5">
        <f t="shared" si="16"/>
        <v>0</v>
      </c>
      <c r="J46" s="5">
        <f t="shared" si="16"/>
        <v>0</v>
      </c>
      <c r="K46" s="5">
        <f t="shared" si="16"/>
        <v>0</v>
      </c>
      <c r="L46" s="5">
        <f t="shared" si="16"/>
        <v>0</v>
      </c>
      <c r="M46" s="5">
        <f t="shared" si="16"/>
        <v>2166</v>
      </c>
      <c r="N46" s="5">
        <f t="shared" si="16"/>
        <v>0</v>
      </c>
    </row>
    <row r="47" spans="1:14" ht="33" x14ac:dyDescent="0.25">
      <c r="A47" s="15" t="s">
        <v>62</v>
      </c>
      <c r="B47" s="16">
        <f t="shared" ref="B47:B52" si="17">B45</f>
        <v>906</v>
      </c>
      <c r="C47" s="16" t="s">
        <v>22</v>
      </c>
      <c r="D47" s="16" t="s">
        <v>44</v>
      </c>
      <c r="E47" s="16" t="s">
        <v>48</v>
      </c>
      <c r="F47" s="16" t="s">
        <v>11</v>
      </c>
      <c r="G47" s="5">
        <f t="shared" si="16"/>
        <v>2166</v>
      </c>
      <c r="H47" s="5">
        <f t="shared" si="16"/>
        <v>0</v>
      </c>
      <c r="I47" s="5">
        <f t="shared" si="16"/>
        <v>0</v>
      </c>
      <c r="J47" s="5">
        <f t="shared" si="16"/>
        <v>0</v>
      </c>
      <c r="K47" s="5">
        <f t="shared" si="16"/>
        <v>0</v>
      </c>
      <c r="L47" s="5">
        <f t="shared" si="16"/>
        <v>0</v>
      </c>
      <c r="M47" s="5">
        <f t="shared" si="16"/>
        <v>2166</v>
      </c>
      <c r="N47" s="5">
        <f t="shared" si="16"/>
        <v>0</v>
      </c>
    </row>
    <row r="48" spans="1:14" ht="33" x14ac:dyDescent="0.25">
      <c r="A48" s="15" t="s">
        <v>14</v>
      </c>
      <c r="B48" s="16">
        <f t="shared" si="17"/>
        <v>906</v>
      </c>
      <c r="C48" s="16" t="s">
        <v>22</v>
      </c>
      <c r="D48" s="16" t="s">
        <v>44</v>
      </c>
      <c r="E48" s="16" t="s">
        <v>48</v>
      </c>
      <c r="F48" s="16" t="s">
        <v>15</v>
      </c>
      <c r="G48" s="5">
        <v>2166</v>
      </c>
      <c r="H48" s="5"/>
      <c r="I48" s="5"/>
      <c r="J48" s="5"/>
      <c r="K48" s="5"/>
      <c r="L48" s="5"/>
      <c r="M48" s="5">
        <f>G48+I48+J48+K48+L48</f>
        <v>2166</v>
      </c>
      <c r="N48" s="6">
        <f>H48+L48</f>
        <v>0</v>
      </c>
    </row>
    <row r="49" spans="1:14" ht="21" customHeight="1" x14ac:dyDescent="0.25">
      <c r="A49" s="15" t="s">
        <v>49</v>
      </c>
      <c r="B49" s="16">
        <f t="shared" si="17"/>
        <v>906</v>
      </c>
      <c r="C49" s="16" t="s">
        <v>22</v>
      </c>
      <c r="D49" s="16" t="s">
        <v>44</v>
      </c>
      <c r="E49" s="16" t="s">
        <v>50</v>
      </c>
      <c r="F49" s="16"/>
      <c r="G49" s="5">
        <f t="shared" ref="G49:N51" si="18">G50</f>
        <v>2402</v>
      </c>
      <c r="H49" s="5">
        <f t="shared" si="18"/>
        <v>0</v>
      </c>
      <c r="I49" s="5">
        <f t="shared" si="18"/>
        <v>0</v>
      </c>
      <c r="J49" s="5">
        <f t="shared" si="18"/>
        <v>0</v>
      </c>
      <c r="K49" s="5">
        <f t="shared" si="18"/>
        <v>0</v>
      </c>
      <c r="L49" s="5">
        <f t="shared" si="18"/>
        <v>0</v>
      </c>
      <c r="M49" s="5">
        <f t="shared" si="18"/>
        <v>2402</v>
      </c>
      <c r="N49" s="5">
        <f t="shared" si="18"/>
        <v>0</v>
      </c>
    </row>
    <row r="50" spans="1:14" ht="66" x14ac:dyDescent="0.25">
      <c r="A50" s="15" t="s">
        <v>51</v>
      </c>
      <c r="B50" s="16">
        <f t="shared" si="17"/>
        <v>906</v>
      </c>
      <c r="C50" s="16" t="s">
        <v>22</v>
      </c>
      <c r="D50" s="16" t="s">
        <v>44</v>
      </c>
      <c r="E50" s="16" t="s">
        <v>52</v>
      </c>
      <c r="F50" s="16"/>
      <c r="G50" s="5">
        <f t="shared" si="18"/>
        <v>2402</v>
      </c>
      <c r="H50" s="5">
        <f t="shared" si="18"/>
        <v>0</v>
      </c>
      <c r="I50" s="5">
        <f t="shared" si="18"/>
        <v>0</v>
      </c>
      <c r="J50" s="5">
        <f t="shared" si="18"/>
        <v>0</v>
      </c>
      <c r="K50" s="5">
        <f t="shared" si="18"/>
        <v>0</v>
      </c>
      <c r="L50" s="5">
        <f t="shared" si="18"/>
        <v>0</v>
      </c>
      <c r="M50" s="5">
        <f t="shared" si="18"/>
        <v>2402</v>
      </c>
      <c r="N50" s="5">
        <f t="shared" si="18"/>
        <v>0</v>
      </c>
    </row>
    <row r="51" spans="1:14" ht="33" x14ac:dyDescent="0.25">
      <c r="A51" s="15" t="s">
        <v>7</v>
      </c>
      <c r="B51" s="16">
        <f t="shared" si="17"/>
        <v>906</v>
      </c>
      <c r="C51" s="16" t="s">
        <v>22</v>
      </c>
      <c r="D51" s="16" t="s">
        <v>44</v>
      </c>
      <c r="E51" s="16" t="s">
        <v>52</v>
      </c>
      <c r="F51" s="16" t="s">
        <v>8</v>
      </c>
      <c r="G51" s="5">
        <f t="shared" si="18"/>
        <v>2402</v>
      </c>
      <c r="H51" s="5">
        <f t="shared" si="18"/>
        <v>0</v>
      </c>
      <c r="I51" s="5">
        <f t="shared" si="18"/>
        <v>0</v>
      </c>
      <c r="J51" s="5">
        <f t="shared" si="18"/>
        <v>0</v>
      </c>
      <c r="K51" s="5">
        <f t="shared" si="18"/>
        <v>0</v>
      </c>
      <c r="L51" s="5">
        <f t="shared" si="18"/>
        <v>0</v>
      </c>
      <c r="M51" s="5">
        <f t="shared" si="18"/>
        <v>2402</v>
      </c>
      <c r="N51" s="5">
        <f t="shared" si="18"/>
        <v>0</v>
      </c>
    </row>
    <row r="52" spans="1:14" ht="36.75" customHeight="1" x14ac:dyDescent="0.25">
      <c r="A52" s="15" t="s">
        <v>41</v>
      </c>
      <c r="B52" s="16">
        <f t="shared" si="17"/>
        <v>906</v>
      </c>
      <c r="C52" s="16" t="s">
        <v>22</v>
      </c>
      <c r="D52" s="16" t="s">
        <v>44</v>
      </c>
      <c r="E52" s="16" t="s">
        <v>52</v>
      </c>
      <c r="F52" s="16" t="s">
        <v>42</v>
      </c>
      <c r="G52" s="5">
        <v>2402</v>
      </c>
      <c r="H52" s="5"/>
      <c r="I52" s="5"/>
      <c r="J52" s="5"/>
      <c r="K52" s="5"/>
      <c r="L52" s="5"/>
      <c r="M52" s="5">
        <f>G52+I52+J52+K52+L52</f>
        <v>2402</v>
      </c>
      <c r="N52" s="6">
        <f>H52+L52</f>
        <v>0</v>
      </c>
    </row>
    <row r="53" spans="1:14" ht="21" customHeight="1" x14ac:dyDescent="0.25">
      <c r="A53" s="15" t="s">
        <v>24</v>
      </c>
      <c r="B53" s="16">
        <f>B33</f>
        <v>906</v>
      </c>
      <c r="C53" s="16" t="s">
        <v>22</v>
      </c>
      <c r="D53" s="16" t="s">
        <v>44</v>
      </c>
      <c r="E53" s="16" t="s">
        <v>53</v>
      </c>
      <c r="F53" s="16"/>
      <c r="G53" s="7">
        <f t="shared" ref="G53:N53" si="19">G54</f>
        <v>50460</v>
      </c>
      <c r="H53" s="7">
        <f t="shared" si="19"/>
        <v>0</v>
      </c>
      <c r="I53" s="7">
        <f t="shared" si="19"/>
        <v>0</v>
      </c>
      <c r="J53" s="7">
        <f t="shared" si="19"/>
        <v>2435</v>
      </c>
      <c r="K53" s="7">
        <f t="shared" si="19"/>
        <v>0</v>
      </c>
      <c r="L53" s="7">
        <f t="shared" si="19"/>
        <v>0</v>
      </c>
      <c r="M53" s="7">
        <f t="shared" si="19"/>
        <v>52895</v>
      </c>
      <c r="N53" s="7">
        <f t="shared" si="19"/>
        <v>0</v>
      </c>
    </row>
    <row r="54" spans="1:14" ht="35.25" customHeight="1" x14ac:dyDescent="0.25">
      <c r="A54" s="15" t="s">
        <v>54</v>
      </c>
      <c r="B54" s="16">
        <f>B53</f>
        <v>906</v>
      </c>
      <c r="C54" s="16" t="s">
        <v>22</v>
      </c>
      <c r="D54" s="16" t="s">
        <v>44</v>
      </c>
      <c r="E54" s="16" t="s">
        <v>55</v>
      </c>
      <c r="F54" s="16"/>
      <c r="G54" s="5">
        <f t="shared" ref="G54:H54" si="20">G55+G57+G59</f>
        <v>50460</v>
      </c>
      <c r="H54" s="5">
        <f t="shared" si="20"/>
        <v>0</v>
      </c>
      <c r="I54" s="5">
        <f t="shared" ref="I54:N54" si="21">I55+I57+I59</f>
        <v>0</v>
      </c>
      <c r="J54" s="5">
        <f t="shared" si="21"/>
        <v>2435</v>
      </c>
      <c r="K54" s="5">
        <f t="shared" si="21"/>
        <v>0</v>
      </c>
      <c r="L54" s="5">
        <f t="shared" si="21"/>
        <v>0</v>
      </c>
      <c r="M54" s="5">
        <f t="shared" si="21"/>
        <v>52895</v>
      </c>
      <c r="N54" s="5">
        <f t="shared" si="21"/>
        <v>0</v>
      </c>
    </row>
    <row r="55" spans="1:14" ht="66" customHeight="1" x14ac:dyDescent="0.25">
      <c r="A55" s="15" t="s">
        <v>70</v>
      </c>
      <c r="B55" s="16">
        <f>B54</f>
        <v>906</v>
      </c>
      <c r="C55" s="16" t="s">
        <v>22</v>
      </c>
      <c r="D55" s="16" t="s">
        <v>44</v>
      </c>
      <c r="E55" s="16" t="s">
        <v>55</v>
      </c>
      <c r="F55" s="16" t="s">
        <v>23</v>
      </c>
      <c r="G55" s="5">
        <f t="shared" ref="G55:N55" si="22">SUM(G56:G56)</f>
        <v>44703</v>
      </c>
      <c r="H55" s="5">
        <f t="shared" si="22"/>
        <v>0</v>
      </c>
      <c r="I55" s="5">
        <f t="shared" si="22"/>
        <v>0</v>
      </c>
      <c r="J55" s="5">
        <f t="shared" si="22"/>
        <v>2435</v>
      </c>
      <c r="K55" s="5">
        <f t="shared" si="22"/>
        <v>0</v>
      </c>
      <c r="L55" s="5">
        <f t="shared" si="22"/>
        <v>0</v>
      </c>
      <c r="M55" s="5">
        <f t="shared" si="22"/>
        <v>47138</v>
      </c>
      <c r="N55" s="5">
        <f t="shared" si="22"/>
        <v>0</v>
      </c>
    </row>
    <row r="56" spans="1:14" ht="18.75" customHeight="1" x14ac:dyDescent="0.25">
      <c r="A56" s="15" t="s">
        <v>25</v>
      </c>
      <c r="B56" s="16">
        <f>B55</f>
        <v>906</v>
      </c>
      <c r="C56" s="16" t="s">
        <v>22</v>
      </c>
      <c r="D56" s="16" t="s">
        <v>44</v>
      </c>
      <c r="E56" s="16" t="s">
        <v>55</v>
      </c>
      <c r="F56" s="16" t="s">
        <v>26</v>
      </c>
      <c r="G56" s="5">
        <v>44703</v>
      </c>
      <c r="H56" s="5"/>
      <c r="I56" s="5"/>
      <c r="J56" s="5">
        <v>2435</v>
      </c>
      <c r="K56" s="5"/>
      <c r="L56" s="5"/>
      <c r="M56" s="5">
        <f>G56+I56+J56+K56+L56</f>
        <v>47138</v>
      </c>
      <c r="N56" s="6">
        <f>H56+L56</f>
        <v>0</v>
      </c>
    </row>
    <row r="57" spans="1:14" ht="33" x14ac:dyDescent="0.25">
      <c r="A57" s="15" t="s">
        <v>62</v>
      </c>
      <c r="B57" s="16">
        <f>B55</f>
        <v>906</v>
      </c>
      <c r="C57" s="16" t="s">
        <v>22</v>
      </c>
      <c r="D57" s="16" t="s">
        <v>44</v>
      </c>
      <c r="E57" s="16" t="s">
        <v>55</v>
      </c>
      <c r="F57" s="16" t="s">
        <v>11</v>
      </c>
      <c r="G57" s="5">
        <f t="shared" ref="G57:N57" si="23">G58</f>
        <v>5581</v>
      </c>
      <c r="H57" s="5">
        <f t="shared" si="23"/>
        <v>0</v>
      </c>
      <c r="I57" s="5">
        <f t="shared" si="23"/>
        <v>0</v>
      </c>
      <c r="J57" s="5">
        <f t="shared" si="23"/>
        <v>0</v>
      </c>
      <c r="K57" s="5">
        <f t="shared" si="23"/>
        <v>0</v>
      </c>
      <c r="L57" s="5">
        <f t="shared" si="23"/>
        <v>0</v>
      </c>
      <c r="M57" s="5">
        <f t="shared" si="23"/>
        <v>5581</v>
      </c>
      <c r="N57" s="5">
        <f t="shared" si="23"/>
        <v>0</v>
      </c>
    </row>
    <row r="58" spans="1:14" ht="33" x14ac:dyDescent="0.25">
      <c r="A58" s="15" t="s">
        <v>14</v>
      </c>
      <c r="B58" s="16">
        <f>B56</f>
        <v>906</v>
      </c>
      <c r="C58" s="16" t="s">
        <v>22</v>
      </c>
      <c r="D58" s="16" t="s">
        <v>44</v>
      </c>
      <c r="E58" s="16" t="s">
        <v>55</v>
      </c>
      <c r="F58" s="16" t="s">
        <v>15</v>
      </c>
      <c r="G58" s="5">
        <v>5581</v>
      </c>
      <c r="H58" s="5"/>
      <c r="I58" s="5"/>
      <c r="J58" s="5"/>
      <c r="K58" s="5"/>
      <c r="L58" s="5"/>
      <c r="M58" s="5">
        <f>G58+I58+J58+K58+L58</f>
        <v>5581</v>
      </c>
      <c r="N58" s="6">
        <f>H58+L58</f>
        <v>0</v>
      </c>
    </row>
    <row r="59" spans="1:14" ht="18.75" customHeight="1" x14ac:dyDescent="0.25">
      <c r="A59" s="15" t="s">
        <v>17</v>
      </c>
      <c r="B59" s="16">
        <f>B57</f>
        <v>906</v>
      </c>
      <c r="C59" s="16" t="s">
        <v>22</v>
      </c>
      <c r="D59" s="16" t="s">
        <v>44</v>
      </c>
      <c r="E59" s="16" t="s">
        <v>55</v>
      </c>
      <c r="F59" s="16" t="s">
        <v>18</v>
      </c>
      <c r="G59" s="5">
        <f t="shared" ref="G59:N59" si="24">G60</f>
        <v>176</v>
      </c>
      <c r="H59" s="5">
        <f t="shared" si="24"/>
        <v>0</v>
      </c>
      <c r="I59" s="5">
        <f t="shared" si="24"/>
        <v>0</v>
      </c>
      <c r="J59" s="5">
        <f t="shared" si="24"/>
        <v>0</v>
      </c>
      <c r="K59" s="5">
        <f t="shared" si="24"/>
        <v>0</v>
      </c>
      <c r="L59" s="5">
        <f t="shared" si="24"/>
        <v>0</v>
      </c>
      <c r="M59" s="5">
        <f t="shared" si="24"/>
        <v>176</v>
      </c>
      <c r="N59" s="5">
        <f t="shared" si="24"/>
        <v>0</v>
      </c>
    </row>
    <row r="60" spans="1:14" ht="20.25" customHeight="1" x14ac:dyDescent="0.25">
      <c r="A60" s="15" t="s">
        <v>19</v>
      </c>
      <c r="B60" s="16">
        <f>B58</f>
        <v>906</v>
      </c>
      <c r="C60" s="16" t="s">
        <v>22</v>
      </c>
      <c r="D60" s="16" t="s">
        <v>44</v>
      </c>
      <c r="E60" s="16" t="s">
        <v>55</v>
      </c>
      <c r="F60" s="16" t="s">
        <v>20</v>
      </c>
      <c r="G60" s="5">
        <v>176</v>
      </c>
      <c r="H60" s="5"/>
      <c r="I60" s="5"/>
      <c r="J60" s="5"/>
      <c r="K60" s="5"/>
      <c r="L60" s="5"/>
      <c r="M60" s="5">
        <f>G60+I60+J60+K60+L60</f>
        <v>176</v>
      </c>
      <c r="N60" s="6">
        <f>H60+L60</f>
        <v>0</v>
      </c>
    </row>
    <row r="61" spans="1:14" ht="17.25" customHeight="1" x14ac:dyDescent="0.25">
      <c r="A61" s="15"/>
      <c r="B61" s="16"/>
      <c r="C61" s="16"/>
      <c r="D61" s="16"/>
      <c r="E61" s="16"/>
      <c r="F61" s="16"/>
      <c r="G61" s="5"/>
      <c r="H61" s="5"/>
      <c r="I61" s="5"/>
      <c r="J61" s="5"/>
      <c r="K61" s="5"/>
      <c r="L61" s="5"/>
      <c r="M61" s="5"/>
      <c r="N61" s="6"/>
    </row>
    <row r="62" spans="1:14" ht="37.5" x14ac:dyDescent="0.3">
      <c r="A62" s="13" t="s">
        <v>56</v>
      </c>
      <c r="B62" s="14">
        <v>906</v>
      </c>
      <c r="C62" s="14" t="s">
        <v>6</v>
      </c>
      <c r="D62" s="14" t="s">
        <v>57</v>
      </c>
      <c r="E62" s="14"/>
      <c r="F62" s="14"/>
      <c r="G62" s="8">
        <f t="shared" ref="G62:N63" si="25">G63</f>
        <v>2999</v>
      </c>
      <c r="H62" s="8">
        <f t="shared" si="25"/>
        <v>0</v>
      </c>
      <c r="I62" s="8">
        <f t="shared" si="25"/>
        <v>0</v>
      </c>
      <c r="J62" s="8">
        <f t="shared" si="25"/>
        <v>135</v>
      </c>
      <c r="K62" s="8">
        <f t="shared" si="25"/>
        <v>0</v>
      </c>
      <c r="L62" s="8">
        <f t="shared" si="25"/>
        <v>0</v>
      </c>
      <c r="M62" s="8">
        <f t="shared" si="25"/>
        <v>3134</v>
      </c>
      <c r="N62" s="8">
        <f t="shared" si="25"/>
        <v>0</v>
      </c>
    </row>
    <row r="63" spans="1:14" ht="82.5" x14ac:dyDescent="0.25">
      <c r="A63" s="15" t="s">
        <v>29</v>
      </c>
      <c r="B63" s="16">
        <v>906</v>
      </c>
      <c r="C63" s="16" t="s">
        <v>6</v>
      </c>
      <c r="D63" s="16" t="s">
        <v>57</v>
      </c>
      <c r="E63" s="16" t="s">
        <v>30</v>
      </c>
      <c r="F63" s="16"/>
      <c r="G63" s="7">
        <f>G64</f>
        <v>2999</v>
      </c>
      <c r="H63" s="7">
        <f>H64</f>
        <v>0</v>
      </c>
      <c r="I63" s="7">
        <f t="shared" si="25"/>
        <v>0</v>
      </c>
      <c r="J63" s="7">
        <f t="shared" si="25"/>
        <v>135</v>
      </c>
      <c r="K63" s="7">
        <f t="shared" si="25"/>
        <v>0</v>
      </c>
      <c r="L63" s="7">
        <f t="shared" si="25"/>
        <v>0</v>
      </c>
      <c r="M63" s="7">
        <f t="shared" si="25"/>
        <v>3134</v>
      </c>
      <c r="N63" s="7">
        <f t="shared" si="25"/>
        <v>0</v>
      </c>
    </row>
    <row r="64" spans="1:14" ht="33" x14ac:dyDescent="0.25">
      <c r="A64" s="15" t="s">
        <v>21</v>
      </c>
      <c r="B64" s="16">
        <v>906</v>
      </c>
      <c r="C64" s="16" t="s">
        <v>6</v>
      </c>
      <c r="D64" s="16" t="s">
        <v>57</v>
      </c>
      <c r="E64" s="16" t="s">
        <v>58</v>
      </c>
      <c r="F64" s="16"/>
      <c r="G64" s="7">
        <f t="shared" ref="G64:N66" si="26">G65</f>
        <v>2999</v>
      </c>
      <c r="H64" s="7">
        <f t="shared" si="26"/>
        <v>0</v>
      </c>
      <c r="I64" s="7">
        <f t="shared" si="26"/>
        <v>0</v>
      </c>
      <c r="J64" s="7">
        <f t="shared" si="26"/>
        <v>135</v>
      </c>
      <c r="K64" s="7">
        <f t="shared" si="26"/>
        <v>0</v>
      </c>
      <c r="L64" s="7">
        <f t="shared" si="26"/>
        <v>0</v>
      </c>
      <c r="M64" s="7">
        <f t="shared" si="26"/>
        <v>3134</v>
      </c>
      <c r="N64" s="7">
        <f t="shared" si="26"/>
        <v>0</v>
      </c>
    </row>
    <row r="65" spans="1:14" ht="49.5" x14ac:dyDescent="0.25">
      <c r="A65" s="15" t="s">
        <v>59</v>
      </c>
      <c r="B65" s="16">
        <v>906</v>
      </c>
      <c r="C65" s="16" t="s">
        <v>6</v>
      </c>
      <c r="D65" s="16" t="s">
        <v>57</v>
      </c>
      <c r="E65" s="16" t="s">
        <v>60</v>
      </c>
      <c r="F65" s="16"/>
      <c r="G65" s="7">
        <f t="shared" si="26"/>
        <v>2999</v>
      </c>
      <c r="H65" s="7">
        <f t="shared" si="26"/>
        <v>0</v>
      </c>
      <c r="I65" s="7">
        <f t="shared" si="26"/>
        <v>0</v>
      </c>
      <c r="J65" s="7">
        <f t="shared" si="26"/>
        <v>135</v>
      </c>
      <c r="K65" s="7">
        <f t="shared" si="26"/>
        <v>0</v>
      </c>
      <c r="L65" s="7">
        <f t="shared" si="26"/>
        <v>0</v>
      </c>
      <c r="M65" s="7">
        <f t="shared" si="26"/>
        <v>3134</v>
      </c>
      <c r="N65" s="7">
        <f t="shared" si="26"/>
        <v>0</v>
      </c>
    </row>
    <row r="66" spans="1:14" ht="33" x14ac:dyDescent="0.25">
      <c r="A66" s="15" t="s">
        <v>7</v>
      </c>
      <c r="B66" s="16">
        <v>906</v>
      </c>
      <c r="C66" s="16" t="s">
        <v>6</v>
      </c>
      <c r="D66" s="16" t="s">
        <v>57</v>
      </c>
      <c r="E66" s="16" t="s">
        <v>60</v>
      </c>
      <c r="F66" s="16" t="s">
        <v>8</v>
      </c>
      <c r="G66" s="7">
        <f t="shared" si="26"/>
        <v>2999</v>
      </c>
      <c r="H66" s="7">
        <f t="shared" si="26"/>
        <v>0</v>
      </c>
      <c r="I66" s="7">
        <f t="shared" si="26"/>
        <v>0</v>
      </c>
      <c r="J66" s="7">
        <f t="shared" si="26"/>
        <v>135</v>
      </c>
      <c r="K66" s="7">
        <f t="shared" si="26"/>
        <v>0</v>
      </c>
      <c r="L66" s="7">
        <f t="shared" si="26"/>
        <v>0</v>
      </c>
      <c r="M66" s="7">
        <f t="shared" si="26"/>
        <v>3134</v>
      </c>
      <c r="N66" s="7">
        <f t="shared" si="26"/>
        <v>0</v>
      </c>
    </row>
    <row r="67" spans="1:14" ht="21.75" customHeight="1" x14ac:dyDescent="0.25">
      <c r="A67" s="15" t="s">
        <v>9</v>
      </c>
      <c r="B67" s="16">
        <v>906</v>
      </c>
      <c r="C67" s="16" t="s">
        <v>6</v>
      </c>
      <c r="D67" s="16" t="s">
        <v>57</v>
      </c>
      <c r="E67" s="16" t="s">
        <v>60</v>
      </c>
      <c r="F67" s="16" t="s">
        <v>13</v>
      </c>
      <c r="G67" s="5">
        <v>2999</v>
      </c>
      <c r="H67" s="5"/>
      <c r="I67" s="5"/>
      <c r="J67" s="5">
        <v>135</v>
      </c>
      <c r="K67" s="5"/>
      <c r="L67" s="5"/>
      <c r="M67" s="5">
        <f>G67+I67+J67+K67+L67</f>
        <v>3134</v>
      </c>
      <c r="N67" s="6">
        <f>H67+L67</f>
        <v>0</v>
      </c>
    </row>
    <row r="68" spans="1:14" x14ac:dyDescent="0.25">
      <c r="A68" s="15"/>
      <c r="B68" s="16"/>
      <c r="C68" s="16"/>
      <c r="D68" s="16"/>
      <c r="E68" s="16"/>
      <c r="F68" s="16"/>
      <c r="G68" s="5"/>
      <c r="H68" s="5"/>
      <c r="I68" s="5"/>
      <c r="J68" s="5"/>
      <c r="K68" s="5"/>
      <c r="L68" s="5"/>
      <c r="M68" s="5"/>
      <c r="N68" s="5"/>
    </row>
  </sheetData>
  <autoFilter ref="A10:F68"/>
  <mergeCells count="24">
    <mergeCell ref="A5:N5"/>
    <mergeCell ref="A6:N6"/>
    <mergeCell ref="A7:N7"/>
    <mergeCell ref="L10:L12"/>
    <mergeCell ref="A1:N1"/>
    <mergeCell ref="A3:N3"/>
    <mergeCell ref="A4:N4"/>
    <mergeCell ref="A2:N2"/>
    <mergeCell ref="M10:N10"/>
    <mergeCell ref="M11:M12"/>
    <mergeCell ref="N11:N12"/>
    <mergeCell ref="I10:I12"/>
    <mergeCell ref="J10:J12"/>
    <mergeCell ref="K10:K12"/>
    <mergeCell ref="A10:A12"/>
    <mergeCell ref="G10:H10"/>
    <mergeCell ref="A9:N9"/>
    <mergeCell ref="G11:G12"/>
    <mergeCell ref="H11:H12"/>
    <mergeCell ref="B10:B12"/>
    <mergeCell ref="C10:C12"/>
    <mergeCell ref="D10:D12"/>
    <mergeCell ref="E10:E12"/>
    <mergeCell ref="F10:F12"/>
  </mergeCells>
  <phoneticPr fontId="4" type="noConversion"/>
  <pageMargins left="0.39370078740157483" right="0.15748031496062992" top="0.35433070866141736" bottom="0.31496062992125984" header="0.19685039370078741" footer="0"/>
  <pageSetup paperSize="9" scale="70" fitToHeight="0" orientation="portrait" r:id="rId1"/>
  <headerFooter differentFirst="1" alignWithMargins="0">
    <oddHeader>&amp;C&amp;12&amp;P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2018</vt:lpstr>
      <vt:lpstr>'2018'!Заголовки_для_печати</vt:lpstr>
      <vt:lpstr>'2018'!Область_печати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test</cp:lastModifiedBy>
  <cp:lastPrinted>2017-12-21T07:21:24Z</cp:lastPrinted>
  <dcterms:created xsi:type="dcterms:W3CDTF">2015-05-28T09:44:52Z</dcterms:created>
  <dcterms:modified xsi:type="dcterms:W3CDTF">2017-12-21T09:31:30Z</dcterms:modified>
</cp:coreProperties>
</file>