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zhenkova.mv\Desktop\ОЛЕСЯ\Бюджет для граждан\отчет исп.бюджета 1 раз в квартал\"/>
    </mc:Choice>
  </mc:AlternateContent>
  <bookViews>
    <workbookView xWindow="0" yWindow="15" windowWidth="15255" windowHeight="8250"/>
  </bookViews>
  <sheets>
    <sheet name="2018" sheetId="1" r:id="rId1"/>
    <sheet name="Лист1" sheetId="2" r:id="rId2"/>
  </sheets>
  <definedNames>
    <definedName name="_xlnm.Print_Titles" localSheetId="0">'2018'!$3:$3</definedName>
    <definedName name="_xlnm.Print_Area" localSheetId="0">'2018'!$A$1:$BH$51</definedName>
  </definedNames>
  <calcPr calcId="152511"/>
</workbook>
</file>

<file path=xl/calcChain.xml><?xml version="1.0" encoding="utf-8"?>
<calcChain xmlns="http://schemas.openxmlformats.org/spreadsheetml/2006/main">
  <c r="BH25" i="1" l="1"/>
  <c r="BH26" i="1"/>
  <c r="BH27" i="1"/>
  <c r="BH41" i="1"/>
  <c r="BH42" i="1"/>
  <c r="BH44" i="1"/>
  <c r="BH46" i="1"/>
  <c r="BH47" i="1"/>
  <c r="BH48" i="1"/>
  <c r="BH49" i="1"/>
  <c r="BH50" i="1"/>
  <c r="BF23" i="1"/>
  <c r="BH23" i="1" l="1"/>
  <c r="BD23" i="1"/>
  <c r="BE23" i="1"/>
  <c r="BC23" i="1" l="1"/>
  <c r="BE6" i="1"/>
  <c r="BC6" i="1"/>
  <c r="BG51" i="1"/>
  <c r="BG48" i="1"/>
  <c r="BG50" i="1"/>
  <c r="BC48" i="1"/>
  <c r="BD48" i="1"/>
  <c r="BF48" i="1"/>
  <c r="BC49" i="1"/>
  <c r="BG49" i="1" s="1"/>
  <c r="BD49" i="1"/>
  <c r="BF49" i="1"/>
  <c r="BC50" i="1"/>
  <c r="BD50" i="1"/>
  <c r="BF50" i="1"/>
  <c r="BF51" i="1"/>
  <c r="BE41" i="1" l="1"/>
  <c r="BE39" i="1"/>
  <c r="BE31" i="1"/>
  <c r="BE30" i="1" s="1"/>
  <c r="BE29" i="1" s="1"/>
  <c r="BE43" i="1" l="1"/>
  <c r="BE38" i="1"/>
  <c r="BF45" i="1" l="1"/>
  <c r="BF41" i="1"/>
  <c r="BF39" i="1"/>
  <c r="BF37" i="1"/>
  <c r="BF35" i="1"/>
  <c r="BF32" i="1"/>
  <c r="BF28" i="1"/>
  <c r="BF22" i="1"/>
  <c r="BF21" i="1" s="1"/>
  <c r="BF17" i="1"/>
  <c r="BF16" i="1" s="1"/>
  <c r="BF15" i="1" s="1"/>
  <c r="BF14" i="1" s="1"/>
  <c r="BF13" i="1" s="1"/>
  <c r="BF12" i="1" s="1"/>
  <c r="BF11" i="1"/>
  <c r="BF10" i="1" s="1"/>
  <c r="BF9" i="1" s="1"/>
  <c r="BF8" i="1" s="1"/>
  <c r="BF7" i="1" s="1"/>
  <c r="BF31" i="1" l="1"/>
  <c r="BF36" i="1"/>
  <c r="BF27" i="1"/>
  <c r="BF34" i="1"/>
  <c r="BF43" i="1"/>
  <c r="BH43" i="1" s="1"/>
  <c r="BF38" i="1"/>
  <c r="BF19" i="1"/>
  <c r="BF18" i="1" s="1"/>
  <c r="BF6" i="1" s="1"/>
  <c r="BF5" i="1" s="1"/>
  <c r="BF20" i="1"/>
  <c r="B7" i="1"/>
  <c r="B8" i="1"/>
  <c r="G10" i="1"/>
  <c r="G9" i="1" s="1"/>
  <c r="G8" i="1" s="1"/>
  <c r="G7" i="1" s="1"/>
  <c r="H10" i="1"/>
  <c r="H9" i="1" s="1"/>
  <c r="H8" i="1" s="1"/>
  <c r="H7" i="1" s="1"/>
  <c r="I10" i="1"/>
  <c r="I9" i="1" s="1"/>
  <c r="I8" i="1" s="1"/>
  <c r="I7" i="1" s="1"/>
  <c r="J10" i="1"/>
  <c r="J9" i="1" s="1"/>
  <c r="J8" i="1" s="1"/>
  <c r="J7" i="1" s="1"/>
  <c r="K10" i="1"/>
  <c r="K9" i="1" s="1"/>
  <c r="K8" i="1" s="1"/>
  <c r="K7" i="1" s="1"/>
  <c r="L10" i="1"/>
  <c r="L9" i="1" s="1"/>
  <c r="L8" i="1" s="1"/>
  <c r="L7" i="1" s="1"/>
  <c r="O10" i="1"/>
  <c r="O9" i="1" s="1"/>
  <c r="O8" i="1" s="1"/>
  <c r="O7" i="1" s="1"/>
  <c r="P10" i="1"/>
  <c r="P9" i="1" s="1"/>
  <c r="P8" i="1" s="1"/>
  <c r="P7" i="1" s="1"/>
  <c r="Q10" i="1"/>
  <c r="Q9" i="1" s="1"/>
  <c r="Q8" i="1" s="1"/>
  <c r="Q7" i="1" s="1"/>
  <c r="R10" i="1"/>
  <c r="R9" i="1" s="1"/>
  <c r="R8" i="1" s="1"/>
  <c r="R7" i="1" s="1"/>
  <c r="U10" i="1"/>
  <c r="U9" i="1" s="1"/>
  <c r="U8" i="1" s="1"/>
  <c r="U7" i="1" s="1"/>
  <c r="V10" i="1"/>
  <c r="V9" i="1" s="1"/>
  <c r="V8" i="1" s="1"/>
  <c r="V7" i="1" s="1"/>
  <c r="W10" i="1"/>
  <c r="W9" i="1" s="1"/>
  <c r="W8" i="1" s="1"/>
  <c r="W7" i="1" s="1"/>
  <c r="X10" i="1"/>
  <c r="X9" i="1" s="1"/>
  <c r="X8" i="1" s="1"/>
  <c r="X7" i="1" s="1"/>
  <c r="AA10" i="1"/>
  <c r="AA9" i="1" s="1"/>
  <c r="AA8" i="1" s="1"/>
  <c r="AA7" i="1" s="1"/>
  <c r="AB10" i="1"/>
  <c r="AB9" i="1" s="1"/>
  <c r="AB8" i="1" s="1"/>
  <c r="AB7" i="1" s="1"/>
  <c r="AC10" i="1"/>
  <c r="AC9" i="1" s="1"/>
  <c r="AC8" i="1" s="1"/>
  <c r="AC7" i="1" s="1"/>
  <c r="AD10" i="1"/>
  <c r="AD9" i="1" s="1"/>
  <c r="AD8" i="1" s="1"/>
  <c r="AD7" i="1" s="1"/>
  <c r="AG10" i="1"/>
  <c r="AG9" i="1" s="1"/>
  <c r="AG8" i="1" s="1"/>
  <c r="AG7" i="1" s="1"/>
  <c r="AH10" i="1"/>
  <c r="AH9" i="1" s="1"/>
  <c r="AH8" i="1" s="1"/>
  <c r="AH7" i="1" s="1"/>
  <c r="AI10" i="1"/>
  <c r="AI9" i="1" s="1"/>
  <c r="AI8" i="1" s="1"/>
  <c r="AI7" i="1" s="1"/>
  <c r="AJ10" i="1"/>
  <c r="AJ9" i="1" s="1"/>
  <c r="AJ8" i="1" s="1"/>
  <c r="AJ7" i="1" s="1"/>
  <c r="AM10" i="1"/>
  <c r="AM9" i="1" s="1"/>
  <c r="AM8" i="1" s="1"/>
  <c r="AM7" i="1" s="1"/>
  <c r="AN10" i="1"/>
  <c r="AN9" i="1" s="1"/>
  <c r="AN8" i="1" s="1"/>
  <c r="AN7" i="1" s="1"/>
  <c r="AO10" i="1"/>
  <c r="AO9" i="1" s="1"/>
  <c r="AO8" i="1" s="1"/>
  <c r="AO7" i="1" s="1"/>
  <c r="AP10" i="1"/>
  <c r="AP9" i="1" s="1"/>
  <c r="AP8" i="1" s="1"/>
  <c r="AP7" i="1" s="1"/>
  <c r="AS10" i="1"/>
  <c r="AS9" i="1" s="1"/>
  <c r="AS8" i="1" s="1"/>
  <c r="AS7" i="1" s="1"/>
  <c r="AT10" i="1"/>
  <c r="AT9" i="1" s="1"/>
  <c r="AT8" i="1" s="1"/>
  <c r="AT7" i="1" s="1"/>
  <c r="AU10" i="1"/>
  <c r="AU9" i="1" s="1"/>
  <c r="AU8" i="1" s="1"/>
  <c r="AU7" i="1" s="1"/>
  <c r="AV10" i="1"/>
  <c r="AV9" i="1" s="1"/>
  <c r="AV8" i="1" s="1"/>
  <c r="AV7" i="1" s="1"/>
  <c r="AY10" i="1"/>
  <c r="AY9" i="1" s="1"/>
  <c r="AY8" i="1" s="1"/>
  <c r="AY7" i="1" s="1"/>
  <c r="AZ10" i="1"/>
  <c r="AZ9" i="1" s="1"/>
  <c r="AZ8" i="1" s="1"/>
  <c r="AZ7" i="1" s="1"/>
  <c r="BA10" i="1"/>
  <c r="BA9" i="1" s="1"/>
  <c r="BA8" i="1" s="1"/>
  <c r="BA7" i="1" s="1"/>
  <c r="BB10" i="1"/>
  <c r="BB9" i="1" s="1"/>
  <c r="BB8" i="1" s="1"/>
  <c r="BB7" i="1" s="1"/>
  <c r="BF33" i="1" l="1"/>
  <c r="BF26" i="1"/>
  <c r="BF30" i="1"/>
  <c r="BD41" i="1"/>
  <c r="BD39" i="1"/>
  <c r="BD45" i="1"/>
  <c r="AZ44" i="1"/>
  <c r="BA44" i="1"/>
  <c r="BB44" i="1"/>
  <c r="AY44" i="1"/>
  <c r="AZ46" i="1"/>
  <c r="BA46" i="1"/>
  <c r="BA43" i="1" s="1"/>
  <c r="BB46" i="1"/>
  <c r="BB43" i="1" s="1"/>
  <c r="AY46" i="1"/>
  <c r="AZ39" i="1"/>
  <c r="BA39" i="1"/>
  <c r="BB39" i="1"/>
  <c r="AY39" i="1"/>
  <c r="AZ41" i="1"/>
  <c r="BA41" i="1"/>
  <c r="BB41" i="1"/>
  <c r="AY41" i="1"/>
  <c r="BG47" i="1" l="1"/>
  <c r="BG45" i="1"/>
  <c r="BG40" i="1"/>
  <c r="BG42" i="1"/>
  <c r="BF29" i="1"/>
  <c r="BF25" i="1"/>
  <c r="BC39" i="1"/>
  <c r="BC41" i="1"/>
  <c r="AY38" i="1"/>
  <c r="BA38" i="1"/>
  <c r="BD43" i="1"/>
  <c r="AZ38" i="1"/>
  <c r="AY43" i="1"/>
  <c r="AZ43" i="1"/>
  <c r="BB38" i="1"/>
  <c r="BD38" i="1"/>
  <c r="BC38" i="1" l="1"/>
  <c r="BG39" i="1"/>
  <c r="BG44" i="1"/>
  <c r="BG41" i="1"/>
  <c r="BG46" i="1"/>
  <c r="BF24" i="1"/>
  <c r="BC43" i="1"/>
  <c r="BB36" i="1"/>
  <c r="BA36" i="1"/>
  <c r="AZ36" i="1"/>
  <c r="AY36" i="1"/>
  <c r="BB34" i="1"/>
  <c r="BB33" i="1" s="1"/>
  <c r="BA34" i="1"/>
  <c r="BA33" i="1" s="1"/>
  <c r="AZ34" i="1"/>
  <c r="AZ33" i="1" s="1"/>
  <c r="AY34" i="1"/>
  <c r="AY33" i="1" s="1"/>
  <c r="BB31" i="1"/>
  <c r="BB30" i="1" s="1"/>
  <c r="BB29" i="1" s="1"/>
  <c r="BA31" i="1"/>
  <c r="BA30" i="1" s="1"/>
  <c r="BA29" i="1" s="1"/>
  <c r="AZ31" i="1"/>
  <c r="AZ30" i="1" s="1"/>
  <c r="AZ29" i="1" s="1"/>
  <c r="AY31" i="1"/>
  <c r="AY30" i="1" s="1"/>
  <c r="AY29" i="1" s="1"/>
  <c r="BB27" i="1"/>
  <c r="BB26" i="1" s="1"/>
  <c r="BB25" i="1" s="1"/>
  <c r="BA27" i="1"/>
  <c r="BA26" i="1" s="1"/>
  <c r="BA25" i="1" s="1"/>
  <c r="AZ27" i="1"/>
  <c r="AZ26" i="1" s="1"/>
  <c r="AZ25" i="1" s="1"/>
  <c r="AY27" i="1"/>
  <c r="AY26" i="1" s="1"/>
  <c r="AY25" i="1" s="1"/>
  <c r="BB21" i="1"/>
  <c r="BB20" i="1" s="1"/>
  <c r="BA21" i="1"/>
  <c r="BA20" i="1" s="1"/>
  <c r="AZ21" i="1"/>
  <c r="AZ20" i="1" s="1"/>
  <c r="AY21" i="1"/>
  <c r="AY20" i="1" s="1"/>
  <c r="BB19" i="1"/>
  <c r="BB18" i="1" s="1"/>
  <c r="BA19" i="1"/>
  <c r="BA18" i="1" s="1"/>
  <c r="AZ19" i="1"/>
  <c r="AZ18" i="1"/>
  <c r="BB16" i="1"/>
  <c r="BA16" i="1"/>
  <c r="AZ16" i="1"/>
  <c r="AZ15" i="1" s="1"/>
  <c r="AZ14" i="1" s="1"/>
  <c r="AZ13" i="1" s="1"/>
  <c r="AZ12" i="1" s="1"/>
  <c r="AY16" i="1"/>
  <c r="AY15" i="1" s="1"/>
  <c r="AY14" i="1" s="1"/>
  <c r="AY13" i="1" s="1"/>
  <c r="AY12" i="1" s="1"/>
  <c r="BB15" i="1"/>
  <c r="BB14" i="1" s="1"/>
  <c r="BB13" i="1" s="1"/>
  <c r="BB12" i="1" s="1"/>
  <c r="BA15" i="1"/>
  <c r="BA14" i="1" s="1"/>
  <c r="BA13" i="1" s="1"/>
  <c r="BA12" i="1" s="1"/>
  <c r="AY19" i="1" l="1"/>
  <c r="AY18" i="1" s="1"/>
  <c r="BG43" i="1"/>
  <c r="BG38" i="1"/>
  <c r="AY24" i="1"/>
  <c r="AY23" i="1" s="1"/>
  <c r="BB24" i="1"/>
  <c r="BA24" i="1"/>
  <c r="BA23" i="1" s="1"/>
  <c r="AZ6" i="1"/>
  <c r="AZ24" i="1"/>
  <c r="AZ23" i="1" s="1"/>
  <c r="BB23" i="1"/>
  <c r="BA6" i="1"/>
  <c r="AY6" i="1"/>
  <c r="BB6" i="1"/>
  <c r="AZ4" i="1" l="1"/>
  <c r="BA4" i="1"/>
  <c r="BB4" i="1"/>
  <c r="AY4" i="1"/>
  <c r="AV36" i="1" l="1"/>
  <c r="AU36" i="1"/>
  <c r="AT36" i="1"/>
  <c r="AS36" i="1"/>
  <c r="AV34" i="1"/>
  <c r="AV33" i="1" s="1"/>
  <c r="AU34" i="1"/>
  <c r="AU33" i="1" s="1"/>
  <c r="AT34" i="1"/>
  <c r="AS34" i="1"/>
  <c r="AS33" i="1" s="1"/>
  <c r="AV31" i="1"/>
  <c r="AV30" i="1" s="1"/>
  <c r="AV29" i="1" s="1"/>
  <c r="AU31" i="1"/>
  <c r="AU30" i="1" s="1"/>
  <c r="AU29" i="1" s="1"/>
  <c r="AT31" i="1"/>
  <c r="AT30" i="1" s="1"/>
  <c r="AT29" i="1" s="1"/>
  <c r="AS31" i="1"/>
  <c r="AS30" i="1" s="1"/>
  <c r="AS29" i="1" s="1"/>
  <c r="AV27" i="1"/>
  <c r="AV26" i="1" s="1"/>
  <c r="AV25" i="1" s="1"/>
  <c r="AU27" i="1"/>
  <c r="AU26" i="1" s="1"/>
  <c r="AU25" i="1" s="1"/>
  <c r="AT27" i="1"/>
  <c r="AT26" i="1" s="1"/>
  <c r="AT25" i="1" s="1"/>
  <c r="AS27" i="1"/>
  <c r="AS26" i="1" s="1"/>
  <c r="AS25" i="1" s="1"/>
  <c r="AV21" i="1"/>
  <c r="AV20" i="1" s="1"/>
  <c r="AU21" i="1"/>
  <c r="AU20" i="1" s="1"/>
  <c r="AT21" i="1"/>
  <c r="AT19" i="1" s="1"/>
  <c r="AT18" i="1" s="1"/>
  <c r="AS21" i="1"/>
  <c r="AS20" i="1" s="1"/>
  <c r="AV16" i="1"/>
  <c r="AU16" i="1"/>
  <c r="AT16" i="1"/>
  <c r="AT15" i="1" s="1"/>
  <c r="AT14" i="1" s="1"/>
  <c r="AT13" i="1" s="1"/>
  <c r="AT12" i="1" s="1"/>
  <c r="AS16" i="1"/>
  <c r="AS15" i="1" s="1"/>
  <c r="AS14" i="1" s="1"/>
  <c r="AS13" i="1" s="1"/>
  <c r="AS12" i="1" s="1"/>
  <c r="AV15" i="1"/>
  <c r="AV14" i="1" s="1"/>
  <c r="AV13" i="1" s="1"/>
  <c r="AV12" i="1" s="1"/>
  <c r="AU15" i="1"/>
  <c r="AU14" i="1" s="1"/>
  <c r="AU13" i="1" s="1"/>
  <c r="AU12" i="1" s="1"/>
  <c r="AS24" i="1" l="1"/>
  <c r="AS23" i="1" s="1"/>
  <c r="AV24" i="1"/>
  <c r="AV23" i="1" s="1"/>
  <c r="AU24" i="1"/>
  <c r="AU23" i="1" s="1"/>
  <c r="AU19" i="1"/>
  <c r="AU18" i="1" s="1"/>
  <c r="AU6" i="1" s="1"/>
  <c r="AV19" i="1"/>
  <c r="AV18" i="1" s="1"/>
  <c r="AV6" i="1" s="1"/>
  <c r="AT33" i="1"/>
  <c r="AT24" i="1" s="1"/>
  <c r="AT23" i="1" s="1"/>
  <c r="AT6" i="1"/>
  <c r="AS19" i="1"/>
  <c r="AS18" i="1" s="1"/>
  <c r="AS6" i="1" s="1"/>
  <c r="AT20" i="1"/>
  <c r="AU4" i="1" l="1"/>
  <c r="AS4" i="1"/>
  <c r="AV4" i="1"/>
  <c r="AT4" i="1"/>
  <c r="AP36" i="1" l="1"/>
  <c r="AO36" i="1"/>
  <c r="AN36" i="1"/>
  <c r="AM36" i="1"/>
  <c r="AP34" i="1"/>
  <c r="AP33" i="1" s="1"/>
  <c r="AO34" i="1"/>
  <c r="AO33" i="1" s="1"/>
  <c r="AN34" i="1"/>
  <c r="AN33" i="1" s="1"/>
  <c r="AM34" i="1"/>
  <c r="AM33" i="1" s="1"/>
  <c r="AP31" i="1"/>
  <c r="AO31" i="1"/>
  <c r="AN31" i="1"/>
  <c r="AN30" i="1" s="1"/>
  <c r="AN29" i="1" s="1"/>
  <c r="AM31" i="1"/>
  <c r="AM30" i="1" s="1"/>
  <c r="AM29" i="1" s="1"/>
  <c r="AP30" i="1"/>
  <c r="AP29" i="1" s="1"/>
  <c r="AO30" i="1"/>
  <c r="AO29" i="1" s="1"/>
  <c r="AP27" i="1"/>
  <c r="AO27" i="1"/>
  <c r="AN27" i="1"/>
  <c r="AN26" i="1" s="1"/>
  <c r="AN25" i="1" s="1"/>
  <c r="AM27" i="1"/>
  <c r="AM26" i="1" s="1"/>
  <c r="AM25" i="1" s="1"/>
  <c r="AP26" i="1"/>
  <c r="AP25" i="1" s="1"/>
  <c r="AO26" i="1"/>
  <c r="AO25" i="1" s="1"/>
  <c r="AP21" i="1"/>
  <c r="AP19" i="1" s="1"/>
  <c r="AP18" i="1" s="1"/>
  <c r="AO21" i="1"/>
  <c r="AO19" i="1" s="1"/>
  <c r="AO18" i="1" s="1"/>
  <c r="AN21" i="1"/>
  <c r="AN20" i="1" s="1"/>
  <c r="AM21" i="1"/>
  <c r="AM20" i="1" s="1"/>
  <c r="AP20" i="1"/>
  <c r="AO20" i="1"/>
  <c r="AP16" i="1"/>
  <c r="AP15" i="1" s="1"/>
  <c r="AP14" i="1" s="1"/>
  <c r="AP13" i="1" s="1"/>
  <c r="AP12" i="1" s="1"/>
  <c r="AO16" i="1"/>
  <c r="AO15" i="1" s="1"/>
  <c r="AO14" i="1" s="1"/>
  <c r="AO13" i="1" s="1"/>
  <c r="AO12" i="1" s="1"/>
  <c r="AN16" i="1"/>
  <c r="AN15" i="1" s="1"/>
  <c r="AN14" i="1" s="1"/>
  <c r="AN13" i="1" s="1"/>
  <c r="AN12" i="1" s="1"/>
  <c r="AM16" i="1"/>
  <c r="AM15" i="1" s="1"/>
  <c r="AM14" i="1" s="1"/>
  <c r="AM13" i="1" s="1"/>
  <c r="AM12" i="1" s="1"/>
  <c r="AJ36" i="1"/>
  <c r="AI36" i="1"/>
  <c r="AH36" i="1"/>
  <c r="AG36" i="1"/>
  <c r="AJ34" i="1"/>
  <c r="AJ33" i="1" s="1"/>
  <c r="AI34" i="1"/>
  <c r="AI33" i="1" s="1"/>
  <c r="AH34" i="1"/>
  <c r="AH33" i="1" s="1"/>
  <c r="AG34" i="1"/>
  <c r="AG33" i="1" s="1"/>
  <c r="AJ31" i="1"/>
  <c r="AJ30" i="1" s="1"/>
  <c r="AJ29" i="1" s="1"/>
  <c r="AI31" i="1"/>
  <c r="AI30" i="1" s="1"/>
  <c r="AI29" i="1" s="1"/>
  <c r="AH31" i="1"/>
  <c r="AH30" i="1" s="1"/>
  <c r="AH29" i="1" s="1"/>
  <c r="AG31" i="1"/>
  <c r="AG30" i="1" s="1"/>
  <c r="AG29" i="1" s="1"/>
  <c r="AJ27" i="1"/>
  <c r="AJ26" i="1" s="1"/>
  <c r="AJ25" i="1" s="1"/>
  <c r="AJ24" i="1" s="1"/>
  <c r="AJ23" i="1" s="1"/>
  <c r="AI27" i="1"/>
  <c r="AI26" i="1" s="1"/>
  <c r="AI25" i="1" s="1"/>
  <c r="AI24" i="1" s="1"/>
  <c r="AI23" i="1" s="1"/>
  <c r="AH27" i="1"/>
  <c r="AH26" i="1" s="1"/>
  <c r="AH25" i="1" s="1"/>
  <c r="AH24" i="1" s="1"/>
  <c r="AH23" i="1" s="1"/>
  <c r="AG27" i="1"/>
  <c r="AG26" i="1" s="1"/>
  <c r="AG25" i="1" s="1"/>
  <c r="AJ21" i="1"/>
  <c r="AJ20" i="1" s="1"/>
  <c r="AI21" i="1"/>
  <c r="AI19" i="1" s="1"/>
  <c r="AI18" i="1" s="1"/>
  <c r="AH21" i="1"/>
  <c r="AH19" i="1" s="1"/>
  <c r="AH18" i="1" s="1"/>
  <c r="AG21" i="1"/>
  <c r="AG20" i="1" s="1"/>
  <c r="AJ16" i="1"/>
  <c r="AJ15" i="1" s="1"/>
  <c r="AJ14" i="1" s="1"/>
  <c r="AJ13" i="1" s="1"/>
  <c r="AJ12" i="1" s="1"/>
  <c r="AI16" i="1"/>
  <c r="AI15" i="1" s="1"/>
  <c r="AI14" i="1" s="1"/>
  <c r="AI13" i="1" s="1"/>
  <c r="AI12" i="1" s="1"/>
  <c r="AH16" i="1"/>
  <c r="AH15" i="1" s="1"/>
  <c r="AH14" i="1" s="1"/>
  <c r="AH13" i="1" s="1"/>
  <c r="AH12" i="1" s="1"/>
  <c r="AG16" i="1"/>
  <c r="AG15" i="1" s="1"/>
  <c r="AG14" i="1" s="1"/>
  <c r="AG13" i="1" s="1"/>
  <c r="AG12" i="1" s="1"/>
  <c r="AD36" i="1"/>
  <c r="AC36" i="1"/>
  <c r="AB36" i="1"/>
  <c r="AA36" i="1"/>
  <c r="AD34" i="1"/>
  <c r="AD33" i="1" s="1"/>
  <c r="AC34" i="1"/>
  <c r="AC33" i="1" s="1"/>
  <c r="AB34" i="1"/>
  <c r="AB33" i="1" s="1"/>
  <c r="AA34" i="1"/>
  <c r="AA33" i="1" s="1"/>
  <c r="AD31" i="1"/>
  <c r="AD30" i="1" s="1"/>
  <c r="AD29" i="1" s="1"/>
  <c r="AC31" i="1"/>
  <c r="AC30" i="1" s="1"/>
  <c r="AC29" i="1" s="1"/>
  <c r="AB31" i="1"/>
  <c r="AB30" i="1" s="1"/>
  <c r="AB29" i="1" s="1"/>
  <c r="AA31" i="1"/>
  <c r="AA30" i="1" s="1"/>
  <c r="AA29" i="1" s="1"/>
  <c r="AD27" i="1"/>
  <c r="AD26" i="1" s="1"/>
  <c r="AD25" i="1" s="1"/>
  <c r="AD24" i="1" s="1"/>
  <c r="AD23" i="1" s="1"/>
  <c r="AC27" i="1"/>
  <c r="AC26" i="1" s="1"/>
  <c r="AC25" i="1" s="1"/>
  <c r="AB27" i="1"/>
  <c r="AB26" i="1" s="1"/>
  <c r="AB25" i="1" s="1"/>
  <c r="AA27" i="1"/>
  <c r="AA26" i="1" s="1"/>
  <c r="AA25" i="1" s="1"/>
  <c r="AD21" i="1"/>
  <c r="AD20" i="1" s="1"/>
  <c r="AC21" i="1"/>
  <c r="AC20" i="1" s="1"/>
  <c r="AB21" i="1"/>
  <c r="AB20" i="1" s="1"/>
  <c r="AA21" i="1"/>
  <c r="AA20" i="1" s="1"/>
  <c r="AD16" i="1"/>
  <c r="AD15" i="1" s="1"/>
  <c r="AD14" i="1" s="1"/>
  <c r="AD13" i="1" s="1"/>
  <c r="AD12" i="1" s="1"/>
  <c r="AC16" i="1"/>
  <c r="AC15" i="1" s="1"/>
  <c r="AC14" i="1" s="1"/>
  <c r="AC13" i="1" s="1"/>
  <c r="AC12" i="1" s="1"/>
  <c r="AB16" i="1"/>
  <c r="AB15" i="1" s="1"/>
  <c r="AB14" i="1" s="1"/>
  <c r="AB13" i="1" s="1"/>
  <c r="AB12" i="1" s="1"/>
  <c r="AA16" i="1"/>
  <c r="AA15" i="1" s="1"/>
  <c r="AA14" i="1" s="1"/>
  <c r="AA13" i="1" s="1"/>
  <c r="AA12" i="1" s="1"/>
  <c r="V34" i="1"/>
  <c r="W34" i="1"/>
  <c r="X34" i="1"/>
  <c r="V36" i="1"/>
  <c r="W36" i="1"/>
  <c r="X36" i="1"/>
  <c r="Z37" i="1"/>
  <c r="AF37" i="1" s="1"/>
  <c r="AL37" i="1" s="1"/>
  <c r="Y37" i="1"/>
  <c r="AE37" i="1" s="1"/>
  <c r="AK37" i="1" s="1"/>
  <c r="Z35" i="1"/>
  <c r="AF35" i="1" s="1"/>
  <c r="AL35" i="1" s="1"/>
  <c r="Y35" i="1"/>
  <c r="AE35" i="1" s="1"/>
  <c r="AK35" i="1" s="1"/>
  <c r="U36" i="1"/>
  <c r="U34" i="1"/>
  <c r="X31" i="1"/>
  <c r="X30" i="1" s="1"/>
  <c r="X29" i="1" s="1"/>
  <c r="W31" i="1"/>
  <c r="W30" i="1" s="1"/>
  <c r="W29" i="1" s="1"/>
  <c r="V31" i="1"/>
  <c r="V30" i="1" s="1"/>
  <c r="V29" i="1" s="1"/>
  <c r="U31" i="1"/>
  <c r="U30" i="1" s="1"/>
  <c r="U29" i="1" s="1"/>
  <c r="X27" i="1"/>
  <c r="X26" i="1" s="1"/>
  <c r="X25" i="1" s="1"/>
  <c r="W27" i="1"/>
  <c r="W26" i="1" s="1"/>
  <c r="W25" i="1" s="1"/>
  <c r="V27" i="1"/>
  <c r="V26" i="1" s="1"/>
  <c r="V25" i="1" s="1"/>
  <c r="U27" i="1"/>
  <c r="U26" i="1" s="1"/>
  <c r="U25" i="1" s="1"/>
  <c r="X21" i="1"/>
  <c r="X20" i="1" s="1"/>
  <c r="W21" i="1"/>
  <c r="W20" i="1" s="1"/>
  <c r="V21" i="1"/>
  <c r="V20" i="1" s="1"/>
  <c r="U21" i="1"/>
  <c r="U19" i="1" s="1"/>
  <c r="U18" i="1" s="1"/>
  <c r="X16" i="1"/>
  <c r="X15" i="1" s="1"/>
  <c r="X14" i="1" s="1"/>
  <c r="X13" i="1" s="1"/>
  <c r="X12" i="1" s="1"/>
  <c r="W16" i="1"/>
  <c r="W15" i="1" s="1"/>
  <c r="W14" i="1" s="1"/>
  <c r="W13" i="1" s="1"/>
  <c r="W12" i="1" s="1"/>
  <c r="V16" i="1"/>
  <c r="V15" i="1" s="1"/>
  <c r="V14" i="1" s="1"/>
  <c r="V13" i="1" s="1"/>
  <c r="V12" i="1" s="1"/>
  <c r="U16" i="1"/>
  <c r="U15" i="1" s="1"/>
  <c r="U14" i="1" s="1"/>
  <c r="U13" i="1" s="1"/>
  <c r="U12" i="1" s="1"/>
  <c r="U6" i="1" s="1"/>
  <c r="R31" i="1"/>
  <c r="R30" i="1" s="1"/>
  <c r="R29" i="1" s="1"/>
  <c r="Q31" i="1"/>
  <c r="Q30" i="1" s="1"/>
  <c r="Q29" i="1" s="1"/>
  <c r="P31" i="1"/>
  <c r="P30" i="1" s="1"/>
  <c r="P29" i="1" s="1"/>
  <c r="O31" i="1"/>
  <c r="O30" i="1" s="1"/>
  <c r="O29" i="1" s="1"/>
  <c r="R27" i="1"/>
  <c r="R26" i="1" s="1"/>
  <c r="R25" i="1" s="1"/>
  <c r="R24" i="1" s="1"/>
  <c r="R23" i="1" s="1"/>
  <c r="Q27" i="1"/>
  <c r="Q26" i="1" s="1"/>
  <c r="Q25" i="1" s="1"/>
  <c r="Q24" i="1" s="1"/>
  <c r="Q23" i="1" s="1"/>
  <c r="P27" i="1"/>
  <c r="P26" i="1" s="1"/>
  <c r="P25" i="1" s="1"/>
  <c r="P24" i="1" s="1"/>
  <c r="P23" i="1" s="1"/>
  <c r="O27" i="1"/>
  <c r="O26" i="1" s="1"/>
  <c r="O25" i="1" s="1"/>
  <c r="O24" i="1" s="1"/>
  <c r="O23" i="1" s="1"/>
  <c r="R21" i="1"/>
  <c r="R19" i="1" s="1"/>
  <c r="R18" i="1" s="1"/>
  <c r="Q21" i="1"/>
  <c r="Q19" i="1" s="1"/>
  <c r="Q18" i="1" s="1"/>
  <c r="P21" i="1"/>
  <c r="P19" i="1" s="1"/>
  <c r="P18" i="1" s="1"/>
  <c r="O21" i="1"/>
  <c r="O20" i="1" s="1"/>
  <c r="R16" i="1"/>
  <c r="R15" i="1" s="1"/>
  <c r="R14" i="1" s="1"/>
  <c r="R13" i="1" s="1"/>
  <c r="R12" i="1" s="1"/>
  <c r="Q16" i="1"/>
  <c r="Q15" i="1" s="1"/>
  <c r="Q14" i="1" s="1"/>
  <c r="Q13" i="1" s="1"/>
  <c r="Q12" i="1" s="1"/>
  <c r="Q6" i="1" s="1"/>
  <c r="P16" i="1"/>
  <c r="P15" i="1" s="1"/>
  <c r="P14" i="1" s="1"/>
  <c r="P13" i="1" s="1"/>
  <c r="P12" i="1" s="1"/>
  <c r="O16" i="1"/>
  <c r="O15" i="1" s="1"/>
  <c r="O14" i="1" s="1"/>
  <c r="O13" i="1" s="1"/>
  <c r="O12" i="1" s="1"/>
  <c r="N32" i="1"/>
  <c r="T32" i="1" s="1"/>
  <c r="M32" i="1"/>
  <c r="M31" i="1" s="1"/>
  <c r="M30" i="1" s="1"/>
  <c r="M29" i="1" s="1"/>
  <c r="N28" i="1"/>
  <c r="T28" i="1" s="1"/>
  <c r="Z28" i="1" s="1"/>
  <c r="N22" i="1"/>
  <c r="T22" i="1" s="1"/>
  <c r="N17" i="1"/>
  <c r="M17" i="1"/>
  <c r="M16" i="1" s="1"/>
  <c r="M15" i="1" s="1"/>
  <c r="M14" i="1" s="1"/>
  <c r="M13" i="1" s="1"/>
  <c r="M12" i="1" s="1"/>
  <c r="N11" i="1"/>
  <c r="M11" i="1"/>
  <c r="H31" i="1"/>
  <c r="H30" i="1" s="1"/>
  <c r="H29" i="1" s="1"/>
  <c r="I31" i="1"/>
  <c r="I30" i="1" s="1"/>
  <c r="I29" i="1" s="1"/>
  <c r="J31" i="1"/>
  <c r="J30" i="1" s="1"/>
  <c r="J29" i="1" s="1"/>
  <c r="K31" i="1"/>
  <c r="K30" i="1" s="1"/>
  <c r="K29" i="1" s="1"/>
  <c r="L31" i="1"/>
  <c r="L30" i="1" s="1"/>
  <c r="L29" i="1" s="1"/>
  <c r="H27" i="1"/>
  <c r="H26" i="1" s="1"/>
  <c r="H25" i="1" s="1"/>
  <c r="I27" i="1"/>
  <c r="I26" i="1" s="1"/>
  <c r="I25" i="1" s="1"/>
  <c r="J27" i="1"/>
  <c r="J26" i="1" s="1"/>
  <c r="J25" i="1" s="1"/>
  <c r="K27" i="1"/>
  <c r="K26" i="1" s="1"/>
  <c r="K25" i="1" s="1"/>
  <c r="L27" i="1"/>
  <c r="L26" i="1" s="1"/>
  <c r="L25" i="1" s="1"/>
  <c r="H21" i="1"/>
  <c r="H20" i="1" s="1"/>
  <c r="I21" i="1"/>
  <c r="I20" i="1" s="1"/>
  <c r="J21" i="1"/>
  <c r="J19" i="1" s="1"/>
  <c r="J18" i="1" s="1"/>
  <c r="K21" i="1"/>
  <c r="L21" i="1"/>
  <c r="L19" i="1" s="1"/>
  <c r="L18" i="1" s="1"/>
  <c r="H16" i="1"/>
  <c r="H15" i="1" s="1"/>
  <c r="H14" i="1" s="1"/>
  <c r="H13" i="1" s="1"/>
  <c r="H12" i="1" s="1"/>
  <c r="I16" i="1"/>
  <c r="I15" i="1" s="1"/>
  <c r="I14" i="1" s="1"/>
  <c r="I13" i="1" s="1"/>
  <c r="I12" i="1" s="1"/>
  <c r="J16" i="1"/>
  <c r="J15" i="1" s="1"/>
  <c r="J14" i="1" s="1"/>
  <c r="J13" i="1" s="1"/>
  <c r="J12" i="1" s="1"/>
  <c r="K16" i="1"/>
  <c r="K15" i="1" s="1"/>
  <c r="K14" i="1" s="1"/>
  <c r="K13" i="1" s="1"/>
  <c r="K12" i="1" s="1"/>
  <c r="L16" i="1"/>
  <c r="L15" i="1" s="1"/>
  <c r="L14" i="1" s="1"/>
  <c r="L13" i="1" s="1"/>
  <c r="L12" i="1" s="1"/>
  <c r="G31" i="1"/>
  <c r="G30" i="1" s="1"/>
  <c r="G29" i="1" s="1"/>
  <c r="G28" i="1"/>
  <c r="M28" i="1" s="1"/>
  <c r="G22" i="1"/>
  <c r="M22" i="1" s="1"/>
  <c r="S22" i="1" s="1"/>
  <c r="Y22" i="1" s="1"/>
  <c r="Y21" i="1" s="1"/>
  <c r="Y20" i="1" s="1"/>
  <c r="B19" i="1"/>
  <c r="B20" i="1" s="1"/>
  <c r="B21" i="1" s="1"/>
  <c r="B22" i="1" s="1"/>
  <c r="B25" i="1"/>
  <c r="B9" i="1" s="1"/>
  <c r="B6" i="1"/>
  <c r="G16" i="1"/>
  <c r="G15" i="1" s="1"/>
  <c r="G14" i="1" s="1"/>
  <c r="G13" i="1" s="1"/>
  <c r="G12" i="1" s="1"/>
  <c r="Y36" i="1"/>
  <c r="AB19" i="1"/>
  <c r="AB18" i="1" s="1"/>
  <c r="AB6" i="1" s="1"/>
  <c r="AG19" i="1"/>
  <c r="AG18" i="1" s="1"/>
  <c r="AG6" i="1" s="1"/>
  <c r="AB24" i="1" l="1"/>
  <c r="AB23" i="1" s="1"/>
  <c r="R20" i="1"/>
  <c r="P20" i="1"/>
  <c r="AF36" i="1"/>
  <c r="L20" i="1"/>
  <c r="AD19" i="1"/>
  <c r="AD18" i="1" s="1"/>
  <c r="AD6" i="1" s="1"/>
  <c r="AD4" i="1" s="1"/>
  <c r="U20" i="1"/>
  <c r="AC19" i="1"/>
  <c r="AC18" i="1" s="1"/>
  <c r="AC6" i="1" s="1"/>
  <c r="V33" i="1"/>
  <c r="H19" i="1"/>
  <c r="H18" i="1" s="1"/>
  <c r="S11" i="1"/>
  <c r="M10" i="1"/>
  <c r="M9" i="1" s="1"/>
  <c r="M8" i="1" s="1"/>
  <c r="M7" i="1" s="1"/>
  <c r="V24" i="1"/>
  <c r="V23" i="1" s="1"/>
  <c r="AF34" i="1"/>
  <c r="V19" i="1"/>
  <c r="V18" i="1" s="1"/>
  <c r="V6" i="1" s="1"/>
  <c r="V4" i="1" s="1"/>
  <c r="Z36" i="1"/>
  <c r="T11" i="1"/>
  <c r="N10" i="1"/>
  <c r="N9" i="1" s="1"/>
  <c r="N8" i="1" s="1"/>
  <c r="N7" i="1" s="1"/>
  <c r="AI20" i="1"/>
  <c r="X19" i="1"/>
  <c r="X18" i="1" s="1"/>
  <c r="X6" i="1" s="1"/>
  <c r="N31" i="1"/>
  <c r="N30" i="1" s="1"/>
  <c r="N29" i="1" s="1"/>
  <c r="Q20" i="1"/>
  <c r="Z34" i="1"/>
  <c r="K24" i="1"/>
  <c r="K23" i="1" s="1"/>
  <c r="U33" i="1"/>
  <c r="B26" i="1"/>
  <c r="B10" i="1" s="1"/>
  <c r="U24" i="1"/>
  <c r="U23" i="1" s="1"/>
  <c r="U4" i="1" s="1"/>
  <c r="AA24" i="1"/>
  <c r="AA23" i="1" s="1"/>
  <c r="AE36" i="1"/>
  <c r="S17" i="1"/>
  <c r="S21" i="1"/>
  <c r="S20" i="1" s="1"/>
  <c r="I19" i="1"/>
  <c r="I18" i="1" s="1"/>
  <c r="I6" i="1" s="1"/>
  <c r="S32" i="1"/>
  <c r="Y32" i="1" s="1"/>
  <c r="AA19" i="1"/>
  <c r="AA18" i="1" s="1"/>
  <c r="AA6" i="1" s="1"/>
  <c r="AA4" i="1" s="1"/>
  <c r="W19" i="1"/>
  <c r="W18" i="1" s="1"/>
  <c r="W6" i="1" s="1"/>
  <c r="M27" i="1"/>
  <c r="M26" i="1" s="1"/>
  <c r="M25" i="1" s="1"/>
  <c r="M24" i="1" s="1"/>
  <c r="M23" i="1" s="1"/>
  <c r="S28" i="1"/>
  <c r="Y28" i="1" s="1"/>
  <c r="K19" i="1"/>
  <c r="K18" i="1" s="1"/>
  <c r="K6" i="1" s="1"/>
  <c r="K4" i="1" s="1"/>
  <c r="K20" i="1"/>
  <c r="T17" i="1"/>
  <c r="N16" i="1"/>
  <c r="N15" i="1" s="1"/>
  <c r="N14" i="1" s="1"/>
  <c r="N13" i="1" s="1"/>
  <c r="N12" i="1" s="1"/>
  <c r="Z27" i="1"/>
  <c r="Z26" i="1" s="1"/>
  <c r="Z25" i="1" s="1"/>
  <c r="AF28" i="1"/>
  <c r="AL28" i="1" s="1"/>
  <c r="AL27" i="1" s="1"/>
  <c r="AL26" i="1" s="1"/>
  <c r="AL25" i="1" s="1"/>
  <c r="G27" i="1"/>
  <c r="G26" i="1" s="1"/>
  <c r="G25" i="1" s="1"/>
  <c r="G24" i="1" s="1"/>
  <c r="G23" i="1" s="1"/>
  <c r="T27" i="1"/>
  <c r="T26" i="1" s="1"/>
  <c r="T25" i="1" s="1"/>
  <c r="O19" i="1"/>
  <c r="O18" i="1" s="1"/>
  <c r="O6" i="1" s="1"/>
  <c r="O4" i="1" s="1"/>
  <c r="L6" i="1"/>
  <c r="W33" i="1"/>
  <c r="X33" i="1"/>
  <c r="X24" i="1" s="1"/>
  <c r="X23" i="1" s="1"/>
  <c r="W24" i="1"/>
  <c r="W23" i="1" s="1"/>
  <c r="AC24" i="1"/>
  <c r="AC23" i="1" s="1"/>
  <c r="H6" i="1"/>
  <c r="AH20" i="1"/>
  <c r="N21" i="1"/>
  <c r="N19" i="1" s="1"/>
  <c r="N18" i="1" s="1"/>
  <c r="AE22" i="1"/>
  <c r="Y19" i="1"/>
  <c r="Y18" i="1" s="1"/>
  <c r="M21" i="1"/>
  <c r="M20" i="1" s="1"/>
  <c r="Y34" i="1"/>
  <c r="Y33" i="1" s="1"/>
  <c r="AE34" i="1"/>
  <c r="J20" i="1"/>
  <c r="J6" i="1"/>
  <c r="AM19" i="1"/>
  <c r="AM18" i="1" s="1"/>
  <c r="AM6" i="1" s="1"/>
  <c r="AJ19" i="1"/>
  <c r="AJ18" i="1" s="1"/>
  <c r="AJ6" i="1" s="1"/>
  <c r="AJ4" i="1" s="1"/>
  <c r="AH6" i="1"/>
  <c r="AH4" i="1" s="1"/>
  <c r="N27" i="1"/>
  <c r="N26" i="1" s="1"/>
  <c r="N25" i="1" s="1"/>
  <c r="AG24" i="1"/>
  <c r="AG23" i="1" s="1"/>
  <c r="AG4" i="1" s="1"/>
  <c r="G21" i="1"/>
  <c r="AN19" i="1"/>
  <c r="AN18" i="1" s="1"/>
  <c r="AN6" i="1" s="1"/>
  <c r="AO6" i="1"/>
  <c r="Z22" i="1"/>
  <c r="T21" i="1"/>
  <c r="T31" i="1"/>
  <c r="T30" i="1" s="1"/>
  <c r="T29" i="1" s="1"/>
  <c r="Z32" i="1"/>
  <c r="I24" i="1"/>
  <c r="I23" i="1" s="1"/>
  <c r="AP6" i="1"/>
  <c r="AO24" i="1"/>
  <c r="AO23" i="1" s="1"/>
  <c r="J24" i="1"/>
  <c r="J23" i="1" s="1"/>
  <c r="AL36" i="1"/>
  <c r="AR37" i="1"/>
  <c r="AL34" i="1"/>
  <c r="AR35" i="1"/>
  <c r="AK34" i="1"/>
  <c r="AQ35" i="1"/>
  <c r="AK36" i="1"/>
  <c r="AQ37" i="1"/>
  <c r="L24" i="1"/>
  <c r="L23" i="1" s="1"/>
  <c r="H24" i="1"/>
  <c r="H23" i="1" s="1"/>
  <c r="P6" i="1"/>
  <c r="P4" i="1" s="1"/>
  <c r="AB4" i="1"/>
  <c r="AN24" i="1"/>
  <c r="AN23" i="1" s="1"/>
  <c r="AM24" i="1"/>
  <c r="AM23" i="1" s="1"/>
  <c r="AP24" i="1"/>
  <c r="AP23" i="1" s="1"/>
  <c r="Q4" i="1"/>
  <c r="AI6" i="1"/>
  <c r="AI4" i="1" s="1"/>
  <c r="R6" i="1"/>
  <c r="R4" i="1" s="1"/>
  <c r="AO4" i="1" l="1"/>
  <c r="AF33" i="1"/>
  <c r="AR28" i="1"/>
  <c r="AX28" i="1" s="1"/>
  <c r="AC4" i="1"/>
  <c r="Z33" i="1"/>
  <c r="S27" i="1"/>
  <c r="S26" i="1" s="1"/>
  <c r="S25" i="1" s="1"/>
  <c r="H4" i="1"/>
  <c r="X4" i="1"/>
  <c r="Z11" i="1"/>
  <c r="T10" i="1"/>
  <c r="T9" i="1" s="1"/>
  <c r="T8" i="1" s="1"/>
  <c r="T7" i="1" s="1"/>
  <c r="Y11" i="1"/>
  <c r="S10" i="1"/>
  <c r="S9" i="1" s="1"/>
  <c r="S8" i="1" s="1"/>
  <c r="S7" i="1" s="1"/>
  <c r="AP4" i="1"/>
  <c r="N24" i="1"/>
  <c r="N23" i="1" s="1"/>
  <c r="J4" i="1"/>
  <c r="AE33" i="1"/>
  <c r="S31" i="1"/>
  <c r="S30" i="1" s="1"/>
  <c r="S29" i="1" s="1"/>
  <c r="L4" i="1"/>
  <c r="AK33" i="1"/>
  <c r="T24" i="1"/>
  <c r="T23" i="1" s="1"/>
  <c r="N20" i="1"/>
  <c r="B27" i="1"/>
  <c r="B11" i="1" s="1"/>
  <c r="B12" i="1" s="1"/>
  <c r="B13" i="1" s="1"/>
  <c r="B14" i="1" s="1"/>
  <c r="B15" i="1" s="1"/>
  <c r="B16" i="1" s="1"/>
  <c r="B17" i="1" s="1"/>
  <c r="Y17" i="1"/>
  <c r="S16" i="1"/>
  <c r="S15" i="1" s="1"/>
  <c r="S14" i="1" s="1"/>
  <c r="S13" i="1" s="1"/>
  <c r="S12" i="1" s="1"/>
  <c r="AE32" i="1"/>
  <c r="Y31" i="1"/>
  <c r="Y30" i="1" s="1"/>
  <c r="Y29" i="1" s="1"/>
  <c r="S19" i="1"/>
  <c r="S18" i="1" s="1"/>
  <c r="M19" i="1"/>
  <c r="M18" i="1" s="1"/>
  <c r="M6" i="1" s="1"/>
  <c r="M4" i="1" s="1"/>
  <c r="W4" i="1"/>
  <c r="AE28" i="1"/>
  <c r="Y27" i="1"/>
  <c r="Y26" i="1" s="1"/>
  <c r="Y25" i="1" s="1"/>
  <c r="N6" i="1"/>
  <c r="N4" i="1" s="1"/>
  <c r="AF27" i="1"/>
  <c r="AF26" i="1" s="1"/>
  <c r="AF25" i="1" s="1"/>
  <c r="Z17" i="1"/>
  <c r="T16" i="1"/>
  <c r="T15" i="1" s="1"/>
  <c r="T14" i="1" s="1"/>
  <c r="T13" i="1" s="1"/>
  <c r="T12" i="1" s="1"/>
  <c r="I4" i="1"/>
  <c r="AE21" i="1"/>
  <c r="AK22" i="1"/>
  <c r="AR36" i="1"/>
  <c r="AX37" i="1"/>
  <c r="AR34" i="1"/>
  <c r="AX35" i="1"/>
  <c r="AR27" i="1"/>
  <c r="AR26" i="1" s="1"/>
  <c r="AR25" i="1" s="1"/>
  <c r="AQ36" i="1"/>
  <c r="AW37" i="1"/>
  <c r="AQ34" i="1"/>
  <c r="AW35" i="1"/>
  <c r="AL33" i="1"/>
  <c r="G19" i="1"/>
  <c r="G18" i="1" s="1"/>
  <c r="G6" i="1" s="1"/>
  <c r="G4" i="1" s="1"/>
  <c r="G20" i="1"/>
  <c r="AN4" i="1"/>
  <c r="Z21" i="1"/>
  <c r="AF22" i="1"/>
  <c r="AF32" i="1"/>
  <c r="Z31" i="1"/>
  <c r="Z30" i="1" s="1"/>
  <c r="Z29" i="1" s="1"/>
  <c r="T20" i="1"/>
  <c r="T19" i="1"/>
  <c r="T18" i="1" s="1"/>
  <c r="AM4" i="1"/>
  <c r="Z24" i="1" l="1"/>
  <c r="Z23" i="1" s="1"/>
  <c r="S24" i="1"/>
  <c r="S23" i="1" s="1"/>
  <c r="AE11" i="1"/>
  <c r="Y10" i="1"/>
  <c r="Y9" i="1" s="1"/>
  <c r="Y8" i="1" s="1"/>
  <c r="Y7" i="1" s="1"/>
  <c r="Z10" i="1"/>
  <c r="Z9" i="1" s="1"/>
  <c r="Z8" i="1" s="1"/>
  <c r="Z7" i="1" s="1"/>
  <c r="AF11" i="1"/>
  <c r="S6" i="1"/>
  <c r="Y16" i="1"/>
  <c r="Y15" i="1" s="1"/>
  <c r="Y14" i="1" s="1"/>
  <c r="Y13" i="1" s="1"/>
  <c r="Y12" i="1" s="1"/>
  <c r="Y6" i="1" s="1"/>
  <c r="AE17" i="1"/>
  <c r="T6" i="1"/>
  <c r="T4" i="1" s="1"/>
  <c r="Y24" i="1"/>
  <c r="Y23" i="1" s="1"/>
  <c r="AK32" i="1"/>
  <c r="AE31" i="1"/>
  <c r="AE30" i="1" s="1"/>
  <c r="AE29" i="1" s="1"/>
  <c r="AK28" i="1"/>
  <c r="AE27" i="1"/>
  <c r="AE26" i="1" s="1"/>
  <c r="AE25" i="1" s="1"/>
  <c r="AE24" i="1" s="1"/>
  <c r="AE23" i="1" s="1"/>
  <c r="Z16" i="1"/>
  <c r="Z15" i="1" s="1"/>
  <c r="Z14" i="1" s="1"/>
  <c r="Z13" i="1" s="1"/>
  <c r="Z12" i="1" s="1"/>
  <c r="AF17" i="1"/>
  <c r="AX36" i="1"/>
  <c r="BD37" i="1"/>
  <c r="BD36" i="1" s="1"/>
  <c r="AW36" i="1"/>
  <c r="BC37" i="1"/>
  <c r="AX27" i="1"/>
  <c r="AX26" i="1" s="1"/>
  <c r="AX25" i="1" s="1"/>
  <c r="BD28" i="1"/>
  <c r="BD27" i="1" s="1"/>
  <c r="BD26" i="1" s="1"/>
  <c r="BD25" i="1" s="1"/>
  <c r="AW34" i="1"/>
  <c r="AW33" i="1" s="1"/>
  <c r="BC35" i="1"/>
  <c r="AX34" i="1"/>
  <c r="AX33" i="1" s="1"/>
  <c r="BD35" i="1"/>
  <c r="BD34" i="1" s="1"/>
  <c r="BD33" i="1" s="1"/>
  <c r="AR33" i="1"/>
  <c r="AE20" i="1"/>
  <c r="AE19" i="1"/>
  <c r="AE18" i="1" s="1"/>
  <c r="AK21" i="1"/>
  <c r="AQ22" i="1"/>
  <c r="AQ33" i="1"/>
  <c r="Z20" i="1"/>
  <c r="Z19" i="1"/>
  <c r="Z18" i="1" s="1"/>
  <c r="AF31" i="1"/>
  <c r="AF30" i="1" s="1"/>
  <c r="AF29" i="1" s="1"/>
  <c r="AF24" i="1" s="1"/>
  <c r="AF23" i="1" s="1"/>
  <c r="AL32" i="1"/>
  <c r="AL22" i="1"/>
  <c r="AF21" i="1"/>
  <c r="BE37" i="1" l="1"/>
  <c r="S4" i="1"/>
  <c r="BE35" i="1"/>
  <c r="BC34" i="1"/>
  <c r="BC36" i="1"/>
  <c r="AK11" i="1"/>
  <c r="AE10" i="1"/>
  <c r="AE9" i="1" s="1"/>
  <c r="AE8" i="1" s="1"/>
  <c r="AE7" i="1" s="1"/>
  <c r="AF10" i="1"/>
  <c r="AF9" i="1" s="1"/>
  <c r="AF8" i="1" s="1"/>
  <c r="AF7" i="1" s="1"/>
  <c r="AL11" i="1"/>
  <c r="Y4" i="1"/>
  <c r="AK17" i="1"/>
  <c r="AE16" i="1"/>
  <c r="AE15" i="1" s="1"/>
  <c r="AE14" i="1" s="1"/>
  <c r="AE13" i="1" s="1"/>
  <c r="AE12" i="1" s="1"/>
  <c r="AQ32" i="1"/>
  <c r="AK31" i="1"/>
  <c r="AK30" i="1" s="1"/>
  <c r="AK29" i="1" s="1"/>
  <c r="Z6" i="1"/>
  <c r="Z4" i="1" s="1"/>
  <c r="AL17" i="1"/>
  <c r="AF16" i="1"/>
  <c r="AF15" i="1" s="1"/>
  <c r="AF14" i="1" s="1"/>
  <c r="AF13" i="1" s="1"/>
  <c r="AF12" i="1" s="1"/>
  <c r="AK27" i="1"/>
  <c r="AK26" i="1" s="1"/>
  <c r="AK25" i="1" s="1"/>
  <c r="AK24" i="1" s="1"/>
  <c r="AK23" i="1" s="1"/>
  <c r="AQ28" i="1"/>
  <c r="AK19" i="1"/>
  <c r="AK18" i="1" s="1"/>
  <c r="AK20" i="1"/>
  <c r="AQ21" i="1"/>
  <c r="AW22" i="1"/>
  <c r="AR32" i="1"/>
  <c r="AL31" i="1"/>
  <c r="AL30" i="1" s="1"/>
  <c r="AL29" i="1" s="1"/>
  <c r="AL24" i="1" s="1"/>
  <c r="AL23" i="1" s="1"/>
  <c r="AR22" i="1"/>
  <c r="AL21" i="1"/>
  <c r="AF19" i="1"/>
  <c r="AF18" i="1" s="1"/>
  <c r="AF20" i="1"/>
  <c r="BE36" i="1" l="1"/>
  <c r="BG36" i="1" s="1"/>
  <c r="BG37" i="1"/>
  <c r="BE34" i="1"/>
  <c r="BG35" i="1"/>
  <c r="BC33" i="1"/>
  <c r="AE6" i="1"/>
  <c r="AE4" i="1" s="1"/>
  <c r="AK10" i="1"/>
  <c r="AK9" i="1" s="1"/>
  <c r="AK8" i="1" s="1"/>
  <c r="AK7" i="1" s="1"/>
  <c r="AQ11" i="1"/>
  <c r="AL10" i="1"/>
  <c r="AL9" i="1" s="1"/>
  <c r="AL8" i="1" s="1"/>
  <c r="AL7" i="1" s="1"/>
  <c r="AR11" i="1"/>
  <c r="AK16" i="1"/>
  <c r="AK15" i="1" s="1"/>
  <c r="AK14" i="1" s="1"/>
  <c r="AK13" i="1" s="1"/>
  <c r="AK12" i="1" s="1"/>
  <c r="AK6" i="1" s="1"/>
  <c r="AK4" i="1" s="1"/>
  <c r="AQ17" i="1"/>
  <c r="AF6" i="1"/>
  <c r="AF4" i="1" s="1"/>
  <c r="AW32" i="1"/>
  <c r="AQ31" i="1"/>
  <c r="AQ30" i="1" s="1"/>
  <c r="AQ29" i="1" s="1"/>
  <c r="AQ27" i="1"/>
  <c r="AQ26" i="1" s="1"/>
  <c r="AQ25" i="1" s="1"/>
  <c r="AW28" i="1"/>
  <c r="AR17" i="1"/>
  <c r="AL16" i="1"/>
  <c r="AL15" i="1" s="1"/>
  <c r="AL14" i="1" s="1"/>
  <c r="AL13" i="1" s="1"/>
  <c r="AL12" i="1" s="1"/>
  <c r="AW21" i="1"/>
  <c r="AW20" i="1" s="1"/>
  <c r="AQ19" i="1"/>
  <c r="AQ18" i="1" s="1"/>
  <c r="AQ20" i="1"/>
  <c r="AR21" i="1"/>
  <c r="AR20" i="1" s="1"/>
  <c r="AX22" i="1"/>
  <c r="BD22" i="1" s="1"/>
  <c r="AR31" i="1"/>
  <c r="AR30" i="1" s="1"/>
  <c r="AR29" i="1" s="1"/>
  <c r="AR24" i="1" s="1"/>
  <c r="AR23" i="1" s="1"/>
  <c r="AX32" i="1"/>
  <c r="AL19" i="1"/>
  <c r="AL18" i="1" s="1"/>
  <c r="AL20" i="1"/>
  <c r="AR19" i="1"/>
  <c r="AR18" i="1" s="1"/>
  <c r="AW19" i="1" l="1"/>
  <c r="AW18" i="1" s="1"/>
  <c r="AL6" i="1"/>
  <c r="AL4" i="1" s="1"/>
  <c r="BE33" i="1"/>
  <c r="BG33" i="1" s="1"/>
  <c r="BG34" i="1"/>
  <c r="BC21" i="1"/>
  <c r="BC20" i="1" s="1"/>
  <c r="AQ24" i="1"/>
  <c r="AQ23" i="1" s="1"/>
  <c r="AR10" i="1"/>
  <c r="AR9" i="1" s="1"/>
  <c r="AR8" i="1" s="1"/>
  <c r="AR7" i="1" s="1"/>
  <c r="AX11" i="1"/>
  <c r="AQ10" i="1"/>
  <c r="AQ9" i="1" s="1"/>
  <c r="AQ8" i="1" s="1"/>
  <c r="AQ7" i="1" s="1"/>
  <c r="AW11" i="1"/>
  <c r="AQ16" i="1"/>
  <c r="AQ15" i="1" s="1"/>
  <c r="AQ14" i="1" s="1"/>
  <c r="AQ13" i="1" s="1"/>
  <c r="AQ12" i="1" s="1"/>
  <c r="AQ6" i="1" s="1"/>
  <c r="AW17" i="1"/>
  <c r="AW31" i="1"/>
  <c r="AW30" i="1" s="1"/>
  <c r="AW29" i="1" s="1"/>
  <c r="AW27" i="1"/>
  <c r="AW26" i="1" s="1"/>
  <c r="AW25" i="1" s="1"/>
  <c r="AW24" i="1" s="1"/>
  <c r="AW23" i="1" s="1"/>
  <c r="AR16" i="1"/>
  <c r="AR15" i="1" s="1"/>
  <c r="AR14" i="1" s="1"/>
  <c r="AR13" i="1" s="1"/>
  <c r="AR12" i="1" s="1"/>
  <c r="AR6" i="1" s="1"/>
  <c r="AR4" i="1" s="1"/>
  <c r="AX17" i="1"/>
  <c r="AX21" i="1"/>
  <c r="AX20" i="1" s="1"/>
  <c r="BD21" i="1"/>
  <c r="AX31" i="1"/>
  <c r="AX30" i="1" s="1"/>
  <c r="AX29" i="1" s="1"/>
  <c r="AX24" i="1" s="1"/>
  <c r="AX23" i="1" s="1"/>
  <c r="BD32" i="1"/>
  <c r="BD31" i="1" s="1"/>
  <c r="BD30" i="1" s="1"/>
  <c r="BD29" i="1" s="1"/>
  <c r="BD24" i="1" s="1"/>
  <c r="BH24" i="1" s="1"/>
  <c r="BC19" i="1" l="1"/>
  <c r="BC18" i="1" s="1"/>
  <c r="AX19" i="1"/>
  <c r="AX18" i="1" s="1"/>
  <c r="BC27" i="1"/>
  <c r="BC31" i="1"/>
  <c r="AQ4" i="1"/>
  <c r="BG22" i="1"/>
  <c r="BE21" i="1"/>
  <c r="AW10" i="1"/>
  <c r="AW9" i="1" s="1"/>
  <c r="AW8" i="1" s="1"/>
  <c r="AW7" i="1" s="1"/>
  <c r="AX10" i="1"/>
  <c r="AX9" i="1" s="1"/>
  <c r="AX8" i="1" s="1"/>
  <c r="AX7" i="1" s="1"/>
  <c r="BD11" i="1"/>
  <c r="BD10" i="1" s="1"/>
  <c r="BD9" i="1" s="1"/>
  <c r="BD8" i="1" s="1"/>
  <c r="BD7" i="1" s="1"/>
  <c r="AW16" i="1"/>
  <c r="AW15" i="1" s="1"/>
  <c r="AW14" i="1" s="1"/>
  <c r="AW13" i="1" s="1"/>
  <c r="AW12" i="1" s="1"/>
  <c r="BD17" i="1"/>
  <c r="BD16" i="1" s="1"/>
  <c r="BD15" i="1" s="1"/>
  <c r="BD14" i="1" s="1"/>
  <c r="BD13" i="1" s="1"/>
  <c r="BD12" i="1" s="1"/>
  <c r="AX16" i="1"/>
  <c r="AX15" i="1" s="1"/>
  <c r="AX14" i="1" s="1"/>
  <c r="AX13" i="1" s="1"/>
  <c r="AX12" i="1" s="1"/>
  <c r="BD20" i="1"/>
  <c r="BD19" i="1"/>
  <c r="BD18" i="1" s="1"/>
  <c r="BC30" i="1" l="1"/>
  <c r="BC26" i="1"/>
  <c r="BC10" i="1"/>
  <c r="BC9" i="1" s="1"/>
  <c r="BC8" i="1" s="1"/>
  <c r="BC7" i="1" s="1"/>
  <c r="BE20" i="1"/>
  <c r="BG20" i="1" s="1"/>
  <c r="BE19" i="1"/>
  <c r="BG21" i="1"/>
  <c r="BC16" i="1"/>
  <c r="BC15" i="1" s="1"/>
  <c r="BC14" i="1" s="1"/>
  <c r="BC13" i="1" s="1"/>
  <c r="BC12" i="1" s="1"/>
  <c r="BG32" i="1"/>
  <c r="BG28" i="1"/>
  <c r="BE27" i="1"/>
  <c r="AX6" i="1"/>
  <c r="AX4" i="1" s="1"/>
  <c r="AW6" i="1"/>
  <c r="AW4" i="1" s="1"/>
  <c r="BD6" i="1"/>
  <c r="BD5" i="1" s="1"/>
  <c r="BH5" i="1" s="1"/>
  <c r="BC5" i="1" l="1"/>
  <c r="BC25" i="1"/>
  <c r="BC29" i="1"/>
  <c r="BE26" i="1"/>
  <c r="BG27" i="1"/>
  <c r="BG31" i="1"/>
  <c r="BE16" i="1"/>
  <c r="BG17" i="1"/>
  <c r="BE18" i="1"/>
  <c r="BG18" i="1" s="1"/>
  <c r="BG19" i="1"/>
  <c r="BE10" i="1"/>
  <c r="BG11" i="1"/>
  <c r="BC24" i="1" l="1"/>
  <c r="BG10" i="1"/>
  <c r="BE9" i="1"/>
  <c r="BG16" i="1"/>
  <c r="BE15" i="1"/>
  <c r="BG30" i="1"/>
  <c r="BG29" i="1"/>
  <c r="BG26" i="1"/>
  <c r="BE25" i="1"/>
  <c r="BE24" i="1" l="1"/>
  <c r="BG25" i="1"/>
  <c r="BE14" i="1"/>
  <c r="BG15" i="1"/>
  <c r="BE8" i="1"/>
  <c r="BG9" i="1"/>
  <c r="BG8" i="1" l="1"/>
  <c r="BE7" i="1"/>
  <c r="BG14" i="1"/>
  <c r="BE13" i="1"/>
  <c r="BG24" i="1"/>
  <c r="BG23" i="1"/>
  <c r="BE12" i="1" l="1"/>
  <c r="BG12" i="1" s="1"/>
  <c r="BG13" i="1"/>
  <c r="BG7" i="1"/>
  <c r="BG6" i="1" l="1"/>
  <c r="BE5" i="1"/>
  <c r="BG5" i="1" s="1"/>
</calcChain>
</file>

<file path=xl/sharedStrings.xml><?xml version="1.0" encoding="utf-8"?>
<sst xmlns="http://schemas.openxmlformats.org/spreadsheetml/2006/main" count="306" uniqueCount="90">
  <si>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</si>
  <si>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</si>
  <si>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</si>
  <si>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</si>
  <si>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</si>
  <si>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</si>
  <si>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</si>
  <si>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</si>
  <si>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</si>
  <si>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01</t>
  </si>
  <si>
    <t>Субсидии автономным учреждениям</t>
  </si>
  <si>
    <t>04</t>
  </si>
  <si>
    <t>Закупка товаров, работ и услуг для государственных (муниципальных) нужд</t>
  </si>
  <si>
    <t>200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</si>
  <si>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</si>
  <si>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</si>
  <si>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</si>
  <si>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</si>
  <si>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</si>
  <si>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</si>
  <si>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</si>
  <si>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</si>
  <si>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</si>
  <si>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</si>
  <si>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</si>
  <si>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</si>
  <si>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</si>
  <si>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</si>
  <si>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</si>
  <si>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</si>
  <si>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</si>
  <si>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</si>
  <si>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</si>
  <si>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</si>
  <si>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</si>
  <si>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</si>
  <si>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</si>
  <si>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</si>
  <si>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229 00 00000</t>
  </si>
  <si>
    <t>Мероприятия в сфере национальной экономики</t>
  </si>
  <si>
    <t>Закупка товаров, работ и услуг для обеспечения государственных (муниципальных) нужд</t>
  </si>
  <si>
    <t>810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</si>
  <si>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</si>
  <si>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</si>
  <si>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</si>
  <si>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</si>
  <si>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</si>
  <si>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</si>
  <si>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</si>
  <si>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</si>
  <si>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«Развитие органов местного самоуправления городского округа Тольятти на 2017-2022 годы»</t>
  </si>
  <si>
    <t>120 00 04000</t>
  </si>
  <si>
    <t>120 00 04070</t>
  </si>
  <si>
    <t>пермещение</t>
  </si>
  <si>
    <t>обл. и федер</t>
  </si>
  <si>
    <t>доп. Расх</t>
  </si>
  <si>
    <t>экономия</t>
  </si>
  <si>
    <t>перемещеение</t>
  </si>
  <si>
    <t>обл. и фед</t>
  </si>
  <si>
    <t>доп. Ср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</si>
  <si>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</si>
  <si>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</si>
  <si>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</si>
  <si>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</si>
  <si>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120 00 S064W</t>
  </si>
  <si>
    <t>сокращение</t>
  </si>
  <si>
    <t xml:space="preserve">доп. расх </t>
  </si>
  <si>
    <t>Департамент экономического развития администрации городского округа Тольятти</t>
  </si>
  <si>
    <t>доп. потребность</t>
  </si>
  <si>
    <t>перемещение, сокращение</t>
  </si>
  <si>
    <t>120 00 S5270</t>
  </si>
  <si>
    <t>120 00 R5270</t>
  </si>
  <si>
    <t>Утвержденный план (тыс.руб.)</t>
  </si>
  <si>
    <t>Кассовое исполнение  (тыс.руб.)</t>
  </si>
  <si>
    <t>В том числе выше-стоящих бюджетов</t>
  </si>
  <si>
    <t>% исполнения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</si>
  <si>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за 2018 год</t>
  </si>
  <si>
    <t>1200004070</t>
  </si>
  <si>
    <t>12000R5270</t>
  </si>
  <si>
    <t>12000S2006</t>
  </si>
  <si>
    <t>12000Z5270</t>
  </si>
  <si>
    <t>Бюджетные инвестиции в объекты капитального строительства государственной (муниципальной) собственности</t>
  </si>
  <si>
    <t>1200004100</t>
  </si>
  <si>
    <t>12000S2007</t>
  </si>
  <si>
    <t>811</t>
  </si>
  <si>
    <t>12000S2008</t>
  </si>
  <si>
    <t>812</t>
  </si>
  <si>
    <t>12000S2009</t>
  </si>
  <si>
    <t>813</t>
  </si>
  <si>
    <t>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</si>
</sst>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1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3"/>
      <color theme="1" tint="4.9989318521683403E-2"/>
      <name val="Times New Roman"/>
      <family val="1"/>
      <charset val="204"/>
    </font>
    <font>
      <b/>
      <sz val="13"/>
      <color theme="1" tint="4.9989318521683403E-2"/>
      <name val="Times New Roman"/>
      <family val="1"/>
      <charset val="204"/>
    </font>
    <font>
      <sz val="10"/>
      <color theme="1" tint="4.9989318521683403E-2"/>
      <name val="Arial Cyr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/>
    <xf numFmtId="49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horizontal="center" vertical="center" wrapText="1"/>
    </xf>
    <xf numFmtId="49" fontId="6" fillId="0" borderId="8" xfId="3" applyNumberFormat="1" applyFont="1" applyFill="1" applyBorder="1" applyAlignment="1">
      <alignment horizontal="center" vertical="center" wrapText="1"/>
    </xf>
    <xf numFmtId="49" fontId="6" fillId="0" borderId="9" xfId="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16" fillId="0" borderId="0" xfId="0" applyFont="1" applyFill="1"/>
    <xf numFmtId="0" fontId="17" fillId="0" borderId="1" xfId="0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0" fontId="19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showZeros="0" tabSelected="1" view="pageBreakPreview" zoomScale="70" zoomScaleNormal="80" zoomScaleSheetLayoutView="70" workbookViewId="0">
      <selection activeCell="E40" sqref="E40"/>
    </sheetView>
  </sheetViews>
  <sheetFormatPr defaultColWidth="9.140625" defaultRowHeight="16.5" x14ac:dyDescent="0.2"/>
  <cols>
    <col min="1" max="1" width="42.7109375" style="5" customWidth="1"/>
    <col min="2" max="2" width="6.85546875" style="2" hidden="1" customWidth="1"/>
    <col min="3" max="4" width="5.85546875" style="3" customWidth="1"/>
    <col min="5" max="5" width="16" style="2" customWidth="1"/>
    <col min="6" max="6" width="6.28515625" style="3" customWidth="1"/>
    <col min="7" max="7" width="13.85546875" style="1" hidden="1" customWidth="1"/>
    <col min="8" max="8" width="15.85546875" style="1" hidden="1" customWidth="1"/>
    <col min="9" max="9" width="13" style="4" hidden="1" customWidth="1"/>
    <col min="10" max="10" width="14.42578125" style="4" hidden="1" customWidth="1"/>
    <col min="11" max="11" width="12" style="4" hidden="1" customWidth="1"/>
    <col min="12" max="12" width="16.5703125" style="4" hidden="1" customWidth="1"/>
    <col min="13" max="13" width="16.42578125" style="1" hidden="1" customWidth="1"/>
    <col min="14" max="14" width="8" style="1" hidden="1" customWidth="1"/>
    <col min="15" max="15" width="10.7109375" style="4" hidden="1" customWidth="1"/>
    <col min="16" max="16" width="10.5703125" style="4" hidden="1" customWidth="1"/>
    <col min="17" max="17" width="8.5703125" style="4" hidden="1" customWidth="1"/>
    <col min="18" max="18" width="13.42578125" style="4" hidden="1" customWidth="1"/>
    <col min="19" max="19" width="14.28515625" style="1" hidden="1" customWidth="1"/>
    <col min="20" max="20" width="8.42578125" style="1" hidden="1" customWidth="1"/>
    <col min="21" max="21" width="14.28515625" style="4" hidden="1" customWidth="1"/>
    <col min="22" max="22" width="15" style="4" hidden="1" customWidth="1"/>
    <col min="23" max="23" width="12.7109375" style="4" hidden="1" customWidth="1"/>
    <col min="24" max="24" width="12.28515625" style="4" hidden="1" customWidth="1"/>
    <col min="25" max="25" width="16.42578125" style="1" hidden="1" customWidth="1"/>
    <col min="26" max="26" width="0.140625" style="1" hidden="1" customWidth="1"/>
    <col min="27" max="27" width="12" style="4" hidden="1" customWidth="1"/>
    <col min="28" max="28" width="13.85546875" style="4" hidden="1" customWidth="1"/>
    <col min="29" max="29" width="9.85546875" style="4" hidden="1" customWidth="1"/>
    <col min="30" max="30" width="0.7109375" style="4" hidden="1" customWidth="1"/>
    <col min="31" max="31" width="11.28515625" style="4" hidden="1" customWidth="1"/>
    <col min="32" max="32" width="10.140625" style="4" hidden="1" customWidth="1"/>
    <col min="33" max="33" width="8.85546875" style="4" hidden="1" customWidth="1"/>
    <col min="34" max="34" width="9.42578125" style="4" hidden="1" customWidth="1"/>
    <col min="35" max="35" width="8.7109375" style="4" hidden="1" customWidth="1"/>
    <col min="36" max="36" width="9.42578125" style="4" hidden="1" customWidth="1"/>
    <col min="37" max="37" width="14.42578125" style="24" hidden="1" customWidth="1"/>
    <col min="38" max="38" width="14.5703125" style="24" hidden="1" customWidth="1"/>
    <col min="39" max="39" width="20.42578125" style="4" hidden="1" customWidth="1"/>
    <col min="40" max="40" width="19.5703125" style="4" hidden="1" customWidth="1"/>
    <col min="41" max="41" width="20.85546875" style="4" hidden="1" customWidth="1"/>
    <col min="42" max="42" width="15.140625" style="4" hidden="1" customWidth="1"/>
    <col min="43" max="43" width="12.7109375" style="4" hidden="1" customWidth="1"/>
    <col min="44" max="44" width="67.28515625" style="4" hidden="1" customWidth="1"/>
    <col min="45" max="45" width="38.5703125" style="4" hidden="1" customWidth="1"/>
    <col min="46" max="46" width="19.140625" style="4" hidden="1" customWidth="1"/>
    <col min="47" max="47" width="24.7109375" style="4" hidden="1" customWidth="1"/>
    <col min="48" max="48" width="14.5703125" style="4" hidden="1" customWidth="1"/>
    <col min="49" max="49" width="15.42578125" style="4" hidden="1" customWidth="1"/>
    <col min="50" max="50" width="25.85546875" style="4" hidden="1" customWidth="1"/>
    <col min="51" max="51" width="38.5703125" style="4" hidden="1" customWidth="1"/>
    <col min="52" max="52" width="19.140625" style="4" hidden="1" customWidth="1"/>
    <col min="53" max="53" width="24.7109375" style="4" hidden="1" customWidth="1"/>
    <col min="54" max="54" width="14.5703125" style="4" hidden="1" customWidth="1"/>
    <col min="55" max="55" width="12.28515625" style="4" customWidth="1"/>
    <col min="56" max="56" width="14" style="4" customWidth="1"/>
    <col min="57" max="57" width="12.140625" style="4" customWidth="1"/>
    <col min="58" max="58" width="14.7109375" style="4" customWidth="1"/>
    <col min="59" max="59" width="11.28515625" style="4" customWidth="1"/>
    <col min="60" max="60" width="15.42578125" style="4" customWidth="1"/>
    <col min="61" max="16384" width="9.140625" style="4"/>
  </cols>
  <sheetData>
    <row r="1" spans="1:60" ht="61.5" customHeight="1" x14ac:dyDescent="0.2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1:60" ht="37.9" customHeight="1" x14ac:dyDescent="0.2">
      <c r="A2" s="57" t="s">
        <v>0</v>
      </c>
      <c r="B2" s="35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36" t="s">
        <v>47</v>
      </c>
      <c r="H2" s="36"/>
      <c r="I2" s="37" t="s">
        <v>53</v>
      </c>
      <c r="J2" s="37" t="s">
        <v>54</v>
      </c>
      <c r="K2" s="37" t="s">
        <v>55</v>
      </c>
      <c r="L2" s="37" t="s">
        <v>56</v>
      </c>
      <c r="M2" s="36" t="s">
        <v>47</v>
      </c>
      <c r="N2" s="36"/>
      <c r="O2" s="37" t="s">
        <v>57</v>
      </c>
      <c r="P2" s="37" t="s">
        <v>58</v>
      </c>
      <c r="Q2" s="37" t="s">
        <v>59</v>
      </c>
      <c r="R2" s="37" t="s">
        <v>56</v>
      </c>
      <c r="S2" s="36" t="s">
        <v>47</v>
      </c>
      <c r="T2" s="36"/>
      <c r="U2" s="37" t="s">
        <v>60</v>
      </c>
      <c r="V2" s="37" t="s">
        <v>61</v>
      </c>
      <c r="W2" s="37" t="s">
        <v>62</v>
      </c>
      <c r="X2" s="37" t="s">
        <v>56</v>
      </c>
      <c r="Y2" s="36" t="s">
        <v>47</v>
      </c>
      <c r="Z2" s="36"/>
      <c r="AA2" s="38" t="s">
        <v>60</v>
      </c>
      <c r="AB2" s="38" t="s">
        <v>61</v>
      </c>
      <c r="AC2" s="38" t="s">
        <v>66</v>
      </c>
      <c r="AD2" s="38" t="s">
        <v>65</v>
      </c>
      <c r="AE2" s="36" t="s">
        <v>47</v>
      </c>
      <c r="AF2" s="36"/>
      <c r="AG2" s="39" t="s">
        <v>69</v>
      </c>
      <c r="AH2" s="39" t="s">
        <v>61</v>
      </c>
      <c r="AI2" s="39" t="s">
        <v>68</v>
      </c>
      <c r="AJ2" s="39" t="s">
        <v>56</v>
      </c>
      <c r="AK2" s="40" t="s">
        <v>47</v>
      </c>
      <c r="AL2" s="40"/>
      <c r="AM2" s="39" t="s">
        <v>69</v>
      </c>
      <c r="AN2" s="39" t="s">
        <v>61</v>
      </c>
      <c r="AO2" s="39" t="s">
        <v>68</v>
      </c>
      <c r="AP2" s="39" t="s">
        <v>56</v>
      </c>
      <c r="AQ2" s="36" t="s">
        <v>47</v>
      </c>
      <c r="AR2" s="36"/>
      <c r="AS2" s="39" t="s">
        <v>69</v>
      </c>
      <c r="AT2" s="39" t="s">
        <v>61</v>
      </c>
      <c r="AU2" s="39" t="s">
        <v>68</v>
      </c>
      <c r="AV2" s="39" t="s">
        <v>56</v>
      </c>
      <c r="AW2" s="36" t="s">
        <v>47</v>
      </c>
      <c r="AX2" s="36"/>
      <c r="AY2" s="39" t="s">
        <v>69</v>
      </c>
      <c r="AZ2" s="39" t="s">
        <v>61</v>
      </c>
      <c r="BA2" s="39" t="s">
        <v>68</v>
      </c>
      <c r="BB2" s="39" t="s">
        <v>56</v>
      </c>
      <c r="BC2" s="53" t="s">
        <v>72</v>
      </c>
      <c r="BD2" s="54"/>
      <c r="BE2" s="53" t="s">
        <v>73</v>
      </c>
      <c r="BF2" s="54"/>
      <c r="BG2" s="50" t="s">
        <v>75</v>
      </c>
      <c r="BH2" s="50"/>
    </row>
    <row r="3" spans="1:60" ht="37.9" customHeight="1" x14ac:dyDescent="0.2">
      <c r="A3" s="58"/>
      <c r="B3" s="35" t="s">
        <v>1</v>
      </c>
      <c r="C3" s="45"/>
      <c r="D3" s="45"/>
      <c r="E3" s="45"/>
      <c r="F3" s="45"/>
      <c r="G3" s="36" t="s">
        <v>47</v>
      </c>
      <c r="H3" s="36"/>
      <c r="I3" s="37" t="s">
        <v>53</v>
      </c>
      <c r="J3" s="37" t="s">
        <v>54</v>
      </c>
      <c r="K3" s="37" t="s">
        <v>55</v>
      </c>
      <c r="L3" s="37" t="s">
        <v>56</v>
      </c>
      <c r="M3" s="36" t="s">
        <v>47</v>
      </c>
      <c r="N3" s="36"/>
      <c r="O3" s="37" t="s">
        <v>57</v>
      </c>
      <c r="P3" s="37" t="s">
        <v>58</v>
      </c>
      <c r="Q3" s="37" t="s">
        <v>59</v>
      </c>
      <c r="R3" s="37" t="s">
        <v>56</v>
      </c>
      <c r="S3" s="36" t="s">
        <v>47</v>
      </c>
      <c r="T3" s="36"/>
      <c r="U3" s="37" t="s">
        <v>60</v>
      </c>
      <c r="V3" s="37" t="s">
        <v>61</v>
      </c>
      <c r="W3" s="37" t="s">
        <v>62</v>
      </c>
      <c r="X3" s="37" t="s">
        <v>56</v>
      </c>
      <c r="Y3" s="36" t="s">
        <v>47</v>
      </c>
      <c r="Z3" s="36"/>
      <c r="AA3" s="38" t="s">
        <v>60</v>
      </c>
      <c r="AB3" s="38" t="s">
        <v>61</v>
      </c>
      <c r="AC3" s="38" t="s">
        <v>66</v>
      </c>
      <c r="AD3" s="38" t="s">
        <v>65</v>
      </c>
      <c r="AE3" s="36" t="s">
        <v>47</v>
      </c>
      <c r="AF3" s="36"/>
      <c r="AG3" s="39" t="s">
        <v>69</v>
      </c>
      <c r="AH3" s="39" t="s">
        <v>61</v>
      </c>
      <c r="AI3" s="39" t="s">
        <v>68</v>
      </c>
      <c r="AJ3" s="39" t="s">
        <v>56</v>
      </c>
      <c r="AK3" s="40" t="s">
        <v>47</v>
      </c>
      <c r="AL3" s="40"/>
      <c r="AM3" s="39" t="s">
        <v>69</v>
      </c>
      <c r="AN3" s="39" t="s">
        <v>61</v>
      </c>
      <c r="AO3" s="39" t="s">
        <v>68</v>
      </c>
      <c r="AP3" s="39" t="s">
        <v>56</v>
      </c>
      <c r="AQ3" s="36" t="s">
        <v>47</v>
      </c>
      <c r="AR3" s="36"/>
      <c r="AS3" s="39" t="s">
        <v>69</v>
      </c>
      <c r="AT3" s="39" t="s">
        <v>61</v>
      </c>
      <c r="AU3" s="39" t="s">
        <v>68</v>
      </c>
      <c r="AV3" s="39" t="s">
        <v>56</v>
      </c>
      <c r="AW3" s="36" t="s">
        <v>47</v>
      </c>
      <c r="AX3" s="36"/>
      <c r="AY3" s="39" t="s">
        <v>69</v>
      </c>
      <c r="AZ3" s="39" t="s">
        <v>61</v>
      </c>
      <c r="BA3" s="39" t="s">
        <v>68</v>
      </c>
      <c r="BB3" s="39" t="s">
        <v>56</v>
      </c>
      <c r="BC3" s="55" t="s">
        <v>17</v>
      </c>
      <c r="BD3" s="48" t="s">
        <v>74</v>
      </c>
      <c r="BE3" s="48" t="s">
        <v>17</v>
      </c>
      <c r="BF3" s="48" t="s">
        <v>74</v>
      </c>
      <c r="BG3" s="51" t="s">
        <v>17</v>
      </c>
      <c r="BH3" s="48" t="s">
        <v>74</v>
      </c>
    </row>
    <row r="4" spans="1:60" ht="49.5" customHeight="1" x14ac:dyDescent="0.3">
      <c r="A4" s="59"/>
      <c r="B4" s="13">
        <v>910</v>
      </c>
      <c r="C4" s="46"/>
      <c r="D4" s="46"/>
      <c r="E4" s="46"/>
      <c r="F4" s="46"/>
      <c r="G4" s="14">
        <f t="shared" ref="G4:BB4" si="0">G6+G23</f>
        <v>23480</v>
      </c>
      <c r="H4" s="14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14">
        <f t="shared" si="0"/>
        <v>23480</v>
      </c>
      <c r="N4" s="14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14">
        <f t="shared" si="0"/>
        <v>23480</v>
      </c>
      <c r="T4" s="14">
        <f t="shared" si="0"/>
        <v>0</v>
      </c>
      <c r="U4" s="8">
        <f t="shared" si="0"/>
        <v>0</v>
      </c>
      <c r="V4" s="8">
        <f t="shared" si="0"/>
        <v>0</v>
      </c>
      <c r="W4" s="8">
        <f t="shared" si="0"/>
        <v>2823</v>
      </c>
      <c r="X4" s="8">
        <f t="shared" si="0"/>
        <v>0</v>
      </c>
      <c r="Y4" s="14">
        <f t="shared" si="0"/>
        <v>26303</v>
      </c>
      <c r="Z4" s="14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-528</v>
      </c>
      <c r="AE4" s="14">
        <f t="shared" si="0"/>
        <v>25775</v>
      </c>
      <c r="AF4" s="14">
        <f t="shared" si="0"/>
        <v>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0</v>
      </c>
      <c r="AK4" s="26">
        <f t="shared" si="0"/>
        <v>25775</v>
      </c>
      <c r="AL4" s="26">
        <f t="shared" si="0"/>
        <v>0</v>
      </c>
      <c r="AM4" s="7">
        <f t="shared" si="0"/>
        <v>0</v>
      </c>
      <c r="AN4" s="7">
        <f t="shared" si="0"/>
        <v>0</v>
      </c>
      <c r="AO4" s="7">
        <f t="shared" si="0"/>
        <v>0</v>
      </c>
      <c r="AP4" s="7">
        <f t="shared" si="0"/>
        <v>0</v>
      </c>
      <c r="AQ4" s="14">
        <f t="shared" si="0"/>
        <v>25775</v>
      </c>
      <c r="AR4" s="14">
        <f t="shared" si="0"/>
        <v>0</v>
      </c>
      <c r="AS4" s="7">
        <f t="shared" si="0"/>
        <v>0</v>
      </c>
      <c r="AT4" s="7">
        <f t="shared" si="0"/>
        <v>0</v>
      </c>
      <c r="AU4" s="7">
        <f t="shared" si="0"/>
        <v>0</v>
      </c>
      <c r="AV4" s="7">
        <f t="shared" si="0"/>
        <v>0</v>
      </c>
      <c r="AW4" s="14">
        <f t="shared" si="0"/>
        <v>25775</v>
      </c>
      <c r="AX4" s="14">
        <f t="shared" si="0"/>
        <v>0</v>
      </c>
      <c r="AY4" s="7">
        <f t="shared" si="0"/>
        <v>2824</v>
      </c>
      <c r="AZ4" s="7">
        <f t="shared" si="0"/>
        <v>20648</v>
      </c>
      <c r="BA4" s="7">
        <f t="shared" si="0"/>
        <v>0</v>
      </c>
      <c r="BB4" s="7">
        <f t="shared" si="0"/>
        <v>0</v>
      </c>
      <c r="BC4" s="56"/>
      <c r="BD4" s="49"/>
      <c r="BE4" s="49"/>
      <c r="BF4" s="49"/>
      <c r="BG4" s="52"/>
      <c r="BH4" s="49"/>
    </row>
    <row r="5" spans="1:60" ht="39.75" customHeight="1" x14ac:dyDescent="0.3">
      <c r="A5" s="19" t="s">
        <v>67</v>
      </c>
      <c r="B5" s="13"/>
      <c r="C5" s="6"/>
      <c r="D5" s="6"/>
      <c r="E5" s="6"/>
      <c r="F5" s="6"/>
      <c r="G5" s="14"/>
      <c r="H5" s="14"/>
      <c r="I5" s="8"/>
      <c r="J5" s="8"/>
      <c r="K5" s="8"/>
      <c r="L5" s="8"/>
      <c r="M5" s="14"/>
      <c r="N5" s="14"/>
      <c r="O5" s="8"/>
      <c r="P5" s="8"/>
      <c r="Q5" s="8"/>
      <c r="R5" s="8"/>
      <c r="S5" s="14"/>
      <c r="T5" s="14"/>
      <c r="U5" s="8"/>
      <c r="V5" s="8"/>
      <c r="W5" s="8"/>
      <c r="X5" s="8"/>
      <c r="Y5" s="14"/>
      <c r="Z5" s="14"/>
      <c r="AA5" s="7"/>
      <c r="AB5" s="7"/>
      <c r="AC5" s="7"/>
      <c r="AD5" s="7"/>
      <c r="AE5" s="14"/>
      <c r="AF5" s="14"/>
      <c r="AG5" s="7"/>
      <c r="AH5" s="7"/>
      <c r="AI5" s="7"/>
      <c r="AJ5" s="7"/>
      <c r="AK5" s="26"/>
      <c r="AL5" s="26"/>
      <c r="AM5" s="7"/>
      <c r="AN5" s="7"/>
      <c r="AO5" s="7"/>
      <c r="AP5" s="7"/>
      <c r="AQ5" s="14"/>
      <c r="AR5" s="14"/>
      <c r="AS5" s="7"/>
      <c r="AT5" s="7"/>
      <c r="AU5" s="7"/>
      <c r="AV5" s="7"/>
      <c r="AW5" s="14"/>
      <c r="AX5" s="14"/>
      <c r="AY5" s="7"/>
      <c r="AZ5" s="7"/>
      <c r="BA5" s="7"/>
      <c r="BB5" s="7"/>
      <c r="BC5" s="15">
        <f>BC6+BC23</f>
        <v>95164.7</v>
      </c>
      <c r="BD5" s="15">
        <f>BD6+BD23</f>
        <v>49508</v>
      </c>
      <c r="BE5" s="41">
        <f>BE6+BE23</f>
        <v>83025</v>
      </c>
      <c r="BF5" s="41">
        <f>BF6+BF23</f>
        <v>38228</v>
      </c>
      <c r="BG5" s="71">
        <f>BE5/BC5*100</f>
        <v>87.243484191091866</v>
      </c>
      <c r="BH5" s="71">
        <f>BF5/BD5*100</f>
        <v>77.215803506504002</v>
      </c>
    </row>
    <row r="6" spans="1:60" ht="39" customHeight="1" x14ac:dyDescent="0.3">
      <c r="A6" s="20" t="s">
        <v>18</v>
      </c>
      <c r="B6" s="9">
        <f>B4</f>
        <v>910</v>
      </c>
      <c r="C6" s="9" t="s">
        <v>9</v>
      </c>
      <c r="D6" s="9" t="s">
        <v>19</v>
      </c>
      <c r="E6" s="9"/>
      <c r="F6" s="9"/>
      <c r="G6" s="15">
        <f t="shared" ref="G6:AL6" si="1">G7+G12+G18</f>
        <v>5567</v>
      </c>
      <c r="H6" s="15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15">
        <f t="shared" si="1"/>
        <v>5567</v>
      </c>
      <c r="N6" s="15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15">
        <f t="shared" si="1"/>
        <v>5567</v>
      </c>
      <c r="T6" s="15">
        <f t="shared" si="1"/>
        <v>0</v>
      </c>
      <c r="U6" s="8">
        <f t="shared" si="1"/>
        <v>0</v>
      </c>
      <c r="V6" s="8">
        <f t="shared" si="1"/>
        <v>0</v>
      </c>
      <c r="W6" s="8">
        <f t="shared" si="1"/>
        <v>0</v>
      </c>
      <c r="X6" s="8">
        <f t="shared" si="1"/>
        <v>0</v>
      </c>
      <c r="Y6" s="15">
        <f t="shared" si="1"/>
        <v>5567</v>
      </c>
      <c r="Z6" s="15">
        <f t="shared" si="1"/>
        <v>0</v>
      </c>
      <c r="AA6" s="8">
        <f t="shared" si="1"/>
        <v>0</v>
      </c>
      <c r="AB6" s="8">
        <f t="shared" si="1"/>
        <v>0</v>
      </c>
      <c r="AC6" s="8">
        <f t="shared" si="1"/>
        <v>0</v>
      </c>
      <c r="AD6" s="8">
        <f t="shared" si="1"/>
        <v>0</v>
      </c>
      <c r="AE6" s="15">
        <f t="shared" si="1"/>
        <v>5567</v>
      </c>
      <c r="AF6" s="15">
        <f t="shared" si="1"/>
        <v>0</v>
      </c>
      <c r="AG6" s="8">
        <f t="shared" si="1"/>
        <v>0</v>
      </c>
      <c r="AH6" s="8">
        <f t="shared" si="1"/>
        <v>0</v>
      </c>
      <c r="AI6" s="8">
        <f t="shared" si="1"/>
        <v>0</v>
      </c>
      <c r="AJ6" s="8">
        <f t="shared" si="1"/>
        <v>0</v>
      </c>
      <c r="AK6" s="27">
        <f t="shared" si="1"/>
        <v>5567</v>
      </c>
      <c r="AL6" s="27">
        <f t="shared" si="1"/>
        <v>0</v>
      </c>
      <c r="AM6" s="8">
        <f t="shared" ref="AM6:BD6" si="2">AM7+AM12+AM18</f>
        <v>0</v>
      </c>
      <c r="AN6" s="8">
        <f t="shared" si="2"/>
        <v>0</v>
      </c>
      <c r="AO6" s="8">
        <f t="shared" si="2"/>
        <v>0</v>
      </c>
      <c r="AP6" s="8">
        <f t="shared" si="2"/>
        <v>0</v>
      </c>
      <c r="AQ6" s="15">
        <f t="shared" si="2"/>
        <v>5567</v>
      </c>
      <c r="AR6" s="15">
        <f t="shared" si="2"/>
        <v>0</v>
      </c>
      <c r="AS6" s="8">
        <f t="shared" si="2"/>
        <v>0</v>
      </c>
      <c r="AT6" s="8">
        <f t="shared" si="2"/>
        <v>0</v>
      </c>
      <c r="AU6" s="8">
        <f t="shared" si="2"/>
        <v>0</v>
      </c>
      <c r="AV6" s="8">
        <f t="shared" si="2"/>
        <v>0</v>
      </c>
      <c r="AW6" s="15">
        <f t="shared" si="2"/>
        <v>5567</v>
      </c>
      <c r="AX6" s="15">
        <f t="shared" si="2"/>
        <v>0</v>
      </c>
      <c r="AY6" s="8">
        <f t="shared" si="2"/>
        <v>0</v>
      </c>
      <c r="AZ6" s="8">
        <f t="shared" si="2"/>
        <v>0</v>
      </c>
      <c r="BA6" s="8">
        <f t="shared" si="2"/>
        <v>0</v>
      </c>
      <c r="BB6" s="8">
        <f t="shared" si="2"/>
        <v>0</v>
      </c>
      <c r="BC6" s="15">
        <f>BC11+BC17+BC22</f>
        <v>6026</v>
      </c>
      <c r="BD6" s="15">
        <f t="shared" si="2"/>
        <v>0</v>
      </c>
      <c r="BE6" s="41">
        <f>BE11+BE17+BE22</f>
        <v>5963</v>
      </c>
      <c r="BF6" s="15">
        <f t="shared" ref="BE6:BF6" si="3">BF7+BF12+BF18</f>
        <v>0</v>
      </c>
      <c r="BG6" s="72">
        <f>BE6/BC6*100</f>
        <v>98.954530368403582</v>
      </c>
      <c r="BH6" s="71"/>
    </row>
    <row r="7" spans="1:60" ht="50.45" hidden="1" customHeight="1" x14ac:dyDescent="0.25">
      <c r="A7" s="17" t="s">
        <v>49</v>
      </c>
      <c r="B7" s="10">
        <f>B23</f>
        <v>910</v>
      </c>
      <c r="C7" s="10" t="s">
        <v>9</v>
      </c>
      <c r="D7" s="10" t="s">
        <v>19</v>
      </c>
      <c r="E7" s="10" t="s">
        <v>27</v>
      </c>
      <c r="F7" s="10"/>
      <c r="G7" s="8">
        <f t="shared" ref="G7:R10" si="4">G8</f>
        <v>1800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1800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8">
        <f t="shared" ref="S7:AH10" si="5">S8</f>
        <v>1800</v>
      </c>
      <c r="T7" s="8">
        <f t="shared" si="5"/>
        <v>0</v>
      </c>
      <c r="U7" s="8">
        <f t="shared" si="5"/>
        <v>0</v>
      </c>
      <c r="V7" s="8">
        <f t="shared" si="5"/>
        <v>0</v>
      </c>
      <c r="W7" s="8">
        <f t="shared" si="5"/>
        <v>0</v>
      </c>
      <c r="X7" s="8">
        <f t="shared" si="5"/>
        <v>0</v>
      </c>
      <c r="Y7" s="8">
        <f t="shared" si="5"/>
        <v>1800</v>
      </c>
      <c r="Z7" s="8">
        <f t="shared" si="5"/>
        <v>0</v>
      </c>
      <c r="AA7" s="8">
        <f t="shared" si="5"/>
        <v>0</v>
      </c>
      <c r="AB7" s="8">
        <f t="shared" si="5"/>
        <v>0</v>
      </c>
      <c r="AC7" s="8">
        <f t="shared" si="5"/>
        <v>0</v>
      </c>
      <c r="AD7" s="8">
        <f t="shared" si="5"/>
        <v>0</v>
      </c>
      <c r="AE7" s="8">
        <f t="shared" si="5"/>
        <v>1800</v>
      </c>
      <c r="AF7" s="8">
        <f t="shared" si="5"/>
        <v>0</v>
      </c>
      <c r="AG7" s="8">
        <f t="shared" si="5"/>
        <v>0</v>
      </c>
      <c r="AH7" s="8">
        <f t="shared" si="5"/>
        <v>0</v>
      </c>
      <c r="AI7" s="8">
        <f t="shared" ref="AG7:AV10" si="6">AI8</f>
        <v>0</v>
      </c>
      <c r="AJ7" s="8">
        <f t="shared" si="6"/>
        <v>0</v>
      </c>
      <c r="AK7" s="23">
        <f t="shared" si="6"/>
        <v>1800</v>
      </c>
      <c r="AL7" s="23">
        <f t="shared" si="6"/>
        <v>0</v>
      </c>
      <c r="AM7" s="8">
        <f t="shared" si="6"/>
        <v>0</v>
      </c>
      <c r="AN7" s="8">
        <f t="shared" si="6"/>
        <v>0</v>
      </c>
      <c r="AO7" s="8">
        <f t="shared" si="6"/>
        <v>0</v>
      </c>
      <c r="AP7" s="8">
        <f t="shared" si="6"/>
        <v>0</v>
      </c>
      <c r="AQ7" s="8">
        <f t="shared" si="6"/>
        <v>1800</v>
      </c>
      <c r="AR7" s="8">
        <f t="shared" si="6"/>
        <v>0</v>
      </c>
      <c r="AS7" s="8">
        <f t="shared" si="6"/>
        <v>0</v>
      </c>
      <c r="AT7" s="8">
        <f t="shared" si="6"/>
        <v>0</v>
      </c>
      <c r="AU7" s="8">
        <f t="shared" si="6"/>
        <v>0</v>
      </c>
      <c r="AV7" s="8">
        <f t="shared" si="6"/>
        <v>0</v>
      </c>
      <c r="AW7" s="8">
        <f t="shared" ref="AS7:BF10" si="7">AW8</f>
        <v>1800</v>
      </c>
      <c r="AX7" s="8">
        <f t="shared" si="7"/>
        <v>0</v>
      </c>
      <c r="AY7" s="8">
        <f t="shared" si="7"/>
        <v>0</v>
      </c>
      <c r="AZ7" s="8">
        <f t="shared" si="7"/>
        <v>0</v>
      </c>
      <c r="BA7" s="8">
        <f t="shared" si="7"/>
        <v>0</v>
      </c>
      <c r="BB7" s="8">
        <f t="shared" si="7"/>
        <v>0</v>
      </c>
      <c r="BC7" s="8">
        <f t="shared" si="7"/>
        <v>1781</v>
      </c>
      <c r="BD7" s="8">
        <f t="shared" si="7"/>
        <v>0</v>
      </c>
      <c r="BE7" s="42">
        <f t="shared" si="7"/>
        <v>1747</v>
      </c>
      <c r="BF7" s="8">
        <f t="shared" si="7"/>
        <v>0</v>
      </c>
      <c r="BG7" s="73">
        <f t="shared" ref="BG7:BG51" si="8">BE7/BC7*100</f>
        <v>98.090960134755761</v>
      </c>
      <c r="BH7" s="71"/>
    </row>
    <row r="8" spans="1:60" ht="16.899999999999999" hidden="1" customHeight="1" x14ac:dyDescent="0.25">
      <c r="A8" s="17" t="s">
        <v>8</v>
      </c>
      <c r="B8" s="10">
        <f>B24</f>
        <v>910</v>
      </c>
      <c r="C8" s="10" t="s">
        <v>9</v>
      </c>
      <c r="D8" s="10" t="s">
        <v>19</v>
      </c>
      <c r="E8" s="10" t="s">
        <v>28</v>
      </c>
      <c r="F8" s="10"/>
      <c r="G8" s="8">
        <f t="shared" si="4"/>
        <v>1800</v>
      </c>
      <c r="H8" s="8">
        <f t="shared" si="4"/>
        <v>0</v>
      </c>
      <c r="I8" s="8">
        <f t="shared" si="4"/>
        <v>0</v>
      </c>
      <c r="J8" s="8">
        <f t="shared" si="4"/>
        <v>0</v>
      </c>
      <c r="K8" s="8">
        <f t="shared" si="4"/>
        <v>0</v>
      </c>
      <c r="L8" s="8">
        <f t="shared" si="4"/>
        <v>0</v>
      </c>
      <c r="M8" s="8">
        <f t="shared" si="4"/>
        <v>1800</v>
      </c>
      <c r="N8" s="8">
        <f t="shared" si="4"/>
        <v>0</v>
      </c>
      <c r="O8" s="8">
        <f t="shared" si="4"/>
        <v>0</v>
      </c>
      <c r="P8" s="8">
        <f t="shared" si="4"/>
        <v>0</v>
      </c>
      <c r="Q8" s="8">
        <f t="shared" si="4"/>
        <v>0</v>
      </c>
      <c r="R8" s="8">
        <f t="shared" si="4"/>
        <v>0</v>
      </c>
      <c r="S8" s="8">
        <f t="shared" si="5"/>
        <v>1800</v>
      </c>
      <c r="T8" s="8">
        <f t="shared" si="5"/>
        <v>0</v>
      </c>
      <c r="U8" s="8">
        <f t="shared" si="5"/>
        <v>0</v>
      </c>
      <c r="V8" s="8">
        <f t="shared" si="5"/>
        <v>0</v>
      </c>
      <c r="W8" s="8">
        <f t="shared" si="5"/>
        <v>0</v>
      </c>
      <c r="X8" s="8">
        <f t="shared" si="5"/>
        <v>0</v>
      </c>
      <c r="Y8" s="8">
        <f t="shared" si="5"/>
        <v>1800</v>
      </c>
      <c r="Z8" s="8">
        <f t="shared" si="5"/>
        <v>0</v>
      </c>
      <c r="AA8" s="8">
        <f t="shared" si="5"/>
        <v>0</v>
      </c>
      <c r="AB8" s="8">
        <f t="shared" si="5"/>
        <v>0</v>
      </c>
      <c r="AC8" s="8">
        <f t="shared" si="5"/>
        <v>0</v>
      </c>
      <c r="AD8" s="8">
        <f t="shared" si="5"/>
        <v>0</v>
      </c>
      <c r="AE8" s="8">
        <f t="shared" si="5"/>
        <v>1800</v>
      </c>
      <c r="AF8" s="8">
        <f t="shared" si="5"/>
        <v>0</v>
      </c>
      <c r="AG8" s="8">
        <f t="shared" si="6"/>
        <v>0</v>
      </c>
      <c r="AH8" s="8">
        <f t="shared" si="6"/>
        <v>0</v>
      </c>
      <c r="AI8" s="8">
        <f t="shared" si="6"/>
        <v>0</v>
      </c>
      <c r="AJ8" s="8">
        <f t="shared" si="6"/>
        <v>0</v>
      </c>
      <c r="AK8" s="23">
        <f t="shared" si="6"/>
        <v>1800</v>
      </c>
      <c r="AL8" s="23">
        <f t="shared" si="6"/>
        <v>0</v>
      </c>
      <c r="AM8" s="8">
        <f t="shared" si="6"/>
        <v>0</v>
      </c>
      <c r="AN8" s="8">
        <f t="shared" si="6"/>
        <v>0</v>
      </c>
      <c r="AO8" s="8">
        <f t="shared" si="6"/>
        <v>0</v>
      </c>
      <c r="AP8" s="8">
        <f t="shared" si="6"/>
        <v>0</v>
      </c>
      <c r="AQ8" s="8">
        <f t="shared" si="6"/>
        <v>1800</v>
      </c>
      <c r="AR8" s="8">
        <f t="shared" si="6"/>
        <v>0</v>
      </c>
      <c r="AS8" s="8">
        <f t="shared" si="7"/>
        <v>0</v>
      </c>
      <c r="AT8" s="8">
        <f t="shared" si="7"/>
        <v>0</v>
      </c>
      <c r="AU8" s="8">
        <f t="shared" si="7"/>
        <v>0</v>
      </c>
      <c r="AV8" s="8">
        <f t="shared" si="7"/>
        <v>0</v>
      </c>
      <c r="AW8" s="8">
        <f t="shared" si="7"/>
        <v>1800</v>
      </c>
      <c r="AX8" s="8">
        <f t="shared" si="7"/>
        <v>0</v>
      </c>
      <c r="AY8" s="8">
        <f t="shared" si="7"/>
        <v>0</v>
      </c>
      <c r="AZ8" s="8">
        <f t="shared" si="7"/>
        <v>0</v>
      </c>
      <c r="BA8" s="8">
        <f t="shared" si="7"/>
        <v>0</v>
      </c>
      <c r="BB8" s="8">
        <f t="shared" si="7"/>
        <v>0</v>
      </c>
      <c r="BC8" s="8">
        <f t="shared" si="7"/>
        <v>1781</v>
      </c>
      <c r="BD8" s="8">
        <f t="shared" si="7"/>
        <v>0</v>
      </c>
      <c r="BE8" s="42">
        <f t="shared" si="7"/>
        <v>1747</v>
      </c>
      <c r="BF8" s="8">
        <f t="shared" si="7"/>
        <v>0</v>
      </c>
      <c r="BG8" s="72">
        <f t="shared" si="8"/>
        <v>98.090960134755761</v>
      </c>
      <c r="BH8" s="71"/>
    </row>
    <row r="9" spans="1:60" ht="33.6" hidden="1" customHeight="1" x14ac:dyDescent="0.25">
      <c r="A9" s="21" t="s">
        <v>29</v>
      </c>
      <c r="B9" s="10">
        <f>B25</f>
        <v>910</v>
      </c>
      <c r="C9" s="10" t="s">
        <v>9</v>
      </c>
      <c r="D9" s="10" t="s">
        <v>19</v>
      </c>
      <c r="E9" s="10" t="s">
        <v>30</v>
      </c>
      <c r="F9" s="10"/>
      <c r="G9" s="8">
        <f t="shared" si="4"/>
        <v>1800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1800</v>
      </c>
      <c r="N9" s="8">
        <f t="shared" si="4"/>
        <v>0</v>
      </c>
      <c r="O9" s="8">
        <f t="shared" si="4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  <c r="S9" s="8">
        <f t="shared" si="5"/>
        <v>1800</v>
      </c>
      <c r="T9" s="8">
        <f t="shared" si="5"/>
        <v>0</v>
      </c>
      <c r="U9" s="8">
        <f t="shared" si="5"/>
        <v>0</v>
      </c>
      <c r="V9" s="8">
        <f t="shared" si="5"/>
        <v>0</v>
      </c>
      <c r="W9" s="8">
        <f t="shared" si="5"/>
        <v>0</v>
      </c>
      <c r="X9" s="8">
        <f t="shared" si="5"/>
        <v>0</v>
      </c>
      <c r="Y9" s="8">
        <f t="shared" si="5"/>
        <v>1800</v>
      </c>
      <c r="Z9" s="8">
        <f t="shared" si="5"/>
        <v>0</v>
      </c>
      <c r="AA9" s="8">
        <f t="shared" si="5"/>
        <v>0</v>
      </c>
      <c r="AB9" s="8">
        <f t="shared" si="5"/>
        <v>0</v>
      </c>
      <c r="AC9" s="8">
        <f t="shared" si="5"/>
        <v>0</v>
      </c>
      <c r="AD9" s="8">
        <f t="shared" si="5"/>
        <v>0</v>
      </c>
      <c r="AE9" s="8">
        <f t="shared" si="5"/>
        <v>1800</v>
      </c>
      <c r="AF9" s="8">
        <f t="shared" si="5"/>
        <v>0</v>
      </c>
      <c r="AG9" s="8">
        <f t="shared" si="6"/>
        <v>0</v>
      </c>
      <c r="AH9" s="8">
        <f t="shared" si="6"/>
        <v>0</v>
      </c>
      <c r="AI9" s="8">
        <f t="shared" si="6"/>
        <v>0</v>
      </c>
      <c r="AJ9" s="8">
        <f t="shared" si="6"/>
        <v>0</v>
      </c>
      <c r="AK9" s="23">
        <f t="shared" si="6"/>
        <v>1800</v>
      </c>
      <c r="AL9" s="23">
        <f t="shared" si="6"/>
        <v>0</v>
      </c>
      <c r="AM9" s="8">
        <f t="shared" si="6"/>
        <v>0</v>
      </c>
      <c r="AN9" s="8">
        <f t="shared" si="6"/>
        <v>0</v>
      </c>
      <c r="AO9" s="8">
        <f t="shared" si="6"/>
        <v>0</v>
      </c>
      <c r="AP9" s="8">
        <f t="shared" si="6"/>
        <v>0</v>
      </c>
      <c r="AQ9" s="8">
        <f t="shared" si="6"/>
        <v>1800</v>
      </c>
      <c r="AR9" s="8">
        <f t="shared" si="6"/>
        <v>0</v>
      </c>
      <c r="AS9" s="8">
        <f t="shared" si="7"/>
        <v>0</v>
      </c>
      <c r="AT9" s="8">
        <f t="shared" si="7"/>
        <v>0</v>
      </c>
      <c r="AU9" s="8">
        <f t="shared" si="7"/>
        <v>0</v>
      </c>
      <c r="AV9" s="8">
        <f t="shared" si="7"/>
        <v>0</v>
      </c>
      <c r="AW9" s="8">
        <f t="shared" si="7"/>
        <v>1800</v>
      </c>
      <c r="AX9" s="8">
        <f t="shared" si="7"/>
        <v>0</v>
      </c>
      <c r="AY9" s="8">
        <f t="shared" si="7"/>
        <v>0</v>
      </c>
      <c r="AZ9" s="8">
        <f t="shared" si="7"/>
        <v>0</v>
      </c>
      <c r="BA9" s="8">
        <f t="shared" si="7"/>
        <v>0</v>
      </c>
      <c r="BB9" s="8">
        <f t="shared" si="7"/>
        <v>0</v>
      </c>
      <c r="BC9" s="8">
        <f t="shared" si="7"/>
        <v>1781</v>
      </c>
      <c r="BD9" s="8">
        <f t="shared" si="7"/>
        <v>0</v>
      </c>
      <c r="BE9" s="42">
        <f t="shared" si="7"/>
        <v>1747</v>
      </c>
      <c r="BF9" s="8">
        <f t="shared" si="7"/>
        <v>0</v>
      </c>
      <c r="BG9" s="72">
        <f t="shared" si="8"/>
        <v>98.090960134755761</v>
      </c>
      <c r="BH9" s="71"/>
    </row>
    <row r="10" spans="1:60" ht="3" hidden="1" customHeight="1" x14ac:dyDescent="0.25">
      <c r="A10" s="18" t="s">
        <v>40</v>
      </c>
      <c r="B10" s="10">
        <f>B26</f>
        <v>910</v>
      </c>
      <c r="C10" s="10" t="s">
        <v>9</v>
      </c>
      <c r="D10" s="10" t="s">
        <v>19</v>
      </c>
      <c r="E10" s="10" t="s">
        <v>30</v>
      </c>
      <c r="F10" s="10" t="s">
        <v>13</v>
      </c>
      <c r="G10" s="8">
        <f t="shared" si="4"/>
        <v>1800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8">
        <f t="shared" si="4"/>
        <v>0</v>
      </c>
      <c r="M10" s="8">
        <f t="shared" si="4"/>
        <v>1800</v>
      </c>
      <c r="N10" s="8">
        <f t="shared" si="4"/>
        <v>0</v>
      </c>
      <c r="O10" s="8">
        <f t="shared" si="4"/>
        <v>0</v>
      </c>
      <c r="P10" s="8">
        <f t="shared" si="4"/>
        <v>0</v>
      </c>
      <c r="Q10" s="8">
        <f t="shared" si="4"/>
        <v>0</v>
      </c>
      <c r="R10" s="8">
        <f t="shared" si="4"/>
        <v>0</v>
      </c>
      <c r="S10" s="8">
        <f t="shared" si="5"/>
        <v>1800</v>
      </c>
      <c r="T10" s="8">
        <f t="shared" si="5"/>
        <v>0</v>
      </c>
      <c r="U10" s="8">
        <f t="shared" si="5"/>
        <v>0</v>
      </c>
      <c r="V10" s="8">
        <f t="shared" si="5"/>
        <v>0</v>
      </c>
      <c r="W10" s="8">
        <f t="shared" si="5"/>
        <v>0</v>
      </c>
      <c r="X10" s="8">
        <f t="shared" si="5"/>
        <v>0</v>
      </c>
      <c r="Y10" s="8">
        <f t="shared" si="5"/>
        <v>1800</v>
      </c>
      <c r="Z10" s="8">
        <f t="shared" si="5"/>
        <v>0</v>
      </c>
      <c r="AA10" s="8">
        <f t="shared" si="5"/>
        <v>0</v>
      </c>
      <c r="AB10" s="8">
        <f t="shared" si="5"/>
        <v>0</v>
      </c>
      <c r="AC10" s="8">
        <f t="shared" si="5"/>
        <v>0</v>
      </c>
      <c r="AD10" s="8">
        <f t="shared" si="5"/>
        <v>0</v>
      </c>
      <c r="AE10" s="8">
        <f t="shared" si="5"/>
        <v>1800</v>
      </c>
      <c r="AF10" s="8">
        <f t="shared" si="5"/>
        <v>0</v>
      </c>
      <c r="AG10" s="8">
        <f t="shared" si="6"/>
        <v>0</v>
      </c>
      <c r="AH10" s="8">
        <f t="shared" si="6"/>
        <v>0</v>
      </c>
      <c r="AI10" s="8">
        <f t="shared" si="6"/>
        <v>0</v>
      </c>
      <c r="AJ10" s="8">
        <f t="shared" si="6"/>
        <v>0</v>
      </c>
      <c r="AK10" s="23">
        <f t="shared" si="6"/>
        <v>1800</v>
      </c>
      <c r="AL10" s="23">
        <f t="shared" si="6"/>
        <v>0</v>
      </c>
      <c r="AM10" s="8">
        <f t="shared" si="6"/>
        <v>0</v>
      </c>
      <c r="AN10" s="8">
        <f t="shared" si="6"/>
        <v>0</v>
      </c>
      <c r="AO10" s="8">
        <f t="shared" si="6"/>
        <v>0</v>
      </c>
      <c r="AP10" s="8">
        <f t="shared" si="6"/>
        <v>0</v>
      </c>
      <c r="AQ10" s="8">
        <f t="shared" si="6"/>
        <v>1800</v>
      </c>
      <c r="AR10" s="8">
        <f t="shared" si="6"/>
        <v>0</v>
      </c>
      <c r="AS10" s="8">
        <f t="shared" si="7"/>
        <v>0</v>
      </c>
      <c r="AT10" s="8">
        <f t="shared" si="7"/>
        <v>0</v>
      </c>
      <c r="AU10" s="8">
        <f t="shared" si="7"/>
        <v>0</v>
      </c>
      <c r="AV10" s="8">
        <f t="shared" si="7"/>
        <v>0</v>
      </c>
      <c r="AW10" s="8">
        <f t="shared" si="7"/>
        <v>1800</v>
      </c>
      <c r="AX10" s="8">
        <f t="shared" si="7"/>
        <v>0</v>
      </c>
      <c r="AY10" s="8">
        <f t="shared" si="7"/>
        <v>0</v>
      </c>
      <c r="AZ10" s="8">
        <f t="shared" si="7"/>
        <v>0</v>
      </c>
      <c r="BA10" s="8">
        <f t="shared" si="7"/>
        <v>0</v>
      </c>
      <c r="BB10" s="8">
        <f t="shared" si="7"/>
        <v>0</v>
      </c>
      <c r="BC10" s="8">
        <f t="shared" si="7"/>
        <v>1781</v>
      </c>
      <c r="BD10" s="8">
        <f t="shared" si="7"/>
        <v>0</v>
      </c>
      <c r="BE10" s="42">
        <f t="shared" si="7"/>
        <v>1747</v>
      </c>
      <c r="BF10" s="8">
        <f t="shared" si="7"/>
        <v>0</v>
      </c>
      <c r="BG10" s="72">
        <f t="shared" si="8"/>
        <v>98.090960134755761</v>
      </c>
      <c r="BH10" s="71"/>
    </row>
    <row r="11" spans="1:60" ht="49.5" x14ac:dyDescent="0.25">
      <c r="A11" s="17" t="s">
        <v>15</v>
      </c>
      <c r="B11" s="10">
        <f>B27</f>
        <v>910</v>
      </c>
      <c r="C11" s="10" t="s">
        <v>9</v>
      </c>
      <c r="D11" s="10" t="s">
        <v>19</v>
      </c>
      <c r="E11" s="10" t="s">
        <v>30</v>
      </c>
      <c r="F11" s="10" t="s">
        <v>16</v>
      </c>
      <c r="G11" s="8">
        <v>1800</v>
      </c>
      <c r="H11" s="11"/>
      <c r="I11" s="8"/>
      <c r="J11" s="8"/>
      <c r="K11" s="8"/>
      <c r="L11" s="8"/>
      <c r="M11" s="8">
        <f>G11+I11+J11+K11+L11</f>
        <v>1800</v>
      </c>
      <c r="N11" s="8">
        <f>H11+J11</f>
        <v>0</v>
      </c>
      <c r="O11" s="8"/>
      <c r="P11" s="8"/>
      <c r="Q11" s="8"/>
      <c r="R11" s="8"/>
      <c r="S11" s="8">
        <f>M11+O11+P11+Q11+R11</f>
        <v>1800</v>
      </c>
      <c r="T11" s="8">
        <f>N11+P11</f>
        <v>0</v>
      </c>
      <c r="U11" s="8"/>
      <c r="V11" s="8"/>
      <c r="W11" s="8"/>
      <c r="X11" s="8"/>
      <c r="Y11" s="8">
        <f>S11+U11+V11+W11+X11</f>
        <v>1800</v>
      </c>
      <c r="Z11" s="8">
        <f>T11+V11</f>
        <v>0</v>
      </c>
      <c r="AA11" s="8"/>
      <c r="AB11" s="8"/>
      <c r="AC11" s="8"/>
      <c r="AD11" s="8"/>
      <c r="AE11" s="8">
        <f>Y11+AA11+AB11+AC11+AD11</f>
        <v>1800</v>
      </c>
      <c r="AF11" s="8">
        <f>Z11+AB11</f>
        <v>0</v>
      </c>
      <c r="AG11" s="8"/>
      <c r="AH11" s="8"/>
      <c r="AI11" s="8"/>
      <c r="AJ11" s="8"/>
      <c r="AK11" s="23">
        <f>AE11+AG11+AH11+AI11+AJ11</f>
        <v>1800</v>
      </c>
      <c r="AL11" s="23">
        <f>AF11+AH11</f>
        <v>0</v>
      </c>
      <c r="AM11" s="8"/>
      <c r="AN11" s="8"/>
      <c r="AO11" s="8"/>
      <c r="AP11" s="8"/>
      <c r="AQ11" s="8">
        <f>AK11+AM11+AN11+AO11+AP11</f>
        <v>1800</v>
      </c>
      <c r="AR11" s="8">
        <f>AL11+AN11</f>
        <v>0</v>
      </c>
      <c r="AS11" s="8"/>
      <c r="AT11" s="8"/>
      <c r="AU11" s="8"/>
      <c r="AV11" s="8"/>
      <c r="AW11" s="8">
        <f>AQ11+AS11+AT11+AU11+AV11</f>
        <v>1800</v>
      </c>
      <c r="AX11" s="8">
        <f>AR11+AT11</f>
        <v>0</v>
      </c>
      <c r="AY11" s="8"/>
      <c r="AZ11" s="8"/>
      <c r="BA11" s="8"/>
      <c r="BB11" s="8"/>
      <c r="BC11" s="8">
        <v>1781</v>
      </c>
      <c r="BD11" s="8">
        <f>AX11+AZ11</f>
        <v>0</v>
      </c>
      <c r="BE11" s="42">
        <v>1747</v>
      </c>
      <c r="BF11" s="8">
        <f>AZ11+BB11</f>
        <v>0</v>
      </c>
      <c r="BG11" s="72">
        <f t="shared" si="8"/>
        <v>98.090960134755761</v>
      </c>
      <c r="BH11" s="71"/>
    </row>
    <row r="12" spans="1:60" ht="66" hidden="1" x14ac:dyDescent="0.25">
      <c r="A12" s="17" t="s">
        <v>50</v>
      </c>
      <c r="B12" s="10">
        <f t="shared" ref="B12:B17" si="9">B11</f>
        <v>910</v>
      </c>
      <c r="C12" s="10" t="s">
        <v>9</v>
      </c>
      <c r="D12" s="10" t="s">
        <v>19</v>
      </c>
      <c r="E12" s="10" t="s">
        <v>31</v>
      </c>
      <c r="F12" s="10"/>
      <c r="G12" s="8">
        <f t="shared" ref="G12:R16" si="10">G13</f>
        <v>1267</v>
      </c>
      <c r="H12" s="8">
        <f t="shared" si="10"/>
        <v>0</v>
      </c>
      <c r="I12" s="8">
        <f t="shared" si="10"/>
        <v>0</v>
      </c>
      <c r="J12" s="8">
        <f t="shared" si="10"/>
        <v>0</v>
      </c>
      <c r="K12" s="8">
        <f t="shared" si="10"/>
        <v>0</v>
      </c>
      <c r="L12" s="8">
        <f t="shared" si="10"/>
        <v>0</v>
      </c>
      <c r="M12" s="8">
        <f t="shared" si="10"/>
        <v>1267</v>
      </c>
      <c r="N12" s="8">
        <f t="shared" si="10"/>
        <v>0</v>
      </c>
      <c r="O12" s="8">
        <f t="shared" si="10"/>
        <v>0</v>
      </c>
      <c r="P12" s="8">
        <f t="shared" si="10"/>
        <v>0</v>
      </c>
      <c r="Q12" s="8">
        <f t="shared" si="10"/>
        <v>0</v>
      </c>
      <c r="R12" s="8">
        <f t="shared" si="10"/>
        <v>0</v>
      </c>
      <c r="S12" s="8">
        <f t="shared" ref="S12:AH16" si="11">S13</f>
        <v>1267</v>
      </c>
      <c r="T12" s="8">
        <f t="shared" si="11"/>
        <v>0</v>
      </c>
      <c r="U12" s="8">
        <f t="shared" si="11"/>
        <v>0</v>
      </c>
      <c r="V12" s="8">
        <f t="shared" si="11"/>
        <v>0</v>
      </c>
      <c r="W12" s="8">
        <f t="shared" si="11"/>
        <v>0</v>
      </c>
      <c r="X12" s="8">
        <f t="shared" si="11"/>
        <v>0</v>
      </c>
      <c r="Y12" s="8">
        <f t="shared" si="11"/>
        <v>1267</v>
      </c>
      <c r="Z12" s="8">
        <f t="shared" si="11"/>
        <v>0</v>
      </c>
      <c r="AA12" s="8">
        <f t="shared" si="11"/>
        <v>0</v>
      </c>
      <c r="AB12" s="8">
        <f t="shared" si="11"/>
        <v>0</v>
      </c>
      <c r="AC12" s="8">
        <f t="shared" si="11"/>
        <v>0</v>
      </c>
      <c r="AD12" s="8">
        <f t="shared" si="11"/>
        <v>0</v>
      </c>
      <c r="AE12" s="8">
        <f t="shared" si="11"/>
        <v>1267</v>
      </c>
      <c r="AF12" s="8">
        <f t="shared" si="11"/>
        <v>0</v>
      </c>
      <c r="AG12" s="8">
        <f t="shared" si="11"/>
        <v>0</v>
      </c>
      <c r="AH12" s="8">
        <f t="shared" si="11"/>
        <v>0</v>
      </c>
      <c r="AI12" s="8">
        <f t="shared" ref="AG12:AV16" si="12">AI13</f>
        <v>0</v>
      </c>
      <c r="AJ12" s="8">
        <f t="shared" si="12"/>
        <v>0</v>
      </c>
      <c r="AK12" s="23">
        <f t="shared" si="12"/>
        <v>1267</v>
      </c>
      <c r="AL12" s="23">
        <f t="shared" si="12"/>
        <v>0</v>
      </c>
      <c r="AM12" s="8">
        <f t="shared" si="12"/>
        <v>0</v>
      </c>
      <c r="AN12" s="8">
        <f t="shared" si="12"/>
        <v>0</v>
      </c>
      <c r="AO12" s="8">
        <f t="shared" si="12"/>
        <v>0</v>
      </c>
      <c r="AP12" s="8">
        <f t="shared" si="12"/>
        <v>0</v>
      </c>
      <c r="AQ12" s="8">
        <f t="shared" si="12"/>
        <v>1267</v>
      </c>
      <c r="AR12" s="8">
        <f t="shared" si="12"/>
        <v>0</v>
      </c>
      <c r="AS12" s="8">
        <f t="shared" si="12"/>
        <v>0</v>
      </c>
      <c r="AT12" s="8">
        <f t="shared" si="12"/>
        <v>0</v>
      </c>
      <c r="AU12" s="8">
        <f t="shared" si="12"/>
        <v>0</v>
      </c>
      <c r="AV12" s="8">
        <f t="shared" si="12"/>
        <v>0</v>
      </c>
      <c r="AW12" s="8">
        <f t="shared" ref="AS12:BF16" si="13">AW13</f>
        <v>1267</v>
      </c>
      <c r="AX12" s="8">
        <f t="shared" si="13"/>
        <v>0</v>
      </c>
      <c r="AY12" s="8">
        <f t="shared" si="13"/>
        <v>0</v>
      </c>
      <c r="AZ12" s="8">
        <f t="shared" si="13"/>
        <v>0</v>
      </c>
      <c r="BA12" s="8">
        <f t="shared" si="13"/>
        <v>0</v>
      </c>
      <c r="BB12" s="8">
        <f t="shared" si="13"/>
        <v>0</v>
      </c>
      <c r="BC12" s="8">
        <f t="shared" si="13"/>
        <v>1107</v>
      </c>
      <c r="BD12" s="8">
        <f t="shared" si="13"/>
        <v>0</v>
      </c>
      <c r="BE12" s="42">
        <f t="shared" si="13"/>
        <v>1107</v>
      </c>
      <c r="BF12" s="8">
        <f t="shared" si="13"/>
        <v>0</v>
      </c>
      <c r="BG12" s="72">
        <f t="shared" si="8"/>
        <v>100</v>
      </c>
      <c r="BH12" s="71"/>
    </row>
    <row r="13" spans="1:60" ht="33" hidden="1" x14ac:dyDescent="0.25">
      <c r="A13" s="17" t="s">
        <v>32</v>
      </c>
      <c r="B13" s="10">
        <f t="shared" si="9"/>
        <v>910</v>
      </c>
      <c r="C13" s="10" t="s">
        <v>9</v>
      </c>
      <c r="D13" s="10" t="s">
        <v>19</v>
      </c>
      <c r="E13" s="10" t="s">
        <v>38</v>
      </c>
      <c r="F13" s="10"/>
      <c r="G13" s="8">
        <f t="shared" si="10"/>
        <v>1267</v>
      </c>
      <c r="H13" s="8">
        <f t="shared" si="10"/>
        <v>0</v>
      </c>
      <c r="I13" s="8">
        <f t="shared" si="10"/>
        <v>0</v>
      </c>
      <c r="J13" s="8">
        <f t="shared" si="10"/>
        <v>0</v>
      </c>
      <c r="K13" s="8">
        <f t="shared" si="10"/>
        <v>0</v>
      </c>
      <c r="L13" s="8">
        <f t="shared" si="10"/>
        <v>0</v>
      </c>
      <c r="M13" s="8">
        <f t="shared" si="10"/>
        <v>1267</v>
      </c>
      <c r="N13" s="8">
        <f t="shared" si="10"/>
        <v>0</v>
      </c>
      <c r="O13" s="8">
        <f t="shared" si="10"/>
        <v>0</v>
      </c>
      <c r="P13" s="8">
        <f t="shared" si="10"/>
        <v>0</v>
      </c>
      <c r="Q13" s="8">
        <f t="shared" si="10"/>
        <v>0</v>
      </c>
      <c r="R13" s="8">
        <f t="shared" si="10"/>
        <v>0</v>
      </c>
      <c r="S13" s="8">
        <f t="shared" si="11"/>
        <v>1267</v>
      </c>
      <c r="T13" s="8">
        <f t="shared" si="11"/>
        <v>0</v>
      </c>
      <c r="U13" s="8">
        <f t="shared" si="11"/>
        <v>0</v>
      </c>
      <c r="V13" s="8">
        <f t="shared" si="11"/>
        <v>0</v>
      </c>
      <c r="W13" s="8">
        <f t="shared" si="11"/>
        <v>0</v>
      </c>
      <c r="X13" s="8">
        <f t="shared" si="11"/>
        <v>0</v>
      </c>
      <c r="Y13" s="8">
        <f t="shared" si="11"/>
        <v>1267</v>
      </c>
      <c r="Z13" s="8">
        <f t="shared" si="11"/>
        <v>0</v>
      </c>
      <c r="AA13" s="8">
        <f t="shared" si="11"/>
        <v>0</v>
      </c>
      <c r="AB13" s="8">
        <f t="shared" si="11"/>
        <v>0</v>
      </c>
      <c r="AC13" s="8">
        <f t="shared" si="11"/>
        <v>0</v>
      </c>
      <c r="AD13" s="8">
        <f t="shared" si="11"/>
        <v>0</v>
      </c>
      <c r="AE13" s="8">
        <f t="shared" si="11"/>
        <v>1267</v>
      </c>
      <c r="AF13" s="8">
        <f t="shared" si="11"/>
        <v>0</v>
      </c>
      <c r="AG13" s="8">
        <f t="shared" si="12"/>
        <v>0</v>
      </c>
      <c r="AH13" s="8">
        <f t="shared" si="12"/>
        <v>0</v>
      </c>
      <c r="AI13" s="8">
        <f t="shared" si="12"/>
        <v>0</v>
      </c>
      <c r="AJ13" s="8">
        <f t="shared" si="12"/>
        <v>0</v>
      </c>
      <c r="AK13" s="23">
        <f t="shared" si="12"/>
        <v>1267</v>
      </c>
      <c r="AL13" s="23">
        <f t="shared" si="12"/>
        <v>0</v>
      </c>
      <c r="AM13" s="8">
        <f t="shared" si="12"/>
        <v>0</v>
      </c>
      <c r="AN13" s="8">
        <f t="shared" si="12"/>
        <v>0</v>
      </c>
      <c r="AO13" s="8">
        <f t="shared" si="12"/>
        <v>0</v>
      </c>
      <c r="AP13" s="8">
        <f t="shared" si="12"/>
        <v>0</v>
      </c>
      <c r="AQ13" s="8">
        <f t="shared" si="12"/>
        <v>1267</v>
      </c>
      <c r="AR13" s="8">
        <f t="shared" si="12"/>
        <v>0</v>
      </c>
      <c r="AS13" s="8">
        <f t="shared" si="13"/>
        <v>0</v>
      </c>
      <c r="AT13" s="8">
        <f t="shared" si="13"/>
        <v>0</v>
      </c>
      <c r="AU13" s="8">
        <f t="shared" si="13"/>
        <v>0</v>
      </c>
      <c r="AV13" s="8">
        <f t="shared" si="13"/>
        <v>0</v>
      </c>
      <c r="AW13" s="8">
        <f t="shared" si="13"/>
        <v>1267</v>
      </c>
      <c r="AX13" s="8">
        <f t="shared" si="13"/>
        <v>0</v>
      </c>
      <c r="AY13" s="8">
        <f t="shared" si="13"/>
        <v>0</v>
      </c>
      <c r="AZ13" s="8">
        <f t="shared" si="13"/>
        <v>0</v>
      </c>
      <c r="BA13" s="8">
        <f t="shared" si="13"/>
        <v>0</v>
      </c>
      <c r="BB13" s="8">
        <f t="shared" si="13"/>
        <v>0</v>
      </c>
      <c r="BC13" s="8">
        <f t="shared" si="13"/>
        <v>1107</v>
      </c>
      <c r="BD13" s="8">
        <f t="shared" si="13"/>
        <v>0</v>
      </c>
      <c r="BE13" s="42">
        <f t="shared" si="13"/>
        <v>1107</v>
      </c>
      <c r="BF13" s="8">
        <f t="shared" si="13"/>
        <v>0</v>
      </c>
      <c r="BG13" s="72">
        <f t="shared" si="8"/>
        <v>100</v>
      </c>
      <c r="BH13" s="71"/>
    </row>
    <row r="14" spans="1:60" ht="33" hidden="1" x14ac:dyDescent="0.25">
      <c r="A14" s="17" t="s">
        <v>8</v>
      </c>
      <c r="B14" s="10">
        <f t="shared" si="9"/>
        <v>910</v>
      </c>
      <c r="C14" s="10" t="s">
        <v>9</v>
      </c>
      <c r="D14" s="10" t="s">
        <v>19</v>
      </c>
      <c r="E14" s="10" t="s">
        <v>33</v>
      </c>
      <c r="F14" s="10"/>
      <c r="G14" s="8">
        <f t="shared" si="10"/>
        <v>1267</v>
      </c>
      <c r="H14" s="8">
        <f t="shared" si="10"/>
        <v>0</v>
      </c>
      <c r="I14" s="8">
        <f t="shared" si="10"/>
        <v>0</v>
      </c>
      <c r="J14" s="8">
        <f t="shared" si="10"/>
        <v>0</v>
      </c>
      <c r="K14" s="8">
        <f t="shared" si="10"/>
        <v>0</v>
      </c>
      <c r="L14" s="8">
        <f t="shared" si="10"/>
        <v>0</v>
      </c>
      <c r="M14" s="8">
        <f t="shared" si="10"/>
        <v>1267</v>
      </c>
      <c r="N14" s="8">
        <f t="shared" si="10"/>
        <v>0</v>
      </c>
      <c r="O14" s="8">
        <f t="shared" si="10"/>
        <v>0</v>
      </c>
      <c r="P14" s="8">
        <f t="shared" si="10"/>
        <v>0</v>
      </c>
      <c r="Q14" s="8">
        <f t="shared" si="10"/>
        <v>0</v>
      </c>
      <c r="R14" s="8">
        <f t="shared" si="10"/>
        <v>0</v>
      </c>
      <c r="S14" s="8">
        <f t="shared" si="11"/>
        <v>1267</v>
      </c>
      <c r="T14" s="8">
        <f t="shared" si="11"/>
        <v>0</v>
      </c>
      <c r="U14" s="8">
        <f t="shared" si="11"/>
        <v>0</v>
      </c>
      <c r="V14" s="8">
        <f t="shared" si="11"/>
        <v>0</v>
      </c>
      <c r="W14" s="8">
        <f t="shared" si="11"/>
        <v>0</v>
      </c>
      <c r="X14" s="8">
        <f t="shared" si="11"/>
        <v>0</v>
      </c>
      <c r="Y14" s="8">
        <f t="shared" si="11"/>
        <v>1267</v>
      </c>
      <c r="Z14" s="8">
        <f t="shared" si="11"/>
        <v>0</v>
      </c>
      <c r="AA14" s="8">
        <f t="shared" si="11"/>
        <v>0</v>
      </c>
      <c r="AB14" s="8">
        <f t="shared" si="11"/>
        <v>0</v>
      </c>
      <c r="AC14" s="8">
        <f t="shared" si="11"/>
        <v>0</v>
      </c>
      <c r="AD14" s="8">
        <f t="shared" si="11"/>
        <v>0</v>
      </c>
      <c r="AE14" s="8">
        <f t="shared" si="11"/>
        <v>1267</v>
      </c>
      <c r="AF14" s="8">
        <f t="shared" si="11"/>
        <v>0</v>
      </c>
      <c r="AG14" s="8">
        <f t="shared" si="12"/>
        <v>0</v>
      </c>
      <c r="AH14" s="8">
        <f t="shared" si="12"/>
        <v>0</v>
      </c>
      <c r="AI14" s="8">
        <f t="shared" si="12"/>
        <v>0</v>
      </c>
      <c r="AJ14" s="8">
        <f t="shared" si="12"/>
        <v>0</v>
      </c>
      <c r="AK14" s="23">
        <f t="shared" si="12"/>
        <v>1267</v>
      </c>
      <c r="AL14" s="23">
        <f t="shared" si="12"/>
        <v>0</v>
      </c>
      <c r="AM14" s="8">
        <f t="shared" si="12"/>
        <v>0</v>
      </c>
      <c r="AN14" s="8">
        <f t="shared" si="12"/>
        <v>0</v>
      </c>
      <c r="AO14" s="8">
        <f t="shared" si="12"/>
        <v>0</v>
      </c>
      <c r="AP14" s="8">
        <f t="shared" si="12"/>
        <v>0</v>
      </c>
      <c r="AQ14" s="8">
        <f t="shared" si="12"/>
        <v>1267</v>
      </c>
      <c r="AR14" s="8">
        <f t="shared" si="12"/>
        <v>0</v>
      </c>
      <c r="AS14" s="8">
        <f t="shared" si="13"/>
        <v>0</v>
      </c>
      <c r="AT14" s="8">
        <f t="shared" si="13"/>
        <v>0</v>
      </c>
      <c r="AU14" s="8">
        <f t="shared" si="13"/>
        <v>0</v>
      </c>
      <c r="AV14" s="8">
        <f t="shared" si="13"/>
        <v>0</v>
      </c>
      <c r="AW14" s="8">
        <f t="shared" si="13"/>
        <v>1267</v>
      </c>
      <c r="AX14" s="8">
        <f t="shared" si="13"/>
        <v>0</v>
      </c>
      <c r="AY14" s="8">
        <f t="shared" si="13"/>
        <v>0</v>
      </c>
      <c r="AZ14" s="8">
        <f t="shared" si="13"/>
        <v>0</v>
      </c>
      <c r="BA14" s="8">
        <f t="shared" si="13"/>
        <v>0</v>
      </c>
      <c r="BB14" s="8">
        <f t="shared" si="13"/>
        <v>0</v>
      </c>
      <c r="BC14" s="8">
        <f t="shared" si="13"/>
        <v>1107</v>
      </c>
      <c r="BD14" s="8">
        <f t="shared" si="13"/>
        <v>0</v>
      </c>
      <c r="BE14" s="42">
        <f t="shared" si="13"/>
        <v>1107</v>
      </c>
      <c r="BF14" s="8">
        <f t="shared" si="13"/>
        <v>0</v>
      </c>
      <c r="BG14" s="72">
        <f t="shared" si="8"/>
        <v>100</v>
      </c>
      <c r="BH14" s="71"/>
    </row>
    <row r="15" spans="1:60" ht="33" hidden="1" x14ac:dyDescent="0.25">
      <c r="A15" s="17" t="s">
        <v>20</v>
      </c>
      <c r="B15" s="10">
        <f t="shared" si="9"/>
        <v>910</v>
      </c>
      <c r="C15" s="10" t="s">
        <v>9</v>
      </c>
      <c r="D15" s="10" t="s">
        <v>19</v>
      </c>
      <c r="E15" s="10" t="s">
        <v>34</v>
      </c>
      <c r="F15" s="10"/>
      <c r="G15" s="8">
        <f t="shared" si="10"/>
        <v>1267</v>
      </c>
      <c r="H15" s="8">
        <f t="shared" si="10"/>
        <v>0</v>
      </c>
      <c r="I15" s="8">
        <f t="shared" si="10"/>
        <v>0</v>
      </c>
      <c r="J15" s="8">
        <f t="shared" si="10"/>
        <v>0</v>
      </c>
      <c r="K15" s="8">
        <f t="shared" si="10"/>
        <v>0</v>
      </c>
      <c r="L15" s="8">
        <f t="shared" si="10"/>
        <v>0</v>
      </c>
      <c r="M15" s="8">
        <f t="shared" si="10"/>
        <v>1267</v>
      </c>
      <c r="N15" s="8">
        <f t="shared" si="10"/>
        <v>0</v>
      </c>
      <c r="O15" s="8">
        <f t="shared" si="10"/>
        <v>0</v>
      </c>
      <c r="P15" s="8">
        <f t="shared" si="10"/>
        <v>0</v>
      </c>
      <c r="Q15" s="8">
        <f t="shared" si="10"/>
        <v>0</v>
      </c>
      <c r="R15" s="8">
        <f t="shared" si="10"/>
        <v>0</v>
      </c>
      <c r="S15" s="8">
        <f t="shared" si="11"/>
        <v>1267</v>
      </c>
      <c r="T15" s="8">
        <f t="shared" si="11"/>
        <v>0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1267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0</v>
      </c>
      <c r="AD15" s="8">
        <f t="shared" si="11"/>
        <v>0</v>
      </c>
      <c r="AE15" s="8">
        <f t="shared" si="11"/>
        <v>1267</v>
      </c>
      <c r="AF15" s="8">
        <f t="shared" si="11"/>
        <v>0</v>
      </c>
      <c r="AG15" s="8">
        <f t="shared" si="12"/>
        <v>0</v>
      </c>
      <c r="AH15" s="8">
        <f t="shared" si="12"/>
        <v>0</v>
      </c>
      <c r="AI15" s="8">
        <f t="shared" si="12"/>
        <v>0</v>
      </c>
      <c r="AJ15" s="8">
        <f t="shared" si="12"/>
        <v>0</v>
      </c>
      <c r="AK15" s="23">
        <f t="shared" si="12"/>
        <v>1267</v>
      </c>
      <c r="AL15" s="23">
        <f t="shared" si="12"/>
        <v>0</v>
      </c>
      <c r="AM15" s="8">
        <f t="shared" si="12"/>
        <v>0</v>
      </c>
      <c r="AN15" s="8">
        <f t="shared" si="12"/>
        <v>0</v>
      </c>
      <c r="AO15" s="8">
        <f t="shared" si="12"/>
        <v>0</v>
      </c>
      <c r="AP15" s="8">
        <f t="shared" si="12"/>
        <v>0</v>
      </c>
      <c r="AQ15" s="8">
        <f t="shared" si="12"/>
        <v>1267</v>
      </c>
      <c r="AR15" s="8">
        <f t="shared" si="12"/>
        <v>0</v>
      </c>
      <c r="AS15" s="8">
        <f t="shared" si="13"/>
        <v>0</v>
      </c>
      <c r="AT15" s="8">
        <f t="shared" si="13"/>
        <v>0</v>
      </c>
      <c r="AU15" s="8">
        <f t="shared" si="13"/>
        <v>0</v>
      </c>
      <c r="AV15" s="8">
        <f t="shared" si="13"/>
        <v>0</v>
      </c>
      <c r="AW15" s="8">
        <f t="shared" si="13"/>
        <v>1267</v>
      </c>
      <c r="AX15" s="8">
        <f t="shared" si="13"/>
        <v>0</v>
      </c>
      <c r="AY15" s="8">
        <f t="shared" si="13"/>
        <v>0</v>
      </c>
      <c r="AZ15" s="8">
        <f t="shared" si="13"/>
        <v>0</v>
      </c>
      <c r="BA15" s="8">
        <f t="shared" si="13"/>
        <v>0</v>
      </c>
      <c r="BB15" s="8">
        <f t="shared" si="13"/>
        <v>0</v>
      </c>
      <c r="BC15" s="8">
        <f t="shared" si="13"/>
        <v>1107</v>
      </c>
      <c r="BD15" s="8">
        <f t="shared" si="13"/>
        <v>0</v>
      </c>
      <c r="BE15" s="42">
        <f t="shared" si="13"/>
        <v>1107</v>
      </c>
      <c r="BF15" s="8">
        <f t="shared" si="13"/>
        <v>0</v>
      </c>
      <c r="BG15" s="72">
        <f t="shared" si="8"/>
        <v>100</v>
      </c>
      <c r="BH15" s="71"/>
    </row>
    <row r="16" spans="1:60" ht="49.5" hidden="1" x14ac:dyDescent="0.25">
      <c r="A16" s="18" t="s">
        <v>40</v>
      </c>
      <c r="B16" s="10">
        <f t="shared" si="9"/>
        <v>910</v>
      </c>
      <c r="C16" s="10" t="s">
        <v>9</v>
      </c>
      <c r="D16" s="10" t="s">
        <v>19</v>
      </c>
      <c r="E16" s="10" t="s">
        <v>34</v>
      </c>
      <c r="F16" s="10" t="s">
        <v>13</v>
      </c>
      <c r="G16" s="8">
        <f t="shared" si="10"/>
        <v>1267</v>
      </c>
      <c r="H16" s="8">
        <f t="shared" si="10"/>
        <v>0</v>
      </c>
      <c r="I16" s="8">
        <f t="shared" si="10"/>
        <v>0</v>
      </c>
      <c r="J16" s="8">
        <f t="shared" si="10"/>
        <v>0</v>
      </c>
      <c r="K16" s="8">
        <f t="shared" si="10"/>
        <v>0</v>
      </c>
      <c r="L16" s="8">
        <f t="shared" si="10"/>
        <v>0</v>
      </c>
      <c r="M16" s="8">
        <f t="shared" si="10"/>
        <v>1267</v>
      </c>
      <c r="N16" s="8">
        <f t="shared" si="10"/>
        <v>0</v>
      </c>
      <c r="O16" s="8">
        <f t="shared" si="10"/>
        <v>0</v>
      </c>
      <c r="P16" s="8">
        <f t="shared" si="10"/>
        <v>0</v>
      </c>
      <c r="Q16" s="8">
        <f t="shared" si="10"/>
        <v>0</v>
      </c>
      <c r="R16" s="8">
        <f t="shared" si="10"/>
        <v>0</v>
      </c>
      <c r="S16" s="8">
        <f t="shared" si="11"/>
        <v>1267</v>
      </c>
      <c r="T16" s="8">
        <f t="shared" si="11"/>
        <v>0</v>
      </c>
      <c r="U16" s="8">
        <f t="shared" si="11"/>
        <v>0</v>
      </c>
      <c r="V16" s="8">
        <f t="shared" si="11"/>
        <v>0</v>
      </c>
      <c r="W16" s="8">
        <f t="shared" si="11"/>
        <v>0</v>
      </c>
      <c r="X16" s="8">
        <f t="shared" si="11"/>
        <v>0</v>
      </c>
      <c r="Y16" s="8">
        <f t="shared" si="11"/>
        <v>1267</v>
      </c>
      <c r="Z16" s="8">
        <f t="shared" si="11"/>
        <v>0</v>
      </c>
      <c r="AA16" s="8">
        <f t="shared" si="11"/>
        <v>0</v>
      </c>
      <c r="AB16" s="8">
        <f t="shared" si="11"/>
        <v>0</v>
      </c>
      <c r="AC16" s="8">
        <f t="shared" si="11"/>
        <v>0</v>
      </c>
      <c r="AD16" s="8">
        <f t="shared" si="11"/>
        <v>0</v>
      </c>
      <c r="AE16" s="8">
        <f t="shared" si="11"/>
        <v>1267</v>
      </c>
      <c r="AF16" s="8">
        <f t="shared" si="11"/>
        <v>0</v>
      </c>
      <c r="AG16" s="8">
        <f t="shared" si="12"/>
        <v>0</v>
      </c>
      <c r="AH16" s="8">
        <f t="shared" si="12"/>
        <v>0</v>
      </c>
      <c r="AI16" s="8">
        <f t="shared" si="12"/>
        <v>0</v>
      </c>
      <c r="AJ16" s="8">
        <f t="shared" si="12"/>
        <v>0</v>
      </c>
      <c r="AK16" s="23">
        <f t="shared" si="12"/>
        <v>1267</v>
      </c>
      <c r="AL16" s="23">
        <f t="shared" si="12"/>
        <v>0</v>
      </c>
      <c r="AM16" s="8">
        <f t="shared" si="12"/>
        <v>0</v>
      </c>
      <c r="AN16" s="8">
        <f t="shared" si="12"/>
        <v>0</v>
      </c>
      <c r="AO16" s="8">
        <f t="shared" si="12"/>
        <v>0</v>
      </c>
      <c r="AP16" s="8">
        <f t="shared" si="12"/>
        <v>0</v>
      </c>
      <c r="AQ16" s="8">
        <f t="shared" si="12"/>
        <v>1267</v>
      </c>
      <c r="AR16" s="8">
        <f t="shared" si="12"/>
        <v>0</v>
      </c>
      <c r="AS16" s="8">
        <f t="shared" si="13"/>
        <v>0</v>
      </c>
      <c r="AT16" s="8">
        <f t="shared" si="13"/>
        <v>0</v>
      </c>
      <c r="AU16" s="8">
        <f t="shared" si="13"/>
        <v>0</v>
      </c>
      <c r="AV16" s="8">
        <f t="shared" si="13"/>
        <v>0</v>
      </c>
      <c r="AW16" s="8">
        <f t="shared" si="13"/>
        <v>1267</v>
      </c>
      <c r="AX16" s="8">
        <f t="shared" si="13"/>
        <v>0</v>
      </c>
      <c r="AY16" s="8">
        <f t="shared" si="13"/>
        <v>0</v>
      </c>
      <c r="AZ16" s="8">
        <f t="shared" si="13"/>
        <v>0</v>
      </c>
      <c r="BA16" s="8">
        <f t="shared" si="13"/>
        <v>0</v>
      </c>
      <c r="BB16" s="8">
        <f t="shared" si="13"/>
        <v>0</v>
      </c>
      <c r="BC16" s="8">
        <f t="shared" si="13"/>
        <v>1107</v>
      </c>
      <c r="BD16" s="8">
        <f t="shared" si="13"/>
        <v>0</v>
      </c>
      <c r="BE16" s="42">
        <f t="shared" si="13"/>
        <v>1107</v>
      </c>
      <c r="BF16" s="8">
        <f t="shared" si="13"/>
        <v>0</v>
      </c>
      <c r="BG16" s="72">
        <f t="shared" si="8"/>
        <v>100</v>
      </c>
      <c r="BH16" s="71"/>
    </row>
    <row r="17" spans="1:60" ht="49.5" x14ac:dyDescent="0.25">
      <c r="A17" s="17" t="s">
        <v>15</v>
      </c>
      <c r="B17" s="10">
        <f t="shared" si="9"/>
        <v>910</v>
      </c>
      <c r="C17" s="10" t="s">
        <v>9</v>
      </c>
      <c r="D17" s="10" t="s">
        <v>19</v>
      </c>
      <c r="E17" s="10" t="s">
        <v>34</v>
      </c>
      <c r="F17" s="10" t="s">
        <v>16</v>
      </c>
      <c r="G17" s="8">
        <v>1267</v>
      </c>
      <c r="H17" s="11"/>
      <c r="I17" s="8"/>
      <c r="J17" s="8"/>
      <c r="K17" s="8"/>
      <c r="L17" s="8"/>
      <c r="M17" s="8">
        <f>G17+I17+J17+K17+L17</f>
        <v>1267</v>
      </c>
      <c r="N17" s="8">
        <f>H17+J17</f>
        <v>0</v>
      </c>
      <c r="O17" s="8"/>
      <c r="P17" s="8"/>
      <c r="Q17" s="8"/>
      <c r="R17" s="8"/>
      <c r="S17" s="8">
        <f>M17+O17+P17+Q17+R17</f>
        <v>1267</v>
      </c>
      <c r="T17" s="8">
        <f>N17+P17</f>
        <v>0</v>
      </c>
      <c r="U17" s="8"/>
      <c r="V17" s="8"/>
      <c r="W17" s="8"/>
      <c r="X17" s="8"/>
      <c r="Y17" s="8">
        <f>S17+U17+V17+W17+X17</f>
        <v>1267</v>
      </c>
      <c r="Z17" s="8">
        <f>T17+V17</f>
        <v>0</v>
      </c>
      <c r="AA17" s="8"/>
      <c r="AB17" s="8"/>
      <c r="AC17" s="8"/>
      <c r="AD17" s="8"/>
      <c r="AE17" s="8">
        <f>Y17+AA17+AB17+AC17+AD17</f>
        <v>1267</v>
      </c>
      <c r="AF17" s="8">
        <f>Z17+AB17</f>
        <v>0</v>
      </c>
      <c r="AG17" s="8"/>
      <c r="AH17" s="8"/>
      <c r="AI17" s="8"/>
      <c r="AJ17" s="8"/>
      <c r="AK17" s="23">
        <f>AE17+AG17+AH17+AI17+AJ17</f>
        <v>1267</v>
      </c>
      <c r="AL17" s="23">
        <f>AF17+AH17</f>
        <v>0</v>
      </c>
      <c r="AM17" s="8"/>
      <c r="AN17" s="8"/>
      <c r="AO17" s="8"/>
      <c r="AP17" s="8"/>
      <c r="AQ17" s="8">
        <f>AK17+AM17+AN17+AO17+AP17</f>
        <v>1267</v>
      </c>
      <c r="AR17" s="8">
        <f>AL17+AN17</f>
        <v>0</v>
      </c>
      <c r="AS17" s="8"/>
      <c r="AT17" s="8"/>
      <c r="AU17" s="8"/>
      <c r="AV17" s="8"/>
      <c r="AW17" s="8">
        <f>AQ17+AS17+AT17+AU17+AV17</f>
        <v>1267</v>
      </c>
      <c r="AX17" s="8">
        <f>AR17+AT17</f>
        <v>0</v>
      </c>
      <c r="AY17" s="8"/>
      <c r="AZ17" s="8"/>
      <c r="BA17" s="8"/>
      <c r="BB17" s="8"/>
      <c r="BC17" s="8">
        <v>1107</v>
      </c>
      <c r="BD17" s="8">
        <f>AX17+AZ17</f>
        <v>0</v>
      </c>
      <c r="BE17" s="42">
        <v>1107</v>
      </c>
      <c r="BF17" s="8">
        <f>AZ17+BB17</f>
        <v>0</v>
      </c>
      <c r="BG17" s="72">
        <f t="shared" si="8"/>
        <v>100</v>
      </c>
      <c r="BH17" s="71"/>
    </row>
    <row r="18" spans="1:60" hidden="1" x14ac:dyDescent="0.25">
      <c r="A18" s="17" t="s">
        <v>21</v>
      </c>
      <c r="B18" s="8">
        <v>910</v>
      </c>
      <c r="C18" s="10" t="s">
        <v>9</v>
      </c>
      <c r="D18" s="10" t="s">
        <v>19</v>
      </c>
      <c r="E18" s="16" t="s">
        <v>22</v>
      </c>
      <c r="F18" s="10"/>
      <c r="G18" s="8">
        <f>G19</f>
        <v>2500</v>
      </c>
      <c r="H18" s="8">
        <f t="shared" ref="H18:R18" si="14">H19</f>
        <v>0</v>
      </c>
      <c r="I18" s="8">
        <f t="shared" si="14"/>
        <v>0</v>
      </c>
      <c r="J18" s="8">
        <f t="shared" si="14"/>
        <v>0</v>
      </c>
      <c r="K18" s="8">
        <f t="shared" si="14"/>
        <v>0</v>
      </c>
      <c r="L18" s="8">
        <f t="shared" si="14"/>
        <v>0</v>
      </c>
      <c r="M18" s="8">
        <f t="shared" si="14"/>
        <v>2500</v>
      </c>
      <c r="N18" s="8">
        <f t="shared" si="14"/>
        <v>0</v>
      </c>
      <c r="O18" s="8">
        <f t="shared" si="14"/>
        <v>0</v>
      </c>
      <c r="P18" s="8">
        <f t="shared" si="14"/>
        <v>0</v>
      </c>
      <c r="Q18" s="8">
        <f t="shared" si="14"/>
        <v>0</v>
      </c>
      <c r="R18" s="8">
        <f t="shared" si="14"/>
        <v>0</v>
      </c>
      <c r="S18" s="8">
        <f t="shared" ref="S18:BF18" si="15">S19</f>
        <v>2500</v>
      </c>
      <c r="T18" s="8">
        <f t="shared" si="15"/>
        <v>0</v>
      </c>
      <c r="U18" s="8">
        <f t="shared" si="15"/>
        <v>0</v>
      </c>
      <c r="V18" s="8">
        <f t="shared" si="15"/>
        <v>0</v>
      </c>
      <c r="W18" s="8">
        <f t="shared" si="15"/>
        <v>0</v>
      </c>
      <c r="X18" s="8">
        <f t="shared" si="15"/>
        <v>0</v>
      </c>
      <c r="Y18" s="8">
        <f t="shared" si="15"/>
        <v>2500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2500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  <c r="AJ18" s="8">
        <f t="shared" si="15"/>
        <v>0</v>
      </c>
      <c r="AK18" s="23">
        <f t="shared" si="15"/>
        <v>2500</v>
      </c>
      <c r="AL18" s="23">
        <f t="shared" si="15"/>
        <v>0</v>
      </c>
      <c r="AM18" s="8">
        <f t="shared" si="15"/>
        <v>0</v>
      </c>
      <c r="AN18" s="8">
        <f t="shared" si="15"/>
        <v>0</v>
      </c>
      <c r="AO18" s="8">
        <f t="shared" si="15"/>
        <v>0</v>
      </c>
      <c r="AP18" s="8">
        <f t="shared" si="15"/>
        <v>0</v>
      </c>
      <c r="AQ18" s="8">
        <f t="shared" si="15"/>
        <v>2500</v>
      </c>
      <c r="AR18" s="8">
        <f t="shared" si="15"/>
        <v>0</v>
      </c>
      <c r="AS18" s="8">
        <f t="shared" si="15"/>
        <v>0</v>
      </c>
      <c r="AT18" s="8">
        <f t="shared" si="15"/>
        <v>0</v>
      </c>
      <c r="AU18" s="8">
        <f t="shared" si="15"/>
        <v>0</v>
      </c>
      <c r="AV18" s="8">
        <f t="shared" si="15"/>
        <v>0</v>
      </c>
      <c r="AW18" s="8">
        <f t="shared" si="15"/>
        <v>2500</v>
      </c>
      <c r="AX18" s="8">
        <f t="shared" si="15"/>
        <v>0</v>
      </c>
      <c r="AY18" s="8">
        <f t="shared" si="15"/>
        <v>0</v>
      </c>
      <c r="AZ18" s="8">
        <f t="shared" si="15"/>
        <v>0</v>
      </c>
      <c r="BA18" s="8">
        <f t="shared" si="15"/>
        <v>0</v>
      </c>
      <c r="BB18" s="8">
        <f t="shared" si="15"/>
        <v>0</v>
      </c>
      <c r="BC18" s="8">
        <f t="shared" si="15"/>
        <v>3138</v>
      </c>
      <c r="BD18" s="8">
        <f t="shared" si="15"/>
        <v>0</v>
      </c>
      <c r="BE18" s="42">
        <f t="shared" si="15"/>
        <v>3109</v>
      </c>
      <c r="BF18" s="8">
        <f t="shared" si="15"/>
        <v>0</v>
      </c>
      <c r="BG18" s="72">
        <f t="shared" si="8"/>
        <v>99.075844486934344</v>
      </c>
      <c r="BH18" s="71"/>
    </row>
    <row r="19" spans="1:60" ht="33" hidden="1" x14ac:dyDescent="0.25">
      <c r="A19" s="17" t="s">
        <v>8</v>
      </c>
      <c r="B19" s="8">
        <f>B18</f>
        <v>910</v>
      </c>
      <c r="C19" s="10" t="s">
        <v>9</v>
      </c>
      <c r="D19" s="10" t="s">
        <v>19</v>
      </c>
      <c r="E19" s="16" t="s">
        <v>23</v>
      </c>
      <c r="F19" s="10"/>
      <c r="G19" s="8">
        <f>G21</f>
        <v>2500</v>
      </c>
      <c r="H19" s="8">
        <f t="shared" ref="H19:N19" si="16">H21</f>
        <v>0</v>
      </c>
      <c r="I19" s="8">
        <f t="shared" si="16"/>
        <v>0</v>
      </c>
      <c r="J19" s="8">
        <f t="shared" si="16"/>
        <v>0</v>
      </c>
      <c r="K19" s="8">
        <f t="shared" si="16"/>
        <v>0</v>
      </c>
      <c r="L19" s="8">
        <f t="shared" si="16"/>
        <v>0</v>
      </c>
      <c r="M19" s="8">
        <f t="shared" si="16"/>
        <v>2500</v>
      </c>
      <c r="N19" s="8">
        <f t="shared" si="16"/>
        <v>0</v>
      </c>
      <c r="O19" s="8">
        <f t="shared" ref="O19:T19" si="17">O21</f>
        <v>0</v>
      </c>
      <c r="P19" s="8">
        <f t="shared" si="17"/>
        <v>0</v>
      </c>
      <c r="Q19" s="8">
        <f t="shared" si="17"/>
        <v>0</v>
      </c>
      <c r="R19" s="8">
        <f t="shared" si="17"/>
        <v>0</v>
      </c>
      <c r="S19" s="8">
        <f t="shared" si="17"/>
        <v>2500</v>
      </c>
      <c r="T19" s="8">
        <f t="shared" si="17"/>
        <v>0</v>
      </c>
      <c r="U19" s="8">
        <f t="shared" ref="U19:Z19" si="18">U21</f>
        <v>0</v>
      </c>
      <c r="V19" s="8">
        <f t="shared" si="18"/>
        <v>0</v>
      </c>
      <c r="W19" s="8">
        <f t="shared" si="18"/>
        <v>0</v>
      </c>
      <c r="X19" s="8">
        <f t="shared" si="18"/>
        <v>0</v>
      </c>
      <c r="Y19" s="8">
        <f t="shared" si="18"/>
        <v>2500</v>
      </c>
      <c r="Z19" s="8">
        <f t="shared" si="18"/>
        <v>0</v>
      </c>
      <c r="AA19" s="8">
        <f t="shared" ref="AA19:AF19" si="19">AA21</f>
        <v>0</v>
      </c>
      <c r="AB19" s="8">
        <f t="shared" si="19"/>
        <v>0</v>
      </c>
      <c r="AC19" s="8">
        <f t="shared" si="19"/>
        <v>0</v>
      </c>
      <c r="AD19" s="8">
        <f t="shared" si="19"/>
        <v>0</v>
      </c>
      <c r="AE19" s="8">
        <f t="shared" si="19"/>
        <v>2500</v>
      </c>
      <c r="AF19" s="8">
        <f t="shared" si="19"/>
        <v>0</v>
      </c>
      <c r="AG19" s="8">
        <f t="shared" ref="AG19:AL19" si="20">AG21</f>
        <v>0</v>
      </c>
      <c r="AH19" s="8">
        <f t="shared" si="20"/>
        <v>0</v>
      </c>
      <c r="AI19" s="8">
        <f t="shared" si="20"/>
        <v>0</v>
      </c>
      <c r="AJ19" s="8">
        <f t="shared" si="20"/>
        <v>0</v>
      </c>
      <c r="AK19" s="23">
        <f t="shared" si="20"/>
        <v>2500</v>
      </c>
      <c r="AL19" s="23">
        <f t="shared" si="20"/>
        <v>0</v>
      </c>
      <c r="AM19" s="8">
        <f t="shared" ref="AM19:AR19" si="21">AM21</f>
        <v>0</v>
      </c>
      <c r="AN19" s="8">
        <f t="shared" si="21"/>
        <v>0</v>
      </c>
      <c r="AO19" s="8">
        <f t="shared" si="21"/>
        <v>0</v>
      </c>
      <c r="AP19" s="8">
        <f t="shared" si="21"/>
        <v>0</v>
      </c>
      <c r="AQ19" s="8">
        <f t="shared" si="21"/>
        <v>2500</v>
      </c>
      <c r="AR19" s="8">
        <f t="shared" si="21"/>
        <v>0</v>
      </c>
      <c r="AS19" s="8">
        <f t="shared" ref="AS19:AX19" si="22">AS21</f>
        <v>0</v>
      </c>
      <c r="AT19" s="8">
        <f t="shared" si="22"/>
        <v>0</v>
      </c>
      <c r="AU19" s="8">
        <f t="shared" si="22"/>
        <v>0</v>
      </c>
      <c r="AV19" s="8">
        <f t="shared" si="22"/>
        <v>0</v>
      </c>
      <c r="AW19" s="8">
        <f t="shared" si="22"/>
        <v>2500</v>
      </c>
      <c r="AX19" s="8">
        <f t="shared" si="22"/>
        <v>0</v>
      </c>
      <c r="AY19" s="8">
        <f t="shared" ref="AY19:BD19" si="23">AY21</f>
        <v>0</v>
      </c>
      <c r="AZ19" s="8">
        <f t="shared" si="23"/>
        <v>0</v>
      </c>
      <c r="BA19" s="8">
        <f t="shared" si="23"/>
        <v>0</v>
      </c>
      <c r="BB19" s="8">
        <f t="shared" si="23"/>
        <v>0</v>
      </c>
      <c r="BC19" s="8">
        <f t="shared" si="23"/>
        <v>3138</v>
      </c>
      <c r="BD19" s="8">
        <f t="shared" si="23"/>
        <v>0</v>
      </c>
      <c r="BE19" s="42">
        <f t="shared" ref="BE19:BF19" si="24">BE21</f>
        <v>3109</v>
      </c>
      <c r="BF19" s="8">
        <f t="shared" si="24"/>
        <v>0</v>
      </c>
      <c r="BG19" s="72">
        <f t="shared" si="8"/>
        <v>99.075844486934344</v>
      </c>
      <c r="BH19" s="71"/>
    </row>
    <row r="20" spans="1:60" ht="33" hidden="1" x14ac:dyDescent="0.25">
      <c r="A20" s="17" t="s">
        <v>20</v>
      </c>
      <c r="B20" s="8">
        <f>B19</f>
        <v>910</v>
      </c>
      <c r="C20" s="10" t="s">
        <v>9</v>
      </c>
      <c r="D20" s="10" t="s">
        <v>19</v>
      </c>
      <c r="E20" s="16" t="s">
        <v>24</v>
      </c>
      <c r="F20" s="10"/>
      <c r="G20" s="8">
        <f>G21</f>
        <v>2500</v>
      </c>
      <c r="H20" s="8">
        <f t="shared" ref="H20:R21" si="25">H21</f>
        <v>0</v>
      </c>
      <c r="I20" s="8">
        <f t="shared" si="25"/>
        <v>0</v>
      </c>
      <c r="J20" s="8">
        <f t="shared" si="25"/>
        <v>0</v>
      </c>
      <c r="K20" s="8">
        <f t="shared" si="25"/>
        <v>0</v>
      </c>
      <c r="L20" s="8">
        <f t="shared" si="25"/>
        <v>0</v>
      </c>
      <c r="M20" s="8">
        <f t="shared" si="25"/>
        <v>2500</v>
      </c>
      <c r="N20" s="8">
        <f t="shared" si="25"/>
        <v>0</v>
      </c>
      <c r="O20" s="8">
        <f t="shared" si="25"/>
        <v>0</v>
      </c>
      <c r="P20" s="8">
        <f t="shared" si="25"/>
        <v>0</v>
      </c>
      <c r="Q20" s="8">
        <f t="shared" si="25"/>
        <v>0</v>
      </c>
      <c r="R20" s="8">
        <f t="shared" si="25"/>
        <v>0</v>
      </c>
      <c r="S20" s="8">
        <f>S21</f>
        <v>2500</v>
      </c>
      <c r="T20" s="8">
        <f>T21</f>
        <v>0</v>
      </c>
      <c r="U20" s="8">
        <f t="shared" ref="U20:X21" si="26">U21</f>
        <v>0</v>
      </c>
      <c r="V20" s="8">
        <f t="shared" si="26"/>
        <v>0</v>
      </c>
      <c r="W20" s="8">
        <f t="shared" si="26"/>
        <v>0</v>
      </c>
      <c r="X20" s="8">
        <f t="shared" si="26"/>
        <v>0</v>
      </c>
      <c r="Y20" s="8">
        <f>Y21</f>
        <v>2500</v>
      </c>
      <c r="Z20" s="8">
        <f>Z21</f>
        <v>0</v>
      </c>
      <c r="AA20" s="8">
        <f t="shared" ref="AA20:AD21" si="27">AA21</f>
        <v>0</v>
      </c>
      <c r="AB20" s="8">
        <f t="shared" si="27"/>
        <v>0</v>
      </c>
      <c r="AC20" s="8">
        <f t="shared" si="27"/>
        <v>0</v>
      </c>
      <c r="AD20" s="8">
        <f t="shared" si="27"/>
        <v>0</v>
      </c>
      <c r="AE20" s="8">
        <f>AE21</f>
        <v>2500</v>
      </c>
      <c r="AF20" s="8">
        <f>AF21</f>
        <v>0</v>
      </c>
      <c r="AG20" s="8">
        <f t="shared" ref="AG20:AJ21" si="28">AG21</f>
        <v>0</v>
      </c>
      <c r="AH20" s="8">
        <f t="shared" si="28"/>
        <v>0</v>
      </c>
      <c r="AI20" s="8">
        <f t="shared" si="28"/>
        <v>0</v>
      </c>
      <c r="AJ20" s="8">
        <f t="shared" si="28"/>
        <v>0</v>
      </c>
      <c r="AK20" s="23">
        <f>AK21</f>
        <v>2500</v>
      </c>
      <c r="AL20" s="23">
        <f>AL21</f>
        <v>0</v>
      </c>
      <c r="AM20" s="8">
        <f t="shared" ref="AM20:AP21" si="29">AM21</f>
        <v>0</v>
      </c>
      <c r="AN20" s="8">
        <f t="shared" si="29"/>
        <v>0</v>
      </c>
      <c r="AO20" s="8">
        <f t="shared" si="29"/>
        <v>0</v>
      </c>
      <c r="AP20" s="8">
        <f t="shared" si="29"/>
        <v>0</v>
      </c>
      <c r="AQ20" s="8">
        <f>AQ21</f>
        <v>2500</v>
      </c>
      <c r="AR20" s="8">
        <f>AR21</f>
        <v>0</v>
      </c>
      <c r="AS20" s="8">
        <f t="shared" ref="AS20:AV21" si="30">AS21</f>
        <v>0</v>
      </c>
      <c r="AT20" s="8">
        <f t="shared" si="30"/>
        <v>0</v>
      </c>
      <c r="AU20" s="8">
        <f t="shared" si="30"/>
        <v>0</v>
      </c>
      <c r="AV20" s="8">
        <f t="shared" si="30"/>
        <v>0</v>
      </c>
      <c r="AW20" s="8">
        <f>AW21</f>
        <v>2500</v>
      </c>
      <c r="AX20" s="8">
        <f>AX21</f>
        <v>0</v>
      </c>
      <c r="AY20" s="8">
        <f t="shared" ref="AY20:BB21" si="31">AY21</f>
        <v>0</v>
      </c>
      <c r="AZ20" s="8">
        <f t="shared" si="31"/>
        <v>0</v>
      </c>
      <c r="BA20" s="8">
        <f t="shared" si="31"/>
        <v>0</v>
      </c>
      <c r="BB20" s="8">
        <f t="shared" si="31"/>
        <v>0</v>
      </c>
      <c r="BC20" s="8">
        <f t="shared" ref="BC20:BF21" si="32">BC21</f>
        <v>3138</v>
      </c>
      <c r="BD20" s="8">
        <f t="shared" si="32"/>
        <v>0</v>
      </c>
      <c r="BE20" s="42">
        <f t="shared" si="32"/>
        <v>3109</v>
      </c>
      <c r="BF20" s="8">
        <f t="shared" si="32"/>
        <v>0</v>
      </c>
      <c r="BG20" s="72">
        <f t="shared" si="8"/>
        <v>99.075844486934344</v>
      </c>
      <c r="BH20" s="71"/>
    </row>
    <row r="21" spans="1:60" ht="49.5" hidden="1" x14ac:dyDescent="0.25">
      <c r="A21" s="17" t="s">
        <v>12</v>
      </c>
      <c r="B21" s="8">
        <f>B20</f>
        <v>910</v>
      </c>
      <c r="C21" s="10" t="s">
        <v>9</v>
      </c>
      <c r="D21" s="10" t="s">
        <v>19</v>
      </c>
      <c r="E21" s="16" t="s">
        <v>24</v>
      </c>
      <c r="F21" s="10" t="s">
        <v>13</v>
      </c>
      <c r="G21" s="8">
        <f>G22</f>
        <v>2500</v>
      </c>
      <c r="H21" s="8">
        <f t="shared" si="25"/>
        <v>0</v>
      </c>
      <c r="I21" s="8">
        <f t="shared" si="25"/>
        <v>0</v>
      </c>
      <c r="J21" s="8">
        <f t="shared" si="25"/>
        <v>0</v>
      </c>
      <c r="K21" s="8">
        <f t="shared" si="25"/>
        <v>0</v>
      </c>
      <c r="L21" s="8">
        <f t="shared" si="25"/>
        <v>0</v>
      </c>
      <c r="M21" s="8">
        <f t="shared" si="25"/>
        <v>2500</v>
      </c>
      <c r="N21" s="8">
        <f t="shared" si="25"/>
        <v>0</v>
      </c>
      <c r="O21" s="8">
        <f t="shared" si="25"/>
        <v>0</v>
      </c>
      <c r="P21" s="8">
        <f t="shared" si="25"/>
        <v>0</v>
      </c>
      <c r="Q21" s="8">
        <f t="shared" si="25"/>
        <v>0</v>
      </c>
      <c r="R21" s="8">
        <f t="shared" si="25"/>
        <v>0</v>
      </c>
      <c r="S21" s="8">
        <f>S22</f>
        <v>2500</v>
      </c>
      <c r="T21" s="8">
        <f>T22</f>
        <v>0</v>
      </c>
      <c r="U21" s="8">
        <f t="shared" si="26"/>
        <v>0</v>
      </c>
      <c r="V21" s="8">
        <f t="shared" si="26"/>
        <v>0</v>
      </c>
      <c r="W21" s="8">
        <f t="shared" si="26"/>
        <v>0</v>
      </c>
      <c r="X21" s="8">
        <f t="shared" si="26"/>
        <v>0</v>
      </c>
      <c r="Y21" s="8">
        <f>Y22</f>
        <v>2500</v>
      </c>
      <c r="Z21" s="8">
        <f>Z22</f>
        <v>0</v>
      </c>
      <c r="AA21" s="8">
        <f t="shared" si="27"/>
        <v>0</v>
      </c>
      <c r="AB21" s="8">
        <f t="shared" si="27"/>
        <v>0</v>
      </c>
      <c r="AC21" s="8">
        <f t="shared" si="27"/>
        <v>0</v>
      </c>
      <c r="AD21" s="8">
        <f t="shared" si="27"/>
        <v>0</v>
      </c>
      <c r="AE21" s="8">
        <f>AE22</f>
        <v>2500</v>
      </c>
      <c r="AF21" s="8">
        <f>AF22</f>
        <v>0</v>
      </c>
      <c r="AG21" s="8">
        <f t="shared" si="28"/>
        <v>0</v>
      </c>
      <c r="AH21" s="8">
        <f t="shared" si="28"/>
        <v>0</v>
      </c>
      <c r="AI21" s="8">
        <f t="shared" si="28"/>
        <v>0</v>
      </c>
      <c r="AJ21" s="8">
        <f t="shared" si="28"/>
        <v>0</v>
      </c>
      <c r="AK21" s="23">
        <f>AK22</f>
        <v>2500</v>
      </c>
      <c r="AL21" s="23">
        <f>AL22</f>
        <v>0</v>
      </c>
      <c r="AM21" s="8">
        <f t="shared" si="29"/>
        <v>0</v>
      </c>
      <c r="AN21" s="8">
        <f t="shared" si="29"/>
        <v>0</v>
      </c>
      <c r="AO21" s="8">
        <f t="shared" si="29"/>
        <v>0</v>
      </c>
      <c r="AP21" s="8">
        <f t="shared" si="29"/>
        <v>0</v>
      </c>
      <c r="AQ21" s="8">
        <f>AQ22</f>
        <v>2500</v>
      </c>
      <c r="AR21" s="8">
        <f>AR22</f>
        <v>0</v>
      </c>
      <c r="AS21" s="8">
        <f t="shared" si="30"/>
        <v>0</v>
      </c>
      <c r="AT21" s="8">
        <f t="shared" si="30"/>
        <v>0</v>
      </c>
      <c r="AU21" s="8">
        <f t="shared" si="30"/>
        <v>0</v>
      </c>
      <c r="AV21" s="8">
        <f t="shared" si="30"/>
        <v>0</v>
      </c>
      <c r="AW21" s="8">
        <f>AW22</f>
        <v>2500</v>
      </c>
      <c r="AX21" s="8">
        <f>AX22</f>
        <v>0</v>
      </c>
      <c r="AY21" s="8">
        <f t="shared" si="31"/>
        <v>0</v>
      </c>
      <c r="AZ21" s="8">
        <f t="shared" si="31"/>
        <v>0</v>
      </c>
      <c r="BA21" s="8">
        <f t="shared" si="31"/>
        <v>0</v>
      </c>
      <c r="BB21" s="8">
        <f t="shared" si="31"/>
        <v>0</v>
      </c>
      <c r="BC21" s="8">
        <f t="shared" si="32"/>
        <v>3138</v>
      </c>
      <c r="BD21" s="8">
        <f t="shared" si="32"/>
        <v>0</v>
      </c>
      <c r="BE21" s="42">
        <f t="shared" si="32"/>
        <v>3109</v>
      </c>
      <c r="BF21" s="8">
        <f t="shared" si="32"/>
        <v>0</v>
      </c>
      <c r="BG21" s="72">
        <f t="shared" si="8"/>
        <v>99.075844486934344</v>
      </c>
      <c r="BH21" s="71"/>
    </row>
    <row r="22" spans="1:60" ht="49.5" x14ac:dyDescent="0.25">
      <c r="A22" s="17" t="s">
        <v>15</v>
      </c>
      <c r="B22" s="8">
        <f>B21</f>
        <v>910</v>
      </c>
      <c r="C22" s="10" t="s">
        <v>9</v>
      </c>
      <c r="D22" s="10" t="s">
        <v>19</v>
      </c>
      <c r="E22" s="16" t="s">
        <v>24</v>
      </c>
      <c r="F22" s="10" t="s">
        <v>16</v>
      </c>
      <c r="G22" s="8">
        <f>500+2000</f>
        <v>2500</v>
      </c>
      <c r="H22" s="11"/>
      <c r="I22" s="8"/>
      <c r="J22" s="8"/>
      <c r="K22" s="8"/>
      <c r="L22" s="8"/>
      <c r="M22" s="8">
        <f>G22+I22+J22+K22+L22</f>
        <v>2500</v>
      </c>
      <c r="N22" s="8">
        <f>H22+J22</f>
        <v>0</v>
      </c>
      <c r="O22" s="8"/>
      <c r="P22" s="8"/>
      <c r="Q22" s="8"/>
      <c r="R22" s="8"/>
      <c r="S22" s="8">
        <f>M22+O22+P22+Q22+R22</f>
        <v>2500</v>
      </c>
      <c r="T22" s="8">
        <f>N22+P22</f>
        <v>0</v>
      </c>
      <c r="U22" s="8"/>
      <c r="V22" s="8"/>
      <c r="W22" s="8"/>
      <c r="X22" s="8"/>
      <c r="Y22" s="8">
        <f>S22+U22+V22+W22+X22</f>
        <v>2500</v>
      </c>
      <c r="Z22" s="8">
        <f>T22+V22</f>
        <v>0</v>
      </c>
      <c r="AA22" s="8"/>
      <c r="AB22" s="8"/>
      <c r="AC22" s="8"/>
      <c r="AD22" s="8"/>
      <c r="AE22" s="8">
        <f>Y22+AA22+AB22+AC22+AD22</f>
        <v>2500</v>
      </c>
      <c r="AF22" s="8">
        <f>Z22+AB22</f>
        <v>0</v>
      </c>
      <c r="AG22" s="8"/>
      <c r="AH22" s="8"/>
      <c r="AI22" s="8"/>
      <c r="AJ22" s="8"/>
      <c r="AK22" s="23">
        <f>AE22+AG22+AH22+AI22+AJ22</f>
        <v>2500</v>
      </c>
      <c r="AL22" s="23">
        <f>AF22+AH22</f>
        <v>0</v>
      </c>
      <c r="AM22" s="8"/>
      <c r="AN22" s="8"/>
      <c r="AO22" s="8"/>
      <c r="AP22" s="8"/>
      <c r="AQ22" s="8">
        <f>AK22+AM22+AN22+AO22+AP22</f>
        <v>2500</v>
      </c>
      <c r="AR22" s="8">
        <f>AL22+AN22</f>
        <v>0</v>
      </c>
      <c r="AS22" s="8"/>
      <c r="AT22" s="8"/>
      <c r="AU22" s="8"/>
      <c r="AV22" s="8"/>
      <c r="AW22" s="8">
        <f>AQ22+AS22+AT22+AU22+AV22</f>
        <v>2500</v>
      </c>
      <c r="AX22" s="8">
        <f>AR22+AT22</f>
        <v>0</v>
      </c>
      <c r="AY22" s="8"/>
      <c r="AZ22" s="8"/>
      <c r="BA22" s="8"/>
      <c r="BB22" s="8"/>
      <c r="BC22" s="8">
        <v>3138</v>
      </c>
      <c r="BD22" s="8">
        <f>AX22+AZ22</f>
        <v>0</v>
      </c>
      <c r="BE22" s="42">
        <v>3109</v>
      </c>
      <c r="BF22" s="8">
        <f>AZ22+BB22</f>
        <v>0</v>
      </c>
      <c r="BG22" s="72">
        <f t="shared" si="8"/>
        <v>99.075844486934344</v>
      </c>
      <c r="BH22" s="71"/>
    </row>
    <row r="23" spans="1:60" ht="37.5" x14ac:dyDescent="0.3">
      <c r="A23" s="20" t="s">
        <v>35</v>
      </c>
      <c r="B23" s="9">
        <v>910</v>
      </c>
      <c r="C23" s="9" t="s">
        <v>11</v>
      </c>
      <c r="D23" s="9" t="s">
        <v>36</v>
      </c>
      <c r="E23" s="9"/>
      <c r="F23" s="9"/>
      <c r="G23" s="15">
        <f t="shared" ref="G23:R27" si="33">G24</f>
        <v>17913</v>
      </c>
      <c r="H23" s="15">
        <f t="shared" si="33"/>
        <v>0</v>
      </c>
      <c r="I23" s="8">
        <f t="shared" si="33"/>
        <v>0</v>
      </c>
      <c r="J23" s="8">
        <f t="shared" si="33"/>
        <v>0</v>
      </c>
      <c r="K23" s="8">
        <f t="shared" si="33"/>
        <v>0</v>
      </c>
      <c r="L23" s="8">
        <f t="shared" si="33"/>
        <v>0</v>
      </c>
      <c r="M23" s="15">
        <f t="shared" si="33"/>
        <v>17913</v>
      </c>
      <c r="N23" s="15">
        <f t="shared" si="33"/>
        <v>0</v>
      </c>
      <c r="O23" s="8">
        <f t="shared" si="33"/>
        <v>0</v>
      </c>
      <c r="P23" s="8">
        <f t="shared" si="33"/>
        <v>0</v>
      </c>
      <c r="Q23" s="8">
        <f t="shared" si="33"/>
        <v>0</v>
      </c>
      <c r="R23" s="8">
        <f t="shared" si="33"/>
        <v>0</v>
      </c>
      <c r="S23" s="15">
        <f t="shared" ref="S23:AH27" si="34">S24</f>
        <v>17913</v>
      </c>
      <c r="T23" s="15">
        <f t="shared" si="34"/>
        <v>0</v>
      </c>
      <c r="U23" s="15">
        <f t="shared" si="34"/>
        <v>0</v>
      </c>
      <c r="V23" s="15">
        <f t="shared" si="34"/>
        <v>0</v>
      </c>
      <c r="W23" s="15">
        <f t="shared" si="34"/>
        <v>2823</v>
      </c>
      <c r="X23" s="15">
        <f t="shared" si="34"/>
        <v>0</v>
      </c>
      <c r="Y23" s="15">
        <f t="shared" si="34"/>
        <v>20736</v>
      </c>
      <c r="Z23" s="15">
        <f t="shared" si="34"/>
        <v>0</v>
      </c>
      <c r="AA23" s="15">
        <f t="shared" si="34"/>
        <v>0</v>
      </c>
      <c r="AB23" s="15">
        <f t="shared" si="34"/>
        <v>0</v>
      </c>
      <c r="AC23" s="15">
        <f t="shared" si="34"/>
        <v>0</v>
      </c>
      <c r="AD23" s="15">
        <f t="shared" si="34"/>
        <v>-528</v>
      </c>
      <c r="AE23" s="15">
        <f t="shared" si="34"/>
        <v>20208</v>
      </c>
      <c r="AF23" s="15">
        <f t="shared" si="34"/>
        <v>0</v>
      </c>
      <c r="AG23" s="15">
        <f t="shared" si="34"/>
        <v>0</v>
      </c>
      <c r="AH23" s="15">
        <f t="shared" si="34"/>
        <v>0</v>
      </c>
      <c r="AI23" s="15">
        <f t="shared" ref="AG23:AV27" si="35">AI24</f>
        <v>0</v>
      </c>
      <c r="AJ23" s="15">
        <f t="shared" si="35"/>
        <v>0</v>
      </c>
      <c r="AK23" s="27">
        <f t="shared" si="35"/>
        <v>20208</v>
      </c>
      <c r="AL23" s="27">
        <f t="shared" si="35"/>
        <v>0</v>
      </c>
      <c r="AM23" s="15">
        <f t="shared" si="35"/>
        <v>0</v>
      </c>
      <c r="AN23" s="15">
        <f t="shared" si="35"/>
        <v>0</v>
      </c>
      <c r="AO23" s="15">
        <f t="shared" si="35"/>
        <v>0</v>
      </c>
      <c r="AP23" s="15">
        <f t="shared" si="35"/>
        <v>0</v>
      </c>
      <c r="AQ23" s="15">
        <f t="shared" si="35"/>
        <v>20208</v>
      </c>
      <c r="AR23" s="15">
        <f t="shared" si="35"/>
        <v>0</v>
      </c>
      <c r="AS23" s="15">
        <f t="shared" si="35"/>
        <v>0</v>
      </c>
      <c r="AT23" s="15">
        <f t="shared" si="35"/>
        <v>0</v>
      </c>
      <c r="AU23" s="15">
        <f t="shared" si="35"/>
        <v>0</v>
      </c>
      <c r="AV23" s="15">
        <f t="shared" si="35"/>
        <v>0</v>
      </c>
      <c r="AW23" s="15">
        <f t="shared" ref="AS23:BF27" si="36">AW24</f>
        <v>20208</v>
      </c>
      <c r="AX23" s="15">
        <f t="shared" si="36"/>
        <v>0</v>
      </c>
      <c r="AY23" s="15">
        <f t="shared" si="36"/>
        <v>2824</v>
      </c>
      <c r="AZ23" s="15">
        <f t="shared" si="36"/>
        <v>20648</v>
      </c>
      <c r="BA23" s="15">
        <f t="shared" si="36"/>
        <v>0</v>
      </c>
      <c r="BB23" s="15">
        <f t="shared" si="36"/>
        <v>0</v>
      </c>
      <c r="BC23" s="15">
        <f>BC28+BC32+BC40+BC42+BC44+BC45+BC46+BC47+BC51</f>
        <v>89138.7</v>
      </c>
      <c r="BD23" s="15">
        <f>BD42+BD44+BD46+BD47+BD51</f>
        <v>49508</v>
      </c>
      <c r="BE23" s="15">
        <f t="shared" ref="BD23:BE23" si="37">BE28+BE32+BE40+BE42+BE44+BE45+BE46+BE47+BE51</f>
        <v>77062</v>
      </c>
      <c r="BF23" s="15">
        <f>BF44+BF46+BF47</f>
        <v>38228</v>
      </c>
      <c r="BG23" s="72">
        <f t="shared" si="8"/>
        <v>86.451788056141723</v>
      </c>
      <c r="BH23" s="71">
        <f t="shared" ref="BH6:BH51" si="38">BF23/BD23*100</f>
        <v>77.215803506504002</v>
      </c>
    </row>
    <row r="24" spans="1:60" ht="82.5" hidden="1" x14ac:dyDescent="0.25">
      <c r="A24" s="17" t="s">
        <v>42</v>
      </c>
      <c r="B24" s="10">
        <v>910</v>
      </c>
      <c r="C24" s="10" t="s">
        <v>11</v>
      </c>
      <c r="D24" s="10" t="s">
        <v>36</v>
      </c>
      <c r="E24" s="10" t="s">
        <v>43</v>
      </c>
      <c r="F24" s="10"/>
      <c r="G24" s="12">
        <f t="shared" ref="G24:T24" si="39">G25+G29</f>
        <v>17913</v>
      </c>
      <c r="H24" s="12">
        <f t="shared" si="39"/>
        <v>0</v>
      </c>
      <c r="I24" s="8">
        <f t="shared" si="39"/>
        <v>0</v>
      </c>
      <c r="J24" s="8">
        <f t="shared" si="39"/>
        <v>0</v>
      </c>
      <c r="K24" s="8">
        <f t="shared" si="39"/>
        <v>0</v>
      </c>
      <c r="L24" s="8">
        <f t="shared" si="39"/>
        <v>0</v>
      </c>
      <c r="M24" s="12">
        <f t="shared" si="39"/>
        <v>17913</v>
      </c>
      <c r="N24" s="12">
        <f t="shared" si="39"/>
        <v>0</v>
      </c>
      <c r="O24" s="8">
        <f t="shared" si="39"/>
        <v>0</v>
      </c>
      <c r="P24" s="8">
        <f t="shared" si="39"/>
        <v>0</v>
      </c>
      <c r="Q24" s="8">
        <f t="shared" si="39"/>
        <v>0</v>
      </c>
      <c r="R24" s="8">
        <f t="shared" si="39"/>
        <v>0</v>
      </c>
      <c r="S24" s="12">
        <f t="shared" si="39"/>
        <v>17913</v>
      </c>
      <c r="T24" s="12">
        <f t="shared" si="39"/>
        <v>0</v>
      </c>
      <c r="U24" s="8">
        <f t="shared" ref="U24:Z24" si="40">U25+U29+U33</f>
        <v>0</v>
      </c>
      <c r="V24" s="8">
        <f t="shared" si="40"/>
        <v>0</v>
      </c>
      <c r="W24" s="8">
        <f t="shared" si="40"/>
        <v>2823</v>
      </c>
      <c r="X24" s="8">
        <f t="shared" si="40"/>
        <v>0</v>
      </c>
      <c r="Y24" s="8">
        <f t="shared" si="40"/>
        <v>20736</v>
      </c>
      <c r="Z24" s="8">
        <f t="shared" si="40"/>
        <v>0</v>
      </c>
      <c r="AA24" s="8">
        <f t="shared" ref="AA24:AF24" si="41">AA25+AA29+AA33</f>
        <v>0</v>
      </c>
      <c r="AB24" s="8">
        <f t="shared" si="41"/>
        <v>0</v>
      </c>
      <c r="AC24" s="8">
        <f t="shared" si="41"/>
        <v>0</v>
      </c>
      <c r="AD24" s="8">
        <f t="shared" si="41"/>
        <v>-528</v>
      </c>
      <c r="AE24" s="8">
        <f t="shared" si="41"/>
        <v>20208</v>
      </c>
      <c r="AF24" s="8">
        <f t="shared" si="41"/>
        <v>0</v>
      </c>
      <c r="AG24" s="8">
        <f t="shared" ref="AG24:AL24" si="42">AG25+AG29+AG33</f>
        <v>0</v>
      </c>
      <c r="AH24" s="8">
        <f t="shared" si="42"/>
        <v>0</v>
      </c>
      <c r="AI24" s="8">
        <f t="shared" si="42"/>
        <v>0</v>
      </c>
      <c r="AJ24" s="8">
        <f t="shared" si="42"/>
        <v>0</v>
      </c>
      <c r="AK24" s="23">
        <f t="shared" si="42"/>
        <v>20208</v>
      </c>
      <c r="AL24" s="23">
        <f t="shared" si="42"/>
        <v>0</v>
      </c>
      <c r="AM24" s="8">
        <f t="shared" ref="AM24:AR24" si="43">AM25+AM29+AM33</f>
        <v>0</v>
      </c>
      <c r="AN24" s="8">
        <f t="shared" si="43"/>
        <v>0</v>
      </c>
      <c r="AO24" s="8">
        <f t="shared" si="43"/>
        <v>0</v>
      </c>
      <c r="AP24" s="8">
        <f t="shared" si="43"/>
        <v>0</v>
      </c>
      <c r="AQ24" s="8">
        <f t="shared" si="43"/>
        <v>20208</v>
      </c>
      <c r="AR24" s="8">
        <f t="shared" si="43"/>
        <v>0</v>
      </c>
      <c r="AS24" s="8">
        <f t="shared" ref="AS24:AX24" si="44">AS25+AS29+AS33</f>
        <v>0</v>
      </c>
      <c r="AT24" s="8">
        <f t="shared" si="44"/>
        <v>0</v>
      </c>
      <c r="AU24" s="8">
        <f t="shared" si="44"/>
        <v>0</v>
      </c>
      <c r="AV24" s="8">
        <f t="shared" si="44"/>
        <v>0</v>
      </c>
      <c r="AW24" s="8">
        <f t="shared" si="44"/>
        <v>20208</v>
      </c>
      <c r="AX24" s="8">
        <f t="shared" si="44"/>
        <v>0</v>
      </c>
      <c r="AY24" s="8">
        <f t="shared" ref="AY24:BD24" si="45">AY25+AY29+AY33+AY43+AY38+AY48</f>
        <v>2824</v>
      </c>
      <c r="AZ24" s="8">
        <f t="shared" si="45"/>
        <v>20648</v>
      </c>
      <c r="BA24" s="8">
        <f t="shared" si="45"/>
        <v>0</v>
      </c>
      <c r="BB24" s="8">
        <f t="shared" si="45"/>
        <v>0</v>
      </c>
      <c r="BC24" s="8">
        <f t="shared" si="45"/>
        <v>91008</v>
      </c>
      <c r="BD24" s="8">
        <f t="shared" si="45"/>
        <v>49392</v>
      </c>
      <c r="BE24" s="42">
        <f t="shared" ref="BE24:BF24" si="46">BE25+BE29+BE33+BE43+BE38+BE48</f>
        <v>75764</v>
      </c>
      <c r="BF24" s="8">
        <f t="shared" si="46"/>
        <v>38112</v>
      </c>
      <c r="BG24" s="72">
        <f t="shared" si="8"/>
        <v>83.249824191279885</v>
      </c>
      <c r="BH24" s="71">
        <f t="shared" si="38"/>
        <v>77.162293488824091</v>
      </c>
    </row>
    <row r="25" spans="1:60" ht="49.5" hidden="1" x14ac:dyDescent="0.25">
      <c r="A25" s="17" t="s">
        <v>37</v>
      </c>
      <c r="B25" s="10">
        <f>B24</f>
        <v>910</v>
      </c>
      <c r="C25" s="10" t="s">
        <v>11</v>
      </c>
      <c r="D25" s="10" t="s">
        <v>36</v>
      </c>
      <c r="E25" s="10" t="s">
        <v>44</v>
      </c>
      <c r="F25" s="10"/>
      <c r="G25" s="12">
        <f t="shared" si="33"/>
        <v>13033</v>
      </c>
      <c r="H25" s="12">
        <f t="shared" si="33"/>
        <v>0</v>
      </c>
      <c r="I25" s="8">
        <f t="shared" si="33"/>
        <v>0</v>
      </c>
      <c r="J25" s="8">
        <f t="shared" si="33"/>
        <v>0</v>
      </c>
      <c r="K25" s="8">
        <f t="shared" si="33"/>
        <v>0</v>
      </c>
      <c r="L25" s="8">
        <f t="shared" si="33"/>
        <v>0</v>
      </c>
      <c r="M25" s="12">
        <f t="shared" si="33"/>
        <v>13033</v>
      </c>
      <c r="N25" s="12">
        <f t="shared" si="33"/>
        <v>0</v>
      </c>
      <c r="O25" s="8">
        <f t="shared" si="33"/>
        <v>0</v>
      </c>
      <c r="P25" s="8">
        <f t="shared" si="33"/>
        <v>0</v>
      </c>
      <c r="Q25" s="8">
        <f t="shared" si="33"/>
        <v>0</v>
      </c>
      <c r="R25" s="8">
        <f t="shared" si="33"/>
        <v>0</v>
      </c>
      <c r="S25" s="12">
        <f t="shared" si="34"/>
        <v>13033</v>
      </c>
      <c r="T25" s="12">
        <f t="shared" si="34"/>
        <v>0</v>
      </c>
      <c r="U25" s="8">
        <f t="shared" si="34"/>
        <v>-821</v>
      </c>
      <c r="V25" s="8">
        <f t="shared" si="34"/>
        <v>0</v>
      </c>
      <c r="W25" s="8">
        <f t="shared" si="34"/>
        <v>0</v>
      </c>
      <c r="X25" s="8">
        <f t="shared" si="34"/>
        <v>0</v>
      </c>
      <c r="Y25" s="12">
        <f t="shared" si="34"/>
        <v>12212</v>
      </c>
      <c r="Z25" s="12">
        <f t="shared" si="34"/>
        <v>0</v>
      </c>
      <c r="AA25" s="8">
        <f t="shared" si="34"/>
        <v>0</v>
      </c>
      <c r="AB25" s="8">
        <f t="shared" si="34"/>
        <v>0</v>
      </c>
      <c r="AC25" s="8">
        <f t="shared" si="34"/>
        <v>0</v>
      </c>
      <c r="AD25" s="8">
        <f t="shared" si="34"/>
        <v>-528</v>
      </c>
      <c r="AE25" s="12">
        <f t="shared" si="34"/>
        <v>11684</v>
      </c>
      <c r="AF25" s="12">
        <f t="shared" si="34"/>
        <v>0</v>
      </c>
      <c r="AG25" s="8">
        <f t="shared" si="35"/>
        <v>0</v>
      </c>
      <c r="AH25" s="8">
        <f t="shared" si="35"/>
        <v>0</v>
      </c>
      <c r="AI25" s="8">
        <f t="shared" si="35"/>
        <v>0</v>
      </c>
      <c r="AJ25" s="8">
        <f t="shared" si="35"/>
        <v>0</v>
      </c>
      <c r="AK25" s="25">
        <f t="shared" si="35"/>
        <v>11684</v>
      </c>
      <c r="AL25" s="25">
        <f t="shared" si="35"/>
        <v>0</v>
      </c>
      <c r="AM25" s="8">
        <f t="shared" si="35"/>
        <v>0</v>
      </c>
      <c r="AN25" s="8">
        <f t="shared" si="35"/>
        <v>0</v>
      </c>
      <c r="AO25" s="8">
        <f t="shared" si="35"/>
        <v>0</v>
      </c>
      <c r="AP25" s="8">
        <f t="shared" si="35"/>
        <v>0</v>
      </c>
      <c r="AQ25" s="12">
        <f t="shared" si="35"/>
        <v>11684</v>
      </c>
      <c r="AR25" s="12">
        <f t="shared" si="35"/>
        <v>0</v>
      </c>
      <c r="AS25" s="8">
        <f t="shared" si="36"/>
        <v>0</v>
      </c>
      <c r="AT25" s="8">
        <f t="shared" si="36"/>
        <v>0</v>
      </c>
      <c r="AU25" s="8">
        <f t="shared" si="36"/>
        <v>0</v>
      </c>
      <c r="AV25" s="8">
        <f t="shared" si="36"/>
        <v>0</v>
      </c>
      <c r="AW25" s="12">
        <f t="shared" si="36"/>
        <v>11684</v>
      </c>
      <c r="AX25" s="12">
        <f t="shared" si="36"/>
        <v>0</v>
      </c>
      <c r="AY25" s="8">
        <f t="shared" si="36"/>
        <v>0</v>
      </c>
      <c r="AZ25" s="8">
        <f t="shared" si="36"/>
        <v>0</v>
      </c>
      <c r="BA25" s="8">
        <f t="shared" si="36"/>
        <v>0</v>
      </c>
      <c r="BB25" s="8">
        <f t="shared" si="36"/>
        <v>0</v>
      </c>
      <c r="BC25" s="12">
        <f t="shared" si="36"/>
        <v>17059</v>
      </c>
      <c r="BD25" s="12">
        <f t="shared" si="36"/>
        <v>0</v>
      </c>
      <c r="BE25" s="43">
        <f t="shared" si="36"/>
        <v>17059</v>
      </c>
      <c r="BF25" s="12">
        <f t="shared" si="36"/>
        <v>0</v>
      </c>
      <c r="BG25" s="72">
        <f t="shared" si="8"/>
        <v>100</v>
      </c>
      <c r="BH25" s="71" t="e">
        <f t="shared" si="38"/>
        <v>#DIV/0!</v>
      </c>
    </row>
    <row r="26" spans="1:60" ht="49.5" hidden="1" x14ac:dyDescent="0.25">
      <c r="A26" s="17" t="s">
        <v>45</v>
      </c>
      <c r="B26" s="10">
        <f>B25</f>
        <v>910</v>
      </c>
      <c r="C26" s="10" t="s">
        <v>11</v>
      </c>
      <c r="D26" s="10" t="s">
        <v>36</v>
      </c>
      <c r="E26" s="10" t="s">
        <v>46</v>
      </c>
      <c r="F26" s="10"/>
      <c r="G26" s="12">
        <f t="shared" si="33"/>
        <v>13033</v>
      </c>
      <c r="H26" s="12">
        <f t="shared" si="33"/>
        <v>0</v>
      </c>
      <c r="I26" s="8">
        <f t="shared" si="33"/>
        <v>0</v>
      </c>
      <c r="J26" s="8">
        <f t="shared" si="33"/>
        <v>0</v>
      </c>
      <c r="K26" s="8">
        <f t="shared" si="33"/>
        <v>0</v>
      </c>
      <c r="L26" s="8">
        <f t="shared" si="33"/>
        <v>0</v>
      </c>
      <c r="M26" s="12">
        <f t="shared" si="33"/>
        <v>13033</v>
      </c>
      <c r="N26" s="12">
        <f t="shared" si="33"/>
        <v>0</v>
      </c>
      <c r="O26" s="8">
        <f t="shared" si="33"/>
        <v>0</v>
      </c>
      <c r="P26" s="8">
        <f t="shared" si="33"/>
        <v>0</v>
      </c>
      <c r="Q26" s="8">
        <f t="shared" si="33"/>
        <v>0</v>
      </c>
      <c r="R26" s="8">
        <f t="shared" si="33"/>
        <v>0</v>
      </c>
      <c r="S26" s="12">
        <f t="shared" si="34"/>
        <v>13033</v>
      </c>
      <c r="T26" s="12">
        <f t="shared" si="34"/>
        <v>0</v>
      </c>
      <c r="U26" s="8">
        <f t="shared" si="34"/>
        <v>-821</v>
      </c>
      <c r="V26" s="8">
        <f t="shared" si="34"/>
        <v>0</v>
      </c>
      <c r="W26" s="8">
        <f t="shared" si="34"/>
        <v>0</v>
      </c>
      <c r="X26" s="8">
        <f t="shared" si="34"/>
        <v>0</v>
      </c>
      <c r="Y26" s="12">
        <f t="shared" si="34"/>
        <v>12212</v>
      </c>
      <c r="Z26" s="12">
        <f t="shared" si="34"/>
        <v>0</v>
      </c>
      <c r="AA26" s="8">
        <f t="shared" si="34"/>
        <v>0</v>
      </c>
      <c r="AB26" s="8">
        <f t="shared" si="34"/>
        <v>0</v>
      </c>
      <c r="AC26" s="8">
        <f t="shared" si="34"/>
        <v>0</v>
      </c>
      <c r="AD26" s="8">
        <f t="shared" si="34"/>
        <v>-528</v>
      </c>
      <c r="AE26" s="12">
        <f t="shared" si="34"/>
        <v>11684</v>
      </c>
      <c r="AF26" s="12">
        <f t="shared" si="34"/>
        <v>0</v>
      </c>
      <c r="AG26" s="8">
        <f t="shared" si="35"/>
        <v>0</v>
      </c>
      <c r="AH26" s="8">
        <f t="shared" si="35"/>
        <v>0</v>
      </c>
      <c r="AI26" s="8">
        <f t="shared" si="35"/>
        <v>0</v>
      </c>
      <c r="AJ26" s="8">
        <f t="shared" si="35"/>
        <v>0</v>
      </c>
      <c r="AK26" s="25">
        <f t="shared" si="35"/>
        <v>11684</v>
      </c>
      <c r="AL26" s="25">
        <f t="shared" si="35"/>
        <v>0</v>
      </c>
      <c r="AM26" s="8">
        <f t="shared" si="35"/>
        <v>0</v>
      </c>
      <c r="AN26" s="8">
        <f t="shared" si="35"/>
        <v>0</v>
      </c>
      <c r="AO26" s="8">
        <f t="shared" si="35"/>
        <v>0</v>
      </c>
      <c r="AP26" s="8">
        <f t="shared" si="35"/>
        <v>0</v>
      </c>
      <c r="AQ26" s="12">
        <f t="shared" si="35"/>
        <v>11684</v>
      </c>
      <c r="AR26" s="12">
        <f t="shared" si="35"/>
        <v>0</v>
      </c>
      <c r="AS26" s="8">
        <f t="shared" si="36"/>
        <v>0</v>
      </c>
      <c r="AT26" s="8">
        <f t="shared" si="36"/>
        <v>0</v>
      </c>
      <c r="AU26" s="8">
        <f t="shared" si="36"/>
        <v>0</v>
      </c>
      <c r="AV26" s="8">
        <f t="shared" si="36"/>
        <v>0</v>
      </c>
      <c r="AW26" s="12">
        <f t="shared" si="36"/>
        <v>11684</v>
      </c>
      <c r="AX26" s="12">
        <f t="shared" si="36"/>
        <v>0</v>
      </c>
      <c r="AY26" s="8">
        <f t="shared" si="36"/>
        <v>0</v>
      </c>
      <c r="AZ26" s="8">
        <f t="shared" si="36"/>
        <v>0</v>
      </c>
      <c r="BA26" s="8">
        <f t="shared" si="36"/>
        <v>0</v>
      </c>
      <c r="BB26" s="8">
        <f t="shared" si="36"/>
        <v>0</v>
      </c>
      <c r="BC26" s="12">
        <f t="shared" si="36"/>
        <v>17059</v>
      </c>
      <c r="BD26" s="12">
        <f t="shared" si="36"/>
        <v>0</v>
      </c>
      <c r="BE26" s="43">
        <f t="shared" si="36"/>
        <v>17059</v>
      </c>
      <c r="BF26" s="12">
        <f t="shared" si="36"/>
        <v>0</v>
      </c>
      <c r="BG26" s="72">
        <f t="shared" si="8"/>
        <v>100</v>
      </c>
      <c r="BH26" s="71" t="e">
        <f t="shared" si="38"/>
        <v>#DIV/0!</v>
      </c>
    </row>
    <row r="27" spans="1:60" ht="66" hidden="1" x14ac:dyDescent="0.25">
      <c r="A27" s="17" t="s">
        <v>6</v>
      </c>
      <c r="B27" s="10">
        <f>B26</f>
        <v>910</v>
      </c>
      <c r="C27" s="10" t="s">
        <v>11</v>
      </c>
      <c r="D27" s="10" t="s">
        <v>36</v>
      </c>
      <c r="E27" s="10" t="s">
        <v>46</v>
      </c>
      <c r="F27" s="10" t="s">
        <v>7</v>
      </c>
      <c r="G27" s="8">
        <f t="shared" si="33"/>
        <v>13033</v>
      </c>
      <c r="H27" s="8">
        <f t="shared" si="33"/>
        <v>0</v>
      </c>
      <c r="I27" s="8">
        <f t="shared" si="33"/>
        <v>0</v>
      </c>
      <c r="J27" s="8">
        <f t="shared" si="33"/>
        <v>0</v>
      </c>
      <c r="K27" s="8">
        <f t="shared" si="33"/>
        <v>0</v>
      </c>
      <c r="L27" s="8">
        <f t="shared" si="33"/>
        <v>0</v>
      </c>
      <c r="M27" s="8">
        <f t="shared" si="33"/>
        <v>13033</v>
      </c>
      <c r="N27" s="8">
        <f t="shared" si="33"/>
        <v>0</v>
      </c>
      <c r="O27" s="8">
        <f t="shared" si="33"/>
        <v>0</v>
      </c>
      <c r="P27" s="8">
        <f t="shared" si="33"/>
        <v>0</v>
      </c>
      <c r="Q27" s="8">
        <f t="shared" si="33"/>
        <v>0</v>
      </c>
      <c r="R27" s="8">
        <f t="shared" si="33"/>
        <v>0</v>
      </c>
      <c r="S27" s="8">
        <f t="shared" si="34"/>
        <v>13033</v>
      </c>
      <c r="T27" s="8">
        <f t="shared" si="34"/>
        <v>0</v>
      </c>
      <c r="U27" s="8">
        <f t="shared" si="34"/>
        <v>-821</v>
      </c>
      <c r="V27" s="8">
        <f t="shared" si="34"/>
        <v>0</v>
      </c>
      <c r="W27" s="8">
        <f t="shared" si="34"/>
        <v>0</v>
      </c>
      <c r="X27" s="8">
        <f t="shared" si="34"/>
        <v>0</v>
      </c>
      <c r="Y27" s="8">
        <f t="shared" si="34"/>
        <v>12212</v>
      </c>
      <c r="Z27" s="8">
        <f t="shared" si="34"/>
        <v>0</v>
      </c>
      <c r="AA27" s="8">
        <f t="shared" si="34"/>
        <v>0</v>
      </c>
      <c r="AB27" s="8">
        <f t="shared" si="34"/>
        <v>0</v>
      </c>
      <c r="AC27" s="8">
        <f t="shared" si="34"/>
        <v>0</v>
      </c>
      <c r="AD27" s="8">
        <f t="shared" si="34"/>
        <v>-528</v>
      </c>
      <c r="AE27" s="8">
        <f t="shared" si="34"/>
        <v>11684</v>
      </c>
      <c r="AF27" s="8">
        <f t="shared" si="34"/>
        <v>0</v>
      </c>
      <c r="AG27" s="8">
        <f t="shared" si="35"/>
        <v>0</v>
      </c>
      <c r="AH27" s="8">
        <f t="shared" si="35"/>
        <v>0</v>
      </c>
      <c r="AI27" s="8">
        <f t="shared" si="35"/>
        <v>0</v>
      </c>
      <c r="AJ27" s="8">
        <f t="shared" si="35"/>
        <v>0</v>
      </c>
      <c r="AK27" s="23">
        <f t="shared" si="35"/>
        <v>11684</v>
      </c>
      <c r="AL27" s="23">
        <f t="shared" si="35"/>
        <v>0</v>
      </c>
      <c r="AM27" s="8">
        <f t="shared" si="35"/>
        <v>0</v>
      </c>
      <c r="AN27" s="8">
        <f t="shared" si="35"/>
        <v>0</v>
      </c>
      <c r="AO27" s="8">
        <f t="shared" si="35"/>
        <v>0</v>
      </c>
      <c r="AP27" s="8">
        <f t="shared" si="35"/>
        <v>0</v>
      </c>
      <c r="AQ27" s="8">
        <f t="shared" si="35"/>
        <v>11684</v>
      </c>
      <c r="AR27" s="8">
        <f t="shared" si="35"/>
        <v>0</v>
      </c>
      <c r="AS27" s="8">
        <f t="shared" si="36"/>
        <v>0</v>
      </c>
      <c r="AT27" s="8">
        <f t="shared" si="36"/>
        <v>0</v>
      </c>
      <c r="AU27" s="8">
        <f t="shared" si="36"/>
        <v>0</v>
      </c>
      <c r="AV27" s="8">
        <f t="shared" si="36"/>
        <v>0</v>
      </c>
      <c r="AW27" s="8">
        <f t="shared" si="36"/>
        <v>11684</v>
      </c>
      <c r="AX27" s="8">
        <f t="shared" si="36"/>
        <v>0</v>
      </c>
      <c r="AY27" s="8">
        <f t="shared" si="36"/>
        <v>0</v>
      </c>
      <c r="AZ27" s="8">
        <f t="shared" si="36"/>
        <v>0</v>
      </c>
      <c r="BA27" s="8">
        <f t="shared" si="36"/>
        <v>0</v>
      </c>
      <c r="BB27" s="8">
        <f t="shared" si="36"/>
        <v>0</v>
      </c>
      <c r="BC27" s="8">
        <f t="shared" si="36"/>
        <v>17059</v>
      </c>
      <c r="BD27" s="8">
        <f t="shared" si="36"/>
        <v>0</v>
      </c>
      <c r="BE27" s="42">
        <f t="shared" si="36"/>
        <v>17059</v>
      </c>
      <c r="BF27" s="8">
        <f t="shared" si="36"/>
        <v>0</v>
      </c>
      <c r="BG27" s="72">
        <f t="shared" si="8"/>
        <v>100</v>
      </c>
      <c r="BH27" s="71" t="e">
        <f t="shared" si="38"/>
        <v>#DIV/0!</v>
      </c>
    </row>
    <row r="28" spans="1:60" x14ac:dyDescent="0.25">
      <c r="A28" s="22" t="s">
        <v>10</v>
      </c>
      <c r="B28" s="10">
        <v>910</v>
      </c>
      <c r="C28" s="10" t="s">
        <v>11</v>
      </c>
      <c r="D28" s="10" t="s">
        <v>36</v>
      </c>
      <c r="E28" s="10" t="s">
        <v>46</v>
      </c>
      <c r="F28" s="10" t="s">
        <v>14</v>
      </c>
      <c r="G28" s="8">
        <f>13033</f>
        <v>13033</v>
      </c>
      <c r="H28" s="11"/>
      <c r="I28" s="8"/>
      <c r="J28" s="8"/>
      <c r="K28" s="8"/>
      <c r="L28" s="8"/>
      <c r="M28" s="8">
        <f>G28+I28+J28+K28+L28</f>
        <v>13033</v>
      </c>
      <c r="N28" s="8">
        <f>H28+J28</f>
        <v>0</v>
      </c>
      <c r="O28" s="8"/>
      <c r="P28" s="8"/>
      <c r="Q28" s="8"/>
      <c r="R28" s="8"/>
      <c r="S28" s="8">
        <f>M28+O28+P28+Q28+R28</f>
        <v>13033</v>
      </c>
      <c r="T28" s="8">
        <f>N28+P28</f>
        <v>0</v>
      </c>
      <c r="U28" s="8">
        <v>-821</v>
      </c>
      <c r="V28" s="8"/>
      <c r="W28" s="8"/>
      <c r="X28" s="8"/>
      <c r="Y28" s="8">
        <f>S28+U28+V28+W28+X28</f>
        <v>12212</v>
      </c>
      <c r="Z28" s="8">
        <f>T28+V28</f>
        <v>0</v>
      </c>
      <c r="AA28" s="8"/>
      <c r="AB28" s="8"/>
      <c r="AC28" s="8"/>
      <c r="AD28" s="8">
        <v>-528</v>
      </c>
      <c r="AE28" s="8">
        <f>Y28+AA28+AB28+AC28+AD28</f>
        <v>11684</v>
      </c>
      <c r="AF28" s="8">
        <f>Z28+AB28</f>
        <v>0</v>
      </c>
      <c r="AG28" s="8"/>
      <c r="AH28" s="8"/>
      <c r="AI28" s="8"/>
      <c r="AJ28" s="8"/>
      <c r="AK28" s="23">
        <f>AE28+AG28+AH28+AI28+AJ28</f>
        <v>11684</v>
      </c>
      <c r="AL28" s="23">
        <f>AF28+AH28</f>
        <v>0</v>
      </c>
      <c r="AM28" s="8"/>
      <c r="AN28" s="8"/>
      <c r="AO28" s="8"/>
      <c r="AP28" s="8"/>
      <c r="AQ28" s="8">
        <f>AK28+AM28+AN28+AO28+AP28</f>
        <v>11684</v>
      </c>
      <c r="AR28" s="8">
        <f>AL28+AN28</f>
        <v>0</v>
      </c>
      <c r="AS28" s="8"/>
      <c r="AT28" s="8"/>
      <c r="AU28" s="8"/>
      <c r="AV28" s="8"/>
      <c r="AW28" s="8">
        <f>AQ28+AS28+AT28+AU28+AV28</f>
        <v>11684</v>
      </c>
      <c r="AX28" s="8">
        <f>AR28+AT28</f>
        <v>0</v>
      </c>
      <c r="AY28" s="8"/>
      <c r="AZ28" s="8"/>
      <c r="BA28" s="8"/>
      <c r="BB28" s="8"/>
      <c r="BC28" s="8">
        <v>17059</v>
      </c>
      <c r="BD28" s="8">
        <f>AX28+AZ28</f>
        <v>0</v>
      </c>
      <c r="BE28" s="42">
        <v>17059</v>
      </c>
      <c r="BF28" s="8">
        <f>AZ28+BB28</f>
        <v>0</v>
      </c>
      <c r="BG28" s="72">
        <f t="shared" si="8"/>
        <v>100</v>
      </c>
      <c r="BH28" s="71"/>
    </row>
    <row r="29" spans="1:60" ht="33" hidden="1" x14ac:dyDescent="0.25">
      <c r="A29" s="17" t="s">
        <v>8</v>
      </c>
      <c r="B29" s="10">
        <v>910</v>
      </c>
      <c r="C29" s="10" t="s">
        <v>11</v>
      </c>
      <c r="D29" s="10" t="s">
        <v>36</v>
      </c>
      <c r="E29" s="10" t="s">
        <v>51</v>
      </c>
      <c r="F29" s="10"/>
      <c r="G29" s="8">
        <f>G30</f>
        <v>4880</v>
      </c>
      <c r="H29" s="8">
        <f t="shared" ref="H29:R31" si="47">H30</f>
        <v>0</v>
      </c>
      <c r="I29" s="8">
        <f t="shared" si="47"/>
        <v>0</v>
      </c>
      <c r="J29" s="8">
        <f t="shared" si="47"/>
        <v>0</v>
      </c>
      <c r="K29" s="8">
        <f t="shared" si="47"/>
        <v>0</v>
      </c>
      <c r="L29" s="8">
        <f t="shared" si="47"/>
        <v>0</v>
      </c>
      <c r="M29" s="8">
        <f t="shared" si="47"/>
        <v>4880</v>
      </c>
      <c r="N29" s="8">
        <f t="shared" si="47"/>
        <v>0</v>
      </c>
      <c r="O29" s="8">
        <f t="shared" si="47"/>
        <v>0</v>
      </c>
      <c r="P29" s="8">
        <f t="shared" si="47"/>
        <v>0</v>
      </c>
      <c r="Q29" s="8">
        <f t="shared" si="47"/>
        <v>0</v>
      </c>
      <c r="R29" s="8">
        <f t="shared" si="47"/>
        <v>0</v>
      </c>
      <c r="S29" s="8">
        <f t="shared" ref="S29:AH31" si="48">S30</f>
        <v>4880</v>
      </c>
      <c r="T29" s="8">
        <f t="shared" si="48"/>
        <v>0</v>
      </c>
      <c r="U29" s="8">
        <f t="shared" si="48"/>
        <v>0</v>
      </c>
      <c r="V29" s="8">
        <f t="shared" si="48"/>
        <v>0</v>
      </c>
      <c r="W29" s="8">
        <f t="shared" si="48"/>
        <v>0</v>
      </c>
      <c r="X29" s="8">
        <f t="shared" si="48"/>
        <v>0</v>
      </c>
      <c r="Y29" s="8">
        <f t="shared" si="48"/>
        <v>4880</v>
      </c>
      <c r="Z29" s="8">
        <f t="shared" si="48"/>
        <v>0</v>
      </c>
      <c r="AA29" s="8">
        <f t="shared" si="48"/>
        <v>0</v>
      </c>
      <c r="AB29" s="8">
        <f t="shared" si="48"/>
        <v>0</v>
      </c>
      <c r="AC29" s="8">
        <f t="shared" si="48"/>
        <v>0</v>
      </c>
      <c r="AD29" s="8">
        <f t="shared" si="48"/>
        <v>0</v>
      </c>
      <c r="AE29" s="8">
        <f t="shared" si="48"/>
        <v>4880</v>
      </c>
      <c r="AF29" s="8">
        <f t="shared" si="48"/>
        <v>0</v>
      </c>
      <c r="AG29" s="8">
        <f t="shared" si="48"/>
        <v>0</v>
      </c>
      <c r="AH29" s="8">
        <f t="shared" si="48"/>
        <v>0</v>
      </c>
      <c r="AI29" s="8">
        <f t="shared" ref="AG29:AV31" si="49">AI30</f>
        <v>0</v>
      </c>
      <c r="AJ29" s="8">
        <f t="shared" si="49"/>
        <v>0</v>
      </c>
      <c r="AK29" s="23">
        <f t="shared" si="49"/>
        <v>4880</v>
      </c>
      <c r="AL29" s="23">
        <f t="shared" si="49"/>
        <v>0</v>
      </c>
      <c r="AM29" s="8">
        <f t="shared" si="49"/>
        <v>0</v>
      </c>
      <c r="AN29" s="8">
        <f t="shared" si="49"/>
        <v>0</v>
      </c>
      <c r="AO29" s="8">
        <f t="shared" si="49"/>
        <v>0</v>
      </c>
      <c r="AP29" s="8">
        <f t="shared" si="49"/>
        <v>0</v>
      </c>
      <c r="AQ29" s="8">
        <f t="shared" si="49"/>
        <v>4880</v>
      </c>
      <c r="AR29" s="8">
        <f t="shared" si="49"/>
        <v>0</v>
      </c>
      <c r="AS29" s="8">
        <f t="shared" si="49"/>
        <v>0</v>
      </c>
      <c r="AT29" s="8">
        <f t="shared" si="49"/>
        <v>0</v>
      </c>
      <c r="AU29" s="8">
        <f t="shared" si="49"/>
        <v>0</v>
      </c>
      <c r="AV29" s="8">
        <f t="shared" si="49"/>
        <v>0</v>
      </c>
      <c r="AW29" s="8">
        <f t="shared" ref="AS29:BF31" si="50">AW30</f>
        <v>4880</v>
      </c>
      <c r="AX29" s="8">
        <f t="shared" si="50"/>
        <v>0</v>
      </c>
      <c r="AY29" s="8">
        <f t="shared" si="50"/>
        <v>0</v>
      </c>
      <c r="AZ29" s="8">
        <f t="shared" si="50"/>
        <v>0</v>
      </c>
      <c r="BA29" s="8">
        <f t="shared" si="50"/>
        <v>0</v>
      </c>
      <c r="BB29" s="8">
        <f t="shared" si="50"/>
        <v>0</v>
      </c>
      <c r="BC29" s="8">
        <f t="shared" si="50"/>
        <v>6268</v>
      </c>
      <c r="BD29" s="8">
        <f t="shared" si="50"/>
        <v>0</v>
      </c>
      <c r="BE29" s="42">
        <f t="shared" si="50"/>
        <v>6268</v>
      </c>
      <c r="BF29" s="8">
        <f t="shared" si="50"/>
        <v>0</v>
      </c>
      <c r="BG29" s="72">
        <f t="shared" si="8"/>
        <v>100</v>
      </c>
      <c r="BH29" s="71"/>
    </row>
    <row r="30" spans="1:60" hidden="1" x14ac:dyDescent="0.25">
      <c r="A30" s="22" t="s">
        <v>39</v>
      </c>
      <c r="B30" s="10">
        <v>910</v>
      </c>
      <c r="C30" s="10" t="s">
        <v>11</v>
      </c>
      <c r="D30" s="10" t="s">
        <v>36</v>
      </c>
      <c r="E30" s="10" t="s">
        <v>52</v>
      </c>
      <c r="F30" s="10"/>
      <c r="G30" s="8">
        <f>G31</f>
        <v>4880</v>
      </c>
      <c r="H30" s="8">
        <f t="shared" si="47"/>
        <v>0</v>
      </c>
      <c r="I30" s="8">
        <f t="shared" si="47"/>
        <v>0</v>
      </c>
      <c r="J30" s="8">
        <f t="shared" si="47"/>
        <v>0</v>
      </c>
      <c r="K30" s="8">
        <f t="shared" si="47"/>
        <v>0</v>
      </c>
      <c r="L30" s="8">
        <f t="shared" si="47"/>
        <v>0</v>
      </c>
      <c r="M30" s="8">
        <f t="shared" si="47"/>
        <v>4880</v>
      </c>
      <c r="N30" s="8">
        <f t="shared" si="47"/>
        <v>0</v>
      </c>
      <c r="O30" s="8">
        <f t="shared" si="47"/>
        <v>0</v>
      </c>
      <c r="P30" s="8">
        <f t="shared" si="47"/>
        <v>0</v>
      </c>
      <c r="Q30" s="8">
        <f t="shared" si="47"/>
        <v>0</v>
      </c>
      <c r="R30" s="8">
        <f t="shared" si="47"/>
        <v>0</v>
      </c>
      <c r="S30" s="8">
        <f t="shared" si="48"/>
        <v>4880</v>
      </c>
      <c r="T30" s="8">
        <f t="shared" si="48"/>
        <v>0</v>
      </c>
      <c r="U30" s="8">
        <f t="shared" si="48"/>
        <v>0</v>
      </c>
      <c r="V30" s="8">
        <f t="shared" si="48"/>
        <v>0</v>
      </c>
      <c r="W30" s="8">
        <f t="shared" si="48"/>
        <v>0</v>
      </c>
      <c r="X30" s="8">
        <f t="shared" si="48"/>
        <v>0</v>
      </c>
      <c r="Y30" s="8">
        <f t="shared" si="48"/>
        <v>4880</v>
      </c>
      <c r="Z30" s="8">
        <f t="shared" si="48"/>
        <v>0</v>
      </c>
      <c r="AA30" s="8">
        <f t="shared" si="48"/>
        <v>0</v>
      </c>
      <c r="AB30" s="8">
        <f t="shared" si="48"/>
        <v>0</v>
      </c>
      <c r="AC30" s="8">
        <f t="shared" si="48"/>
        <v>0</v>
      </c>
      <c r="AD30" s="8">
        <f t="shared" si="48"/>
        <v>0</v>
      </c>
      <c r="AE30" s="8">
        <f t="shared" si="48"/>
        <v>4880</v>
      </c>
      <c r="AF30" s="8">
        <f t="shared" si="48"/>
        <v>0</v>
      </c>
      <c r="AG30" s="8">
        <f t="shared" si="49"/>
        <v>0</v>
      </c>
      <c r="AH30" s="8">
        <f t="shared" si="49"/>
        <v>0</v>
      </c>
      <c r="AI30" s="8">
        <f t="shared" si="49"/>
        <v>0</v>
      </c>
      <c r="AJ30" s="8">
        <f t="shared" si="49"/>
        <v>0</v>
      </c>
      <c r="AK30" s="23">
        <f t="shared" si="49"/>
        <v>4880</v>
      </c>
      <c r="AL30" s="23">
        <f t="shared" si="49"/>
        <v>0</v>
      </c>
      <c r="AM30" s="8">
        <f t="shared" si="49"/>
        <v>0</v>
      </c>
      <c r="AN30" s="8">
        <f t="shared" si="49"/>
        <v>0</v>
      </c>
      <c r="AO30" s="8">
        <f t="shared" si="49"/>
        <v>0</v>
      </c>
      <c r="AP30" s="8">
        <f t="shared" si="49"/>
        <v>0</v>
      </c>
      <c r="AQ30" s="8">
        <f t="shared" si="49"/>
        <v>4880</v>
      </c>
      <c r="AR30" s="8">
        <f t="shared" si="49"/>
        <v>0</v>
      </c>
      <c r="AS30" s="8">
        <f t="shared" si="50"/>
        <v>0</v>
      </c>
      <c r="AT30" s="8">
        <f t="shared" si="50"/>
        <v>0</v>
      </c>
      <c r="AU30" s="8">
        <f t="shared" si="50"/>
        <v>0</v>
      </c>
      <c r="AV30" s="8">
        <f t="shared" si="50"/>
        <v>0</v>
      </c>
      <c r="AW30" s="8">
        <f t="shared" si="50"/>
        <v>4880</v>
      </c>
      <c r="AX30" s="8">
        <f t="shared" si="50"/>
        <v>0</v>
      </c>
      <c r="AY30" s="8">
        <f t="shared" si="50"/>
        <v>0</v>
      </c>
      <c r="AZ30" s="8">
        <f t="shared" si="50"/>
        <v>0</v>
      </c>
      <c r="BA30" s="8">
        <f t="shared" si="50"/>
        <v>0</v>
      </c>
      <c r="BB30" s="8">
        <f t="shared" si="50"/>
        <v>0</v>
      </c>
      <c r="BC30" s="8">
        <f t="shared" si="50"/>
        <v>6268</v>
      </c>
      <c r="BD30" s="8">
        <f t="shared" si="50"/>
        <v>0</v>
      </c>
      <c r="BE30" s="42">
        <f t="shared" si="50"/>
        <v>6268</v>
      </c>
      <c r="BF30" s="8">
        <f t="shared" si="50"/>
        <v>0</v>
      </c>
      <c r="BG30" s="72">
        <f t="shared" si="8"/>
        <v>100</v>
      </c>
      <c r="BH30" s="71"/>
    </row>
    <row r="31" spans="1:60" ht="66" hidden="1" x14ac:dyDescent="0.25">
      <c r="A31" s="17" t="s">
        <v>6</v>
      </c>
      <c r="B31" s="10">
        <v>910</v>
      </c>
      <c r="C31" s="10" t="s">
        <v>11</v>
      </c>
      <c r="D31" s="10" t="s">
        <v>36</v>
      </c>
      <c r="E31" s="10" t="s">
        <v>52</v>
      </c>
      <c r="F31" s="10" t="s">
        <v>7</v>
      </c>
      <c r="G31" s="8">
        <f>G32</f>
        <v>4880</v>
      </c>
      <c r="H31" s="8">
        <f t="shared" si="47"/>
        <v>0</v>
      </c>
      <c r="I31" s="8">
        <f t="shared" si="47"/>
        <v>0</v>
      </c>
      <c r="J31" s="8">
        <f t="shared" si="47"/>
        <v>0</v>
      </c>
      <c r="K31" s="8">
        <f t="shared" si="47"/>
        <v>0</v>
      </c>
      <c r="L31" s="8">
        <f t="shared" si="47"/>
        <v>0</v>
      </c>
      <c r="M31" s="8">
        <f t="shared" si="47"/>
        <v>4880</v>
      </c>
      <c r="N31" s="8">
        <f t="shared" si="47"/>
        <v>0</v>
      </c>
      <c r="O31" s="8">
        <f t="shared" si="47"/>
        <v>0</v>
      </c>
      <c r="P31" s="8">
        <f t="shared" si="47"/>
        <v>0</v>
      </c>
      <c r="Q31" s="8">
        <f t="shared" si="47"/>
        <v>0</v>
      </c>
      <c r="R31" s="8">
        <f t="shared" si="47"/>
        <v>0</v>
      </c>
      <c r="S31" s="8">
        <f t="shared" si="48"/>
        <v>4880</v>
      </c>
      <c r="T31" s="8">
        <f t="shared" si="48"/>
        <v>0</v>
      </c>
      <c r="U31" s="8">
        <f t="shared" si="48"/>
        <v>0</v>
      </c>
      <c r="V31" s="8">
        <f t="shared" si="48"/>
        <v>0</v>
      </c>
      <c r="W31" s="8">
        <f t="shared" si="48"/>
        <v>0</v>
      </c>
      <c r="X31" s="8">
        <f t="shared" si="48"/>
        <v>0</v>
      </c>
      <c r="Y31" s="8">
        <f t="shared" si="48"/>
        <v>4880</v>
      </c>
      <c r="Z31" s="8">
        <f t="shared" si="48"/>
        <v>0</v>
      </c>
      <c r="AA31" s="8">
        <f t="shared" si="48"/>
        <v>0</v>
      </c>
      <c r="AB31" s="8">
        <f t="shared" si="48"/>
        <v>0</v>
      </c>
      <c r="AC31" s="8">
        <f t="shared" si="48"/>
        <v>0</v>
      </c>
      <c r="AD31" s="8">
        <f t="shared" si="48"/>
        <v>0</v>
      </c>
      <c r="AE31" s="8">
        <f t="shared" si="48"/>
        <v>4880</v>
      </c>
      <c r="AF31" s="8">
        <f t="shared" si="48"/>
        <v>0</v>
      </c>
      <c r="AG31" s="8">
        <f t="shared" si="49"/>
        <v>0</v>
      </c>
      <c r="AH31" s="8">
        <f t="shared" si="49"/>
        <v>0</v>
      </c>
      <c r="AI31" s="8">
        <f t="shared" si="49"/>
        <v>0</v>
      </c>
      <c r="AJ31" s="8">
        <f t="shared" si="49"/>
        <v>0</v>
      </c>
      <c r="AK31" s="23">
        <f t="shared" si="49"/>
        <v>4880</v>
      </c>
      <c r="AL31" s="23">
        <f t="shared" si="49"/>
        <v>0</v>
      </c>
      <c r="AM31" s="8">
        <f t="shared" si="49"/>
        <v>0</v>
      </c>
      <c r="AN31" s="8">
        <f t="shared" si="49"/>
        <v>0</v>
      </c>
      <c r="AO31" s="8">
        <f t="shared" si="49"/>
        <v>0</v>
      </c>
      <c r="AP31" s="8">
        <f t="shared" si="49"/>
        <v>0</v>
      </c>
      <c r="AQ31" s="8">
        <f t="shared" si="49"/>
        <v>4880</v>
      </c>
      <c r="AR31" s="8">
        <f t="shared" si="49"/>
        <v>0</v>
      </c>
      <c r="AS31" s="8">
        <f t="shared" si="50"/>
        <v>0</v>
      </c>
      <c r="AT31" s="8">
        <f t="shared" si="50"/>
        <v>0</v>
      </c>
      <c r="AU31" s="8">
        <f t="shared" si="50"/>
        <v>0</v>
      </c>
      <c r="AV31" s="8">
        <f t="shared" si="50"/>
        <v>0</v>
      </c>
      <c r="AW31" s="8">
        <f t="shared" si="50"/>
        <v>4880</v>
      </c>
      <c r="AX31" s="8">
        <f t="shared" si="50"/>
        <v>0</v>
      </c>
      <c r="AY31" s="8">
        <f t="shared" si="50"/>
        <v>0</v>
      </c>
      <c r="AZ31" s="8">
        <f t="shared" si="50"/>
        <v>0</v>
      </c>
      <c r="BA31" s="8">
        <f t="shared" si="50"/>
        <v>0</v>
      </c>
      <c r="BB31" s="8">
        <f t="shared" si="50"/>
        <v>0</v>
      </c>
      <c r="BC31" s="8">
        <f t="shared" si="50"/>
        <v>6268</v>
      </c>
      <c r="BD31" s="8">
        <f t="shared" si="50"/>
        <v>0</v>
      </c>
      <c r="BE31" s="42">
        <f t="shared" si="50"/>
        <v>6268</v>
      </c>
      <c r="BF31" s="8">
        <f t="shared" si="50"/>
        <v>0</v>
      </c>
      <c r="BG31" s="72">
        <f t="shared" si="8"/>
        <v>100</v>
      </c>
      <c r="BH31" s="71"/>
    </row>
    <row r="32" spans="1:60" x14ac:dyDescent="0.25">
      <c r="A32" s="22" t="s">
        <v>10</v>
      </c>
      <c r="B32" s="10">
        <v>910</v>
      </c>
      <c r="C32" s="10" t="s">
        <v>11</v>
      </c>
      <c r="D32" s="10" t="s">
        <v>36</v>
      </c>
      <c r="E32" s="10" t="s">
        <v>52</v>
      </c>
      <c r="F32" s="10" t="s">
        <v>14</v>
      </c>
      <c r="G32" s="8">
        <v>4880</v>
      </c>
      <c r="H32" s="11"/>
      <c r="I32" s="8"/>
      <c r="J32" s="8"/>
      <c r="K32" s="8"/>
      <c r="L32" s="8"/>
      <c r="M32" s="8">
        <f>G32+I32+J32+K32+L32</f>
        <v>4880</v>
      </c>
      <c r="N32" s="8">
        <f>H32+J32</f>
        <v>0</v>
      </c>
      <c r="O32" s="8"/>
      <c r="P32" s="8"/>
      <c r="Q32" s="8"/>
      <c r="R32" s="8"/>
      <c r="S32" s="8">
        <f>M32+O32+P32+Q32+R32</f>
        <v>4880</v>
      </c>
      <c r="T32" s="8">
        <f>N32+P32</f>
        <v>0</v>
      </c>
      <c r="U32" s="8"/>
      <c r="V32" s="8"/>
      <c r="W32" s="8"/>
      <c r="X32" s="8"/>
      <c r="Y32" s="8">
        <f>S32+U32+V32+W32+X32</f>
        <v>4880</v>
      </c>
      <c r="Z32" s="8">
        <f>T32+V32</f>
        <v>0</v>
      </c>
      <c r="AA32" s="8"/>
      <c r="AB32" s="8"/>
      <c r="AC32" s="8"/>
      <c r="AD32" s="8"/>
      <c r="AE32" s="8">
        <f>Y32+AA32+AB32+AC32+AD32</f>
        <v>4880</v>
      </c>
      <c r="AF32" s="8">
        <f>Z32+AB32</f>
        <v>0</v>
      </c>
      <c r="AG32" s="8"/>
      <c r="AH32" s="8"/>
      <c r="AI32" s="8"/>
      <c r="AJ32" s="8"/>
      <c r="AK32" s="23">
        <f>AE32+AG32+AH32+AI32+AJ32</f>
        <v>4880</v>
      </c>
      <c r="AL32" s="23">
        <f>AF32+AH32</f>
        <v>0</v>
      </c>
      <c r="AM32" s="8"/>
      <c r="AN32" s="8"/>
      <c r="AO32" s="8"/>
      <c r="AP32" s="8"/>
      <c r="AQ32" s="8">
        <f>AK32+AM32+AN32+AO32+AP32</f>
        <v>4880</v>
      </c>
      <c r="AR32" s="8">
        <f>AL32+AN32</f>
        <v>0</v>
      </c>
      <c r="AS32" s="8"/>
      <c r="AT32" s="8"/>
      <c r="AU32" s="8"/>
      <c r="AV32" s="8"/>
      <c r="AW32" s="8">
        <f>AQ32+AS32+AT32+AU32+AV32</f>
        <v>4880</v>
      </c>
      <c r="AX32" s="8">
        <f>AR32+AT32</f>
        <v>0</v>
      </c>
      <c r="AY32" s="8"/>
      <c r="AZ32" s="8"/>
      <c r="BA32" s="8"/>
      <c r="BB32" s="8"/>
      <c r="BC32" s="8">
        <v>6268</v>
      </c>
      <c r="BD32" s="8">
        <f>AX32+AZ32</f>
        <v>0</v>
      </c>
      <c r="BE32" s="42">
        <v>6268</v>
      </c>
      <c r="BF32" s="8">
        <f>AZ32+BB32</f>
        <v>0</v>
      </c>
      <c r="BG32" s="72">
        <f t="shared" si="8"/>
        <v>100</v>
      </c>
      <c r="BH32" s="71"/>
    </row>
    <row r="33" spans="1:60" s="33" customFormat="1" ht="33.6" hidden="1" customHeight="1" x14ac:dyDescent="0.25">
      <c r="A33" s="31" t="s">
        <v>63</v>
      </c>
      <c r="B33" s="29">
        <v>910</v>
      </c>
      <c r="C33" s="29" t="s">
        <v>11</v>
      </c>
      <c r="D33" s="29" t="s">
        <v>36</v>
      </c>
      <c r="E33" s="29" t="s">
        <v>64</v>
      </c>
      <c r="F33" s="29"/>
      <c r="G33" s="30"/>
      <c r="H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 t="shared" ref="U33:Z33" si="51">U34+U36</f>
        <v>821</v>
      </c>
      <c r="V33" s="30">
        <f t="shared" si="51"/>
        <v>0</v>
      </c>
      <c r="W33" s="30">
        <f t="shared" si="51"/>
        <v>2823</v>
      </c>
      <c r="X33" s="30">
        <f t="shared" si="51"/>
        <v>0</v>
      </c>
      <c r="Y33" s="30">
        <f t="shared" si="51"/>
        <v>3644</v>
      </c>
      <c r="Z33" s="30">
        <f t="shared" si="51"/>
        <v>0</v>
      </c>
      <c r="AA33" s="30">
        <f t="shared" ref="AA33:AF33" si="52">AA34+AA36</f>
        <v>0</v>
      </c>
      <c r="AB33" s="30">
        <f t="shared" si="52"/>
        <v>0</v>
      </c>
      <c r="AC33" s="30">
        <f t="shared" si="52"/>
        <v>0</v>
      </c>
      <c r="AD33" s="30">
        <f t="shared" si="52"/>
        <v>0</v>
      </c>
      <c r="AE33" s="30">
        <f t="shared" si="52"/>
        <v>3644</v>
      </c>
      <c r="AF33" s="30">
        <f t="shared" si="52"/>
        <v>0</v>
      </c>
      <c r="AG33" s="30">
        <f t="shared" ref="AG33:AL33" si="53">AG34+AG36</f>
        <v>0</v>
      </c>
      <c r="AH33" s="30">
        <f t="shared" si="53"/>
        <v>0</v>
      </c>
      <c r="AI33" s="30">
        <f t="shared" si="53"/>
        <v>0</v>
      </c>
      <c r="AJ33" s="30">
        <f t="shared" si="53"/>
        <v>0</v>
      </c>
      <c r="AK33" s="30">
        <f t="shared" si="53"/>
        <v>3644</v>
      </c>
      <c r="AL33" s="30">
        <f t="shared" si="53"/>
        <v>0</v>
      </c>
      <c r="AM33" s="30">
        <f t="shared" ref="AM33:AR33" si="54">AM34+AM36</f>
        <v>0</v>
      </c>
      <c r="AN33" s="30">
        <f t="shared" si="54"/>
        <v>0</v>
      </c>
      <c r="AO33" s="30">
        <f t="shared" si="54"/>
        <v>0</v>
      </c>
      <c r="AP33" s="30">
        <f t="shared" si="54"/>
        <v>0</v>
      </c>
      <c r="AQ33" s="30">
        <f t="shared" si="54"/>
        <v>3644</v>
      </c>
      <c r="AR33" s="30">
        <f t="shared" si="54"/>
        <v>0</v>
      </c>
      <c r="AS33" s="30">
        <f t="shared" ref="AS33:AX33" si="55">AS34+AS36</f>
        <v>0</v>
      </c>
      <c r="AT33" s="30">
        <f t="shared" si="55"/>
        <v>0</v>
      </c>
      <c r="AU33" s="30">
        <f t="shared" si="55"/>
        <v>0</v>
      </c>
      <c r="AV33" s="30">
        <f t="shared" si="55"/>
        <v>0</v>
      </c>
      <c r="AW33" s="30">
        <f t="shared" si="55"/>
        <v>3644</v>
      </c>
      <c r="AX33" s="30">
        <f t="shared" si="55"/>
        <v>0</v>
      </c>
      <c r="AY33" s="30">
        <f t="shared" ref="AY33:BE33" si="56">AY34+AY36</f>
        <v>-3644</v>
      </c>
      <c r="AZ33" s="30">
        <f t="shared" si="56"/>
        <v>0</v>
      </c>
      <c r="BA33" s="30">
        <f t="shared" si="56"/>
        <v>0</v>
      </c>
      <c r="BB33" s="30">
        <f t="shared" si="56"/>
        <v>0</v>
      </c>
      <c r="BC33" s="30">
        <f t="shared" si="56"/>
        <v>0</v>
      </c>
      <c r="BD33" s="30">
        <f t="shared" si="56"/>
        <v>0</v>
      </c>
      <c r="BE33" s="42">
        <f t="shared" si="56"/>
        <v>-3644</v>
      </c>
      <c r="BF33" s="8">
        <f t="shared" ref="BF33" si="57">BF34+BF36</f>
        <v>0</v>
      </c>
      <c r="BG33" s="72" t="e">
        <f t="shared" si="8"/>
        <v>#DIV/0!</v>
      </c>
      <c r="BH33" s="71"/>
    </row>
    <row r="34" spans="1:60" s="33" customFormat="1" ht="33.6" hidden="1" customHeight="1" x14ac:dyDescent="0.25">
      <c r="A34" s="31" t="s">
        <v>6</v>
      </c>
      <c r="B34" s="29">
        <v>910</v>
      </c>
      <c r="C34" s="29" t="s">
        <v>11</v>
      </c>
      <c r="D34" s="29" t="s">
        <v>36</v>
      </c>
      <c r="E34" s="29" t="s">
        <v>64</v>
      </c>
      <c r="F34" s="29" t="s">
        <v>7</v>
      </c>
      <c r="G34" s="30"/>
      <c r="H34" s="32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f t="shared" ref="U34:BF34" si="58">U35</f>
        <v>821</v>
      </c>
      <c r="V34" s="30">
        <f t="shared" si="58"/>
        <v>0</v>
      </c>
      <c r="W34" s="30">
        <f t="shared" si="58"/>
        <v>0</v>
      </c>
      <c r="X34" s="30">
        <f t="shared" si="58"/>
        <v>0</v>
      </c>
      <c r="Y34" s="30">
        <f t="shared" si="58"/>
        <v>821</v>
      </c>
      <c r="Z34" s="30">
        <f t="shared" si="58"/>
        <v>0</v>
      </c>
      <c r="AA34" s="30">
        <f t="shared" si="58"/>
        <v>0</v>
      </c>
      <c r="AB34" s="30">
        <f t="shared" si="58"/>
        <v>0</v>
      </c>
      <c r="AC34" s="30">
        <f t="shared" si="58"/>
        <v>0</v>
      </c>
      <c r="AD34" s="30">
        <f t="shared" si="58"/>
        <v>0</v>
      </c>
      <c r="AE34" s="30">
        <f t="shared" si="58"/>
        <v>821</v>
      </c>
      <c r="AF34" s="30">
        <f t="shared" si="58"/>
        <v>0</v>
      </c>
      <c r="AG34" s="30">
        <f t="shared" si="58"/>
        <v>0</v>
      </c>
      <c r="AH34" s="30">
        <f t="shared" si="58"/>
        <v>0</v>
      </c>
      <c r="AI34" s="30">
        <f t="shared" si="58"/>
        <v>0</v>
      </c>
      <c r="AJ34" s="30">
        <f t="shared" si="58"/>
        <v>0</v>
      </c>
      <c r="AK34" s="30">
        <f t="shared" si="58"/>
        <v>821</v>
      </c>
      <c r="AL34" s="30">
        <f t="shared" si="58"/>
        <v>0</v>
      </c>
      <c r="AM34" s="30">
        <f t="shared" si="58"/>
        <v>0</v>
      </c>
      <c r="AN34" s="30">
        <f t="shared" si="58"/>
        <v>0</v>
      </c>
      <c r="AO34" s="30">
        <f t="shared" si="58"/>
        <v>0</v>
      </c>
      <c r="AP34" s="30">
        <f t="shared" si="58"/>
        <v>0</v>
      </c>
      <c r="AQ34" s="30">
        <f t="shared" si="58"/>
        <v>821</v>
      </c>
      <c r="AR34" s="30">
        <f t="shared" si="58"/>
        <v>0</v>
      </c>
      <c r="AS34" s="30">
        <f t="shared" si="58"/>
        <v>0</v>
      </c>
      <c r="AT34" s="30">
        <f t="shared" si="58"/>
        <v>0</v>
      </c>
      <c r="AU34" s="30">
        <f t="shared" si="58"/>
        <v>0</v>
      </c>
      <c r="AV34" s="30">
        <f t="shared" si="58"/>
        <v>0</v>
      </c>
      <c r="AW34" s="30">
        <f t="shared" si="58"/>
        <v>821</v>
      </c>
      <c r="AX34" s="30">
        <f t="shared" si="58"/>
        <v>0</v>
      </c>
      <c r="AY34" s="30">
        <f t="shared" si="58"/>
        <v>-821</v>
      </c>
      <c r="AZ34" s="30">
        <f t="shared" si="58"/>
        <v>0</v>
      </c>
      <c r="BA34" s="30">
        <f t="shared" si="58"/>
        <v>0</v>
      </c>
      <c r="BB34" s="30">
        <f t="shared" si="58"/>
        <v>0</v>
      </c>
      <c r="BC34" s="30">
        <f t="shared" si="58"/>
        <v>0</v>
      </c>
      <c r="BD34" s="30">
        <f t="shared" si="58"/>
        <v>0</v>
      </c>
      <c r="BE34" s="42">
        <f t="shared" si="58"/>
        <v>-821</v>
      </c>
      <c r="BF34" s="8">
        <f t="shared" si="58"/>
        <v>0</v>
      </c>
      <c r="BG34" s="72" t="e">
        <f t="shared" si="8"/>
        <v>#DIV/0!</v>
      </c>
      <c r="BH34" s="71"/>
    </row>
    <row r="35" spans="1:60" s="33" customFormat="1" ht="16.899999999999999" hidden="1" customHeight="1" x14ac:dyDescent="0.25">
      <c r="A35" s="34" t="s">
        <v>10</v>
      </c>
      <c r="B35" s="29">
        <v>910</v>
      </c>
      <c r="C35" s="29" t="s">
        <v>11</v>
      </c>
      <c r="D35" s="29" t="s">
        <v>36</v>
      </c>
      <c r="E35" s="29" t="s">
        <v>64</v>
      </c>
      <c r="F35" s="29" t="s">
        <v>14</v>
      </c>
      <c r="G35" s="30"/>
      <c r="H35" s="32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v>821</v>
      </c>
      <c r="V35" s="30"/>
      <c r="W35" s="30"/>
      <c r="X35" s="30"/>
      <c r="Y35" s="30">
        <f>S35+U35+V35+W35+X35</f>
        <v>821</v>
      </c>
      <c r="Z35" s="30">
        <f>T35+V35</f>
        <v>0</v>
      </c>
      <c r="AA35" s="30"/>
      <c r="AB35" s="30"/>
      <c r="AC35" s="30"/>
      <c r="AD35" s="30"/>
      <c r="AE35" s="30">
        <f>Y35+AA35+AB35+AC35+AD35</f>
        <v>821</v>
      </c>
      <c r="AF35" s="30">
        <f>Z35+AB35</f>
        <v>0</v>
      </c>
      <c r="AG35" s="30"/>
      <c r="AH35" s="30"/>
      <c r="AI35" s="30"/>
      <c r="AJ35" s="30"/>
      <c r="AK35" s="30">
        <f>AE35+AG35+AH35+AI35+AJ35</f>
        <v>821</v>
      </c>
      <c r="AL35" s="30">
        <f>AF35+AH35</f>
        <v>0</v>
      </c>
      <c r="AM35" s="30"/>
      <c r="AN35" s="30"/>
      <c r="AO35" s="30"/>
      <c r="AP35" s="30"/>
      <c r="AQ35" s="30">
        <f>AK35+AM35+AN35+AO35+AP35</f>
        <v>821</v>
      </c>
      <c r="AR35" s="30">
        <f>AL35+AN35</f>
        <v>0</v>
      </c>
      <c r="AS35" s="30"/>
      <c r="AT35" s="30"/>
      <c r="AU35" s="30"/>
      <c r="AV35" s="30"/>
      <c r="AW35" s="30">
        <f>AQ35+AS35+AT35+AU35+AV35</f>
        <v>821</v>
      </c>
      <c r="AX35" s="30">
        <f>AR35+AT35</f>
        <v>0</v>
      </c>
      <c r="AY35" s="30">
        <v>-821</v>
      </c>
      <c r="AZ35" s="30"/>
      <c r="BA35" s="30"/>
      <c r="BB35" s="30"/>
      <c r="BC35" s="30">
        <f>AW35+AY35+AZ35+BA35+BB35</f>
        <v>0</v>
      </c>
      <c r="BD35" s="30">
        <f>AX35+AZ35</f>
        <v>0</v>
      </c>
      <c r="BE35" s="42">
        <f>AY35+BA35+BB35+BC35+BD35</f>
        <v>-821</v>
      </c>
      <c r="BF35" s="8">
        <f>AZ35+BB35</f>
        <v>0</v>
      </c>
      <c r="BG35" s="72" t="e">
        <f t="shared" si="8"/>
        <v>#DIV/0!</v>
      </c>
      <c r="BH35" s="71"/>
    </row>
    <row r="36" spans="1:60" s="33" customFormat="1" ht="16.899999999999999" hidden="1" customHeight="1" x14ac:dyDescent="0.25">
      <c r="A36" s="31" t="s">
        <v>25</v>
      </c>
      <c r="B36" s="29">
        <v>910</v>
      </c>
      <c r="C36" s="29" t="s">
        <v>11</v>
      </c>
      <c r="D36" s="29" t="s">
        <v>36</v>
      </c>
      <c r="E36" s="29" t="s">
        <v>64</v>
      </c>
      <c r="F36" s="29" t="s">
        <v>26</v>
      </c>
      <c r="G36" s="30"/>
      <c r="H36" s="32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 t="shared" ref="U36:BF36" si="59">U37</f>
        <v>0</v>
      </c>
      <c r="V36" s="30">
        <f t="shared" si="59"/>
        <v>0</v>
      </c>
      <c r="W36" s="30">
        <f t="shared" si="59"/>
        <v>2823</v>
      </c>
      <c r="X36" s="30">
        <f t="shared" si="59"/>
        <v>0</v>
      </c>
      <c r="Y36" s="30">
        <f t="shared" si="59"/>
        <v>2823</v>
      </c>
      <c r="Z36" s="30">
        <f t="shared" si="59"/>
        <v>0</v>
      </c>
      <c r="AA36" s="30">
        <f t="shared" si="59"/>
        <v>0</v>
      </c>
      <c r="AB36" s="30">
        <f t="shared" si="59"/>
        <v>0</v>
      </c>
      <c r="AC36" s="30">
        <f t="shared" si="59"/>
        <v>0</v>
      </c>
      <c r="AD36" s="30">
        <f t="shared" si="59"/>
        <v>0</v>
      </c>
      <c r="AE36" s="30">
        <f t="shared" si="59"/>
        <v>2823</v>
      </c>
      <c r="AF36" s="30">
        <f t="shared" si="59"/>
        <v>0</v>
      </c>
      <c r="AG36" s="30">
        <f t="shared" si="59"/>
        <v>0</v>
      </c>
      <c r="AH36" s="30">
        <f t="shared" si="59"/>
        <v>0</v>
      </c>
      <c r="AI36" s="30">
        <f t="shared" si="59"/>
        <v>0</v>
      </c>
      <c r="AJ36" s="30">
        <f t="shared" si="59"/>
        <v>0</v>
      </c>
      <c r="AK36" s="30">
        <f t="shared" si="59"/>
        <v>2823</v>
      </c>
      <c r="AL36" s="30">
        <f t="shared" si="59"/>
        <v>0</v>
      </c>
      <c r="AM36" s="30">
        <f t="shared" si="59"/>
        <v>0</v>
      </c>
      <c r="AN36" s="30">
        <f t="shared" si="59"/>
        <v>0</v>
      </c>
      <c r="AO36" s="30">
        <f t="shared" si="59"/>
        <v>0</v>
      </c>
      <c r="AP36" s="30">
        <f t="shared" si="59"/>
        <v>0</v>
      </c>
      <c r="AQ36" s="30">
        <f t="shared" si="59"/>
        <v>2823</v>
      </c>
      <c r="AR36" s="30">
        <f t="shared" si="59"/>
        <v>0</v>
      </c>
      <c r="AS36" s="30">
        <f t="shared" si="59"/>
        <v>0</v>
      </c>
      <c r="AT36" s="30">
        <f t="shared" si="59"/>
        <v>0</v>
      </c>
      <c r="AU36" s="30">
        <f t="shared" si="59"/>
        <v>0</v>
      </c>
      <c r="AV36" s="30">
        <f t="shared" si="59"/>
        <v>0</v>
      </c>
      <c r="AW36" s="30">
        <f t="shared" si="59"/>
        <v>2823</v>
      </c>
      <c r="AX36" s="30">
        <f t="shared" si="59"/>
        <v>0</v>
      </c>
      <c r="AY36" s="30">
        <f t="shared" si="59"/>
        <v>-2823</v>
      </c>
      <c r="AZ36" s="30">
        <f t="shared" si="59"/>
        <v>0</v>
      </c>
      <c r="BA36" s="30">
        <f t="shared" si="59"/>
        <v>0</v>
      </c>
      <c r="BB36" s="30">
        <f t="shared" si="59"/>
        <v>0</v>
      </c>
      <c r="BC36" s="30">
        <f t="shared" si="59"/>
        <v>0</v>
      </c>
      <c r="BD36" s="30">
        <f t="shared" si="59"/>
        <v>0</v>
      </c>
      <c r="BE36" s="42">
        <f t="shared" si="59"/>
        <v>-2823</v>
      </c>
      <c r="BF36" s="8">
        <f t="shared" si="59"/>
        <v>0</v>
      </c>
      <c r="BG36" s="72" t="e">
        <f t="shared" si="8"/>
        <v>#DIV/0!</v>
      </c>
      <c r="BH36" s="71"/>
    </row>
    <row r="37" spans="1:60" s="33" customFormat="1" ht="50.45" hidden="1" customHeight="1" x14ac:dyDescent="0.25">
      <c r="A37" s="28" t="s">
        <v>48</v>
      </c>
      <c r="B37" s="29">
        <v>910</v>
      </c>
      <c r="C37" s="29" t="s">
        <v>11</v>
      </c>
      <c r="D37" s="29" t="s">
        <v>36</v>
      </c>
      <c r="E37" s="29" t="s">
        <v>64</v>
      </c>
      <c r="F37" s="29" t="s">
        <v>41</v>
      </c>
      <c r="G37" s="30"/>
      <c r="H37" s="3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2823</v>
      </c>
      <c r="X37" s="30"/>
      <c r="Y37" s="30">
        <f>S37+U37+V37+W37+X37</f>
        <v>2823</v>
      </c>
      <c r="Z37" s="30">
        <f>T37+V37</f>
        <v>0</v>
      </c>
      <c r="AA37" s="30"/>
      <c r="AB37" s="30"/>
      <c r="AC37" s="30"/>
      <c r="AD37" s="30"/>
      <c r="AE37" s="30">
        <f>Y37+AA37+AB37+AC37+AD37</f>
        <v>2823</v>
      </c>
      <c r="AF37" s="30">
        <f>Z37+AB37</f>
        <v>0</v>
      </c>
      <c r="AG37" s="30"/>
      <c r="AH37" s="30"/>
      <c r="AI37" s="30"/>
      <c r="AJ37" s="30"/>
      <c r="AK37" s="30">
        <f>AE37+AG37+AH37+AI37+AJ37</f>
        <v>2823</v>
      </c>
      <c r="AL37" s="30">
        <f>AF37+AH37</f>
        <v>0</v>
      </c>
      <c r="AM37" s="30"/>
      <c r="AN37" s="30"/>
      <c r="AO37" s="30"/>
      <c r="AP37" s="30"/>
      <c r="AQ37" s="30">
        <f>AK37+AM37+AN37+AO37+AP37</f>
        <v>2823</v>
      </c>
      <c r="AR37" s="30">
        <f>AL37+AN37</f>
        <v>0</v>
      </c>
      <c r="AS37" s="30"/>
      <c r="AT37" s="30"/>
      <c r="AU37" s="30"/>
      <c r="AV37" s="30"/>
      <c r="AW37" s="30">
        <f>AQ37+AS37+AT37+AU37+AV37</f>
        <v>2823</v>
      </c>
      <c r="AX37" s="30">
        <f>AR37+AT37</f>
        <v>0</v>
      </c>
      <c r="AY37" s="30">
        <v>-2823</v>
      </c>
      <c r="AZ37" s="30"/>
      <c r="BA37" s="30"/>
      <c r="BB37" s="30"/>
      <c r="BC37" s="30">
        <f>AW37+AY37+AZ37+BA37+BB37</f>
        <v>0</v>
      </c>
      <c r="BD37" s="30">
        <f>AX37+AZ37</f>
        <v>0</v>
      </c>
      <c r="BE37" s="42">
        <f>AY37+BA37+BB37+BC37+BD37</f>
        <v>-2823</v>
      </c>
      <c r="BF37" s="8">
        <f>AZ37+BB37</f>
        <v>0</v>
      </c>
      <c r="BG37" s="72" t="e">
        <f t="shared" si="8"/>
        <v>#DIV/0!</v>
      </c>
      <c r="BH37" s="71"/>
    </row>
    <row r="38" spans="1:60" ht="33.6" hidden="1" customHeight="1" x14ac:dyDescent="0.25">
      <c r="A38" s="17" t="s">
        <v>63</v>
      </c>
      <c r="B38" s="10">
        <v>910</v>
      </c>
      <c r="C38" s="10" t="s">
        <v>11</v>
      </c>
      <c r="D38" s="10" t="s">
        <v>36</v>
      </c>
      <c r="E38" s="10" t="s">
        <v>71</v>
      </c>
      <c r="F38" s="10"/>
      <c r="G38" s="8"/>
      <c r="H38" s="1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>
        <f>AY39+AY41</f>
        <v>0</v>
      </c>
      <c r="AZ38" s="8">
        <f t="shared" ref="AZ38:BE38" si="60">AZ39+AZ41</f>
        <v>20648</v>
      </c>
      <c r="BA38" s="8">
        <f t="shared" si="60"/>
        <v>0</v>
      </c>
      <c r="BB38" s="8">
        <f t="shared" si="60"/>
        <v>0</v>
      </c>
      <c r="BC38" s="8">
        <f t="shared" si="60"/>
        <v>15332</v>
      </c>
      <c r="BD38" s="8">
        <f t="shared" si="60"/>
        <v>1814</v>
      </c>
      <c r="BE38" s="42">
        <f t="shared" si="60"/>
        <v>13357</v>
      </c>
      <c r="BF38" s="8">
        <f t="shared" ref="BF38" si="61">BF39+BF41</f>
        <v>0</v>
      </c>
      <c r="BG38" s="72">
        <f t="shared" si="8"/>
        <v>87.118445082181069</v>
      </c>
      <c r="BH38" s="71"/>
    </row>
    <row r="39" spans="1:60" ht="66" hidden="1" x14ac:dyDescent="0.25">
      <c r="A39" s="17" t="s">
        <v>6</v>
      </c>
      <c r="B39" s="10">
        <v>910</v>
      </c>
      <c r="C39" s="10" t="s">
        <v>11</v>
      </c>
      <c r="D39" s="10" t="s">
        <v>36</v>
      </c>
      <c r="E39" s="10" t="s">
        <v>71</v>
      </c>
      <c r="F39" s="10" t="s">
        <v>7</v>
      </c>
      <c r="G39" s="8"/>
      <c r="H39" s="1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>
        <f>AY40</f>
        <v>0</v>
      </c>
      <c r="AZ39" s="8">
        <f t="shared" ref="AZ39:BF39" si="62">AZ40</f>
        <v>4651</v>
      </c>
      <c r="BA39" s="8">
        <f t="shared" si="62"/>
        <v>0</v>
      </c>
      <c r="BB39" s="8">
        <f t="shared" si="62"/>
        <v>0</v>
      </c>
      <c r="BC39" s="8">
        <f t="shared" si="62"/>
        <v>13199</v>
      </c>
      <c r="BD39" s="8">
        <f t="shared" si="62"/>
        <v>0</v>
      </c>
      <c r="BE39" s="42">
        <f t="shared" si="62"/>
        <v>13199</v>
      </c>
      <c r="BF39" s="8">
        <f t="shared" si="62"/>
        <v>0</v>
      </c>
      <c r="BG39" s="72">
        <f t="shared" si="8"/>
        <v>100</v>
      </c>
      <c r="BH39" s="71"/>
    </row>
    <row r="40" spans="1:60" s="69" customFormat="1" ht="85.5" customHeight="1" x14ac:dyDescent="0.25">
      <c r="A40" s="65" t="s">
        <v>48</v>
      </c>
      <c r="B40" s="66">
        <v>910</v>
      </c>
      <c r="C40" s="66" t="s">
        <v>11</v>
      </c>
      <c r="D40" s="66" t="s">
        <v>36</v>
      </c>
      <c r="E40" s="66" t="s">
        <v>77</v>
      </c>
      <c r="F40" s="66" t="s">
        <v>41</v>
      </c>
      <c r="G40" s="67"/>
      <c r="H40" s="68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>
        <v>4651</v>
      </c>
      <c r="BA40" s="67"/>
      <c r="BB40" s="67"/>
      <c r="BC40" s="67">
        <v>13199</v>
      </c>
      <c r="BD40" s="67"/>
      <c r="BE40" s="67">
        <v>13199</v>
      </c>
      <c r="BF40" s="67"/>
      <c r="BG40" s="74">
        <f t="shared" si="8"/>
        <v>100</v>
      </c>
      <c r="BH40" s="71"/>
    </row>
    <row r="41" spans="1:60" s="64" customFormat="1" ht="0.75" hidden="1" customHeight="1" x14ac:dyDescent="0.25">
      <c r="A41" s="60" t="s">
        <v>25</v>
      </c>
      <c r="B41" s="61">
        <v>910</v>
      </c>
      <c r="C41" s="61" t="s">
        <v>11</v>
      </c>
      <c r="D41" s="61" t="s">
        <v>36</v>
      </c>
      <c r="E41" s="61" t="s">
        <v>71</v>
      </c>
      <c r="F41" s="61" t="s">
        <v>26</v>
      </c>
      <c r="G41" s="62"/>
      <c r="H41" s="6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>
        <f>AY42</f>
        <v>0</v>
      </c>
      <c r="AZ41" s="62">
        <f t="shared" ref="AZ41:BF41" si="63">AZ42</f>
        <v>15997</v>
      </c>
      <c r="BA41" s="62">
        <f t="shared" si="63"/>
        <v>0</v>
      </c>
      <c r="BB41" s="62">
        <f t="shared" si="63"/>
        <v>0</v>
      </c>
      <c r="BC41" s="62">
        <f t="shared" si="63"/>
        <v>2133</v>
      </c>
      <c r="BD41" s="62">
        <f t="shared" si="63"/>
        <v>1814</v>
      </c>
      <c r="BE41" s="62">
        <f t="shared" si="63"/>
        <v>158</v>
      </c>
      <c r="BF41" s="62">
        <f t="shared" si="63"/>
        <v>0</v>
      </c>
      <c r="BG41" s="75">
        <f t="shared" si="8"/>
        <v>7.4074074074074066</v>
      </c>
      <c r="BH41" s="71">
        <f t="shared" si="38"/>
        <v>0</v>
      </c>
    </row>
    <row r="42" spans="1:60" ht="82.5" customHeight="1" x14ac:dyDescent="0.25">
      <c r="A42" s="18" t="s">
        <v>48</v>
      </c>
      <c r="B42" s="10">
        <v>910</v>
      </c>
      <c r="C42" s="10" t="s">
        <v>11</v>
      </c>
      <c r="D42" s="10" t="s">
        <v>36</v>
      </c>
      <c r="E42" s="10" t="s">
        <v>80</v>
      </c>
      <c r="F42" s="10" t="s">
        <v>41</v>
      </c>
      <c r="G42" s="8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>
        <v>15997</v>
      </c>
      <c r="BA42" s="8"/>
      <c r="BB42" s="8"/>
      <c r="BC42" s="8">
        <v>2133</v>
      </c>
      <c r="BD42" s="8">
        <v>1814</v>
      </c>
      <c r="BE42" s="42">
        <v>158</v>
      </c>
      <c r="BF42" s="8"/>
      <c r="BG42" s="72">
        <f t="shared" si="8"/>
        <v>7.4074074074074066</v>
      </c>
      <c r="BH42" s="71">
        <f t="shared" si="38"/>
        <v>0</v>
      </c>
    </row>
    <row r="43" spans="1:60" ht="25.5" hidden="1" customHeight="1" x14ac:dyDescent="0.25">
      <c r="A43" s="17" t="s">
        <v>63</v>
      </c>
      <c r="B43" s="10">
        <v>910</v>
      </c>
      <c r="C43" s="10" t="s">
        <v>11</v>
      </c>
      <c r="D43" s="10" t="s">
        <v>36</v>
      </c>
      <c r="E43" s="10" t="s">
        <v>70</v>
      </c>
      <c r="F43" s="10"/>
      <c r="G43" s="8"/>
      <c r="H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>
        <f>AY44+AY46</f>
        <v>3644</v>
      </c>
      <c r="AZ43" s="8">
        <f t="shared" ref="AZ43:BE43" si="64">AZ44+AZ46</f>
        <v>0</v>
      </c>
      <c r="BA43" s="8">
        <f t="shared" si="64"/>
        <v>0</v>
      </c>
      <c r="BB43" s="8">
        <f t="shared" si="64"/>
        <v>0</v>
      </c>
      <c r="BC43" s="8">
        <f t="shared" si="64"/>
        <v>49525</v>
      </c>
      <c r="BD43" s="8">
        <f t="shared" si="64"/>
        <v>47578</v>
      </c>
      <c r="BE43" s="42">
        <f t="shared" si="64"/>
        <v>39900</v>
      </c>
      <c r="BF43" s="8">
        <f t="shared" ref="BF43" si="65">BF44+BF46</f>
        <v>38112</v>
      </c>
      <c r="BG43" s="72">
        <f t="shared" si="8"/>
        <v>80.565371024734972</v>
      </c>
      <c r="BH43" s="71">
        <f t="shared" si="38"/>
        <v>80.104249863382236</v>
      </c>
    </row>
    <row r="44" spans="1:60" s="69" customFormat="1" ht="83.25" customHeight="1" x14ac:dyDescent="0.25">
      <c r="A44" s="65" t="s">
        <v>48</v>
      </c>
      <c r="B44" s="66">
        <v>910</v>
      </c>
      <c r="C44" s="66" t="s">
        <v>11</v>
      </c>
      <c r="D44" s="66" t="s">
        <v>36</v>
      </c>
      <c r="E44" s="66" t="s">
        <v>78</v>
      </c>
      <c r="F44" s="66" t="s">
        <v>7</v>
      </c>
      <c r="G44" s="67"/>
      <c r="H44" s="68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>
        <f>AY45</f>
        <v>821</v>
      </c>
      <c r="AZ44" s="67">
        <f t="shared" ref="AZ44:BF44" si="66">AZ45</f>
        <v>0</v>
      </c>
      <c r="BA44" s="67">
        <f t="shared" si="66"/>
        <v>0</v>
      </c>
      <c r="BB44" s="67">
        <f t="shared" si="66"/>
        <v>0</v>
      </c>
      <c r="BC44" s="67">
        <v>10375</v>
      </c>
      <c r="BD44" s="67">
        <v>8819</v>
      </c>
      <c r="BE44" s="67">
        <v>9927</v>
      </c>
      <c r="BF44" s="67">
        <v>8438</v>
      </c>
      <c r="BG44" s="74">
        <f t="shared" si="8"/>
        <v>95.681927710843368</v>
      </c>
      <c r="BH44" s="71">
        <f t="shared" si="38"/>
        <v>95.679782288241299</v>
      </c>
    </row>
    <row r="45" spans="1:60" ht="72.75" customHeight="1" x14ac:dyDescent="0.25">
      <c r="A45" s="17" t="s">
        <v>81</v>
      </c>
      <c r="B45" s="10">
        <v>910</v>
      </c>
      <c r="C45" s="10" t="s">
        <v>11</v>
      </c>
      <c r="D45" s="10" t="s">
        <v>36</v>
      </c>
      <c r="E45" s="10" t="s">
        <v>82</v>
      </c>
      <c r="F45" s="10" t="s">
        <v>89</v>
      </c>
      <c r="G45" s="8"/>
      <c r="H45" s="1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>
        <v>821</v>
      </c>
      <c r="AZ45" s="8"/>
      <c r="BA45" s="8"/>
      <c r="BB45" s="8"/>
      <c r="BC45" s="8">
        <v>838</v>
      </c>
      <c r="BD45" s="8">
        <f>AX45+AZ45</f>
        <v>0</v>
      </c>
      <c r="BE45" s="42">
        <v>362</v>
      </c>
      <c r="BF45" s="8">
        <f>AZ45+BB45</f>
        <v>0</v>
      </c>
      <c r="BG45" s="72">
        <f t="shared" si="8"/>
        <v>43.198090692124104</v>
      </c>
      <c r="BH45" s="71"/>
    </row>
    <row r="46" spans="1:60" ht="70.5" customHeight="1" x14ac:dyDescent="0.25">
      <c r="A46" s="17" t="s">
        <v>81</v>
      </c>
      <c r="B46" s="10">
        <v>910</v>
      </c>
      <c r="C46" s="10" t="s">
        <v>11</v>
      </c>
      <c r="D46" s="10" t="s">
        <v>36</v>
      </c>
      <c r="E46" s="10" t="s">
        <v>78</v>
      </c>
      <c r="F46" s="10" t="s">
        <v>89</v>
      </c>
      <c r="G46" s="8"/>
      <c r="H46" s="1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>
        <f>AY47</f>
        <v>2823</v>
      </c>
      <c r="AZ46" s="8">
        <f t="shared" ref="AZ46:BB46" si="67">AZ47</f>
        <v>0</v>
      </c>
      <c r="BA46" s="8">
        <f t="shared" si="67"/>
        <v>0</v>
      </c>
      <c r="BB46" s="8">
        <f t="shared" si="67"/>
        <v>0</v>
      </c>
      <c r="BC46" s="8">
        <v>39150</v>
      </c>
      <c r="BD46" s="8">
        <v>38759</v>
      </c>
      <c r="BE46" s="42">
        <v>29973</v>
      </c>
      <c r="BF46" s="8">
        <v>29674</v>
      </c>
      <c r="BG46" s="72">
        <f t="shared" si="8"/>
        <v>76.559386973180082</v>
      </c>
      <c r="BH46" s="71">
        <f t="shared" si="38"/>
        <v>76.560282773033364</v>
      </c>
    </row>
    <row r="47" spans="1:60" ht="72" customHeight="1" x14ac:dyDescent="0.25">
      <c r="A47" s="18" t="s">
        <v>81</v>
      </c>
      <c r="B47" s="10">
        <v>910</v>
      </c>
      <c r="C47" s="10" t="s">
        <v>11</v>
      </c>
      <c r="D47" s="10" t="s">
        <v>36</v>
      </c>
      <c r="E47" s="10" t="s">
        <v>79</v>
      </c>
      <c r="F47" s="10" t="s">
        <v>89</v>
      </c>
      <c r="G47" s="8"/>
      <c r="H47" s="1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>
        <v>2823</v>
      </c>
      <c r="AZ47" s="8"/>
      <c r="BA47" s="8"/>
      <c r="BB47" s="8"/>
      <c r="BC47" s="8">
        <v>116</v>
      </c>
      <c r="BD47" s="8">
        <v>116</v>
      </c>
      <c r="BE47" s="42">
        <v>116</v>
      </c>
      <c r="BF47" s="8">
        <v>116</v>
      </c>
      <c r="BG47" s="72">
        <f t="shared" si="8"/>
        <v>100</v>
      </c>
      <c r="BH47" s="71">
        <f t="shared" si="38"/>
        <v>100</v>
      </c>
    </row>
    <row r="48" spans="1:60" ht="33.6" hidden="1" customHeight="1" x14ac:dyDescent="0.25">
      <c r="A48" s="18" t="s">
        <v>81</v>
      </c>
      <c r="B48" s="10">
        <v>911</v>
      </c>
      <c r="C48" s="10" t="s">
        <v>11</v>
      </c>
      <c r="D48" s="10" t="s">
        <v>36</v>
      </c>
      <c r="E48" s="10" t="s">
        <v>83</v>
      </c>
      <c r="F48" s="10" t="s">
        <v>84</v>
      </c>
      <c r="G48" s="8"/>
      <c r="H48" s="1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>
        <v>2824</v>
      </c>
      <c r="AZ48" s="8"/>
      <c r="BA48" s="8"/>
      <c r="BB48" s="8"/>
      <c r="BC48" s="8">
        <f t="shared" ref="BC48:BC50" si="68">AW48+AY48+AZ48+BA48+BB48</f>
        <v>2824</v>
      </c>
      <c r="BD48" s="8">
        <f t="shared" ref="BD48:BD51" si="69">AX48+AZ48</f>
        <v>0</v>
      </c>
      <c r="BE48" s="42">
        <v>2824</v>
      </c>
      <c r="BF48" s="8">
        <f t="shared" ref="BF48:BF51" si="70">AZ48+BB48</f>
        <v>0</v>
      </c>
      <c r="BG48" s="72">
        <f t="shared" ref="BG48:BG51" si="71">BE48/BC48*100</f>
        <v>100</v>
      </c>
      <c r="BH48" s="71" t="e">
        <f t="shared" si="38"/>
        <v>#DIV/0!</v>
      </c>
    </row>
    <row r="49" spans="1:60" ht="16.899999999999999" hidden="1" customHeight="1" x14ac:dyDescent="0.25">
      <c r="A49" s="18" t="s">
        <v>81</v>
      </c>
      <c r="B49" s="10">
        <v>912</v>
      </c>
      <c r="C49" s="10" t="s">
        <v>11</v>
      </c>
      <c r="D49" s="10" t="s">
        <v>36</v>
      </c>
      <c r="E49" s="10" t="s">
        <v>85</v>
      </c>
      <c r="F49" s="10" t="s">
        <v>86</v>
      </c>
      <c r="G49" s="8"/>
      <c r="H49" s="1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>
        <v>2825</v>
      </c>
      <c r="AZ49" s="8"/>
      <c r="BA49" s="8"/>
      <c r="BB49" s="8"/>
      <c r="BC49" s="8">
        <f t="shared" si="68"/>
        <v>2825</v>
      </c>
      <c r="BD49" s="8">
        <f t="shared" si="69"/>
        <v>0</v>
      </c>
      <c r="BE49" s="42">
        <v>2825</v>
      </c>
      <c r="BF49" s="8">
        <f t="shared" si="70"/>
        <v>0</v>
      </c>
      <c r="BG49" s="72">
        <f t="shared" si="71"/>
        <v>100</v>
      </c>
      <c r="BH49" s="71" t="e">
        <f t="shared" si="38"/>
        <v>#DIV/0!</v>
      </c>
    </row>
    <row r="50" spans="1:60" ht="32.25" hidden="1" customHeight="1" x14ac:dyDescent="0.25">
      <c r="A50" s="18" t="s">
        <v>81</v>
      </c>
      <c r="B50" s="10">
        <v>913</v>
      </c>
      <c r="C50" s="10" t="s">
        <v>11</v>
      </c>
      <c r="D50" s="10" t="s">
        <v>36</v>
      </c>
      <c r="E50" s="10" t="s">
        <v>87</v>
      </c>
      <c r="F50" s="10" t="s">
        <v>88</v>
      </c>
      <c r="G50" s="8"/>
      <c r="H50" s="1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>
        <v>2826</v>
      </c>
      <c r="AZ50" s="8"/>
      <c r="BA50" s="8"/>
      <c r="BB50" s="8"/>
      <c r="BC50" s="8">
        <f t="shared" si="68"/>
        <v>2826</v>
      </c>
      <c r="BD50" s="8">
        <f t="shared" si="69"/>
        <v>0</v>
      </c>
      <c r="BE50" s="42">
        <v>2826</v>
      </c>
      <c r="BF50" s="8">
        <f t="shared" si="70"/>
        <v>0</v>
      </c>
      <c r="BG50" s="72">
        <f t="shared" si="71"/>
        <v>100</v>
      </c>
      <c r="BH50" s="71" t="e">
        <f t="shared" si="38"/>
        <v>#DIV/0!</v>
      </c>
    </row>
    <row r="51" spans="1:60" ht="66" x14ac:dyDescent="0.25">
      <c r="A51" s="18" t="s">
        <v>81</v>
      </c>
      <c r="B51" s="10">
        <v>914</v>
      </c>
      <c r="C51" s="10" t="s">
        <v>11</v>
      </c>
      <c r="D51" s="10" t="s">
        <v>36</v>
      </c>
      <c r="E51" s="10" t="s">
        <v>80</v>
      </c>
      <c r="F51" s="10" t="s">
        <v>89</v>
      </c>
      <c r="G51" s="8"/>
      <c r="H51" s="1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>
        <v>2827</v>
      </c>
      <c r="AZ51" s="8"/>
      <c r="BA51" s="8"/>
      <c r="BB51" s="8"/>
      <c r="BC51" s="8">
        <v>0.7</v>
      </c>
      <c r="BD51" s="8">
        <v>0</v>
      </c>
      <c r="BE51" s="70">
        <v>0</v>
      </c>
      <c r="BF51" s="8">
        <f t="shared" si="70"/>
        <v>0</v>
      </c>
      <c r="BG51" s="72">
        <f t="shared" si="71"/>
        <v>0</v>
      </c>
      <c r="BH51" s="71">
        <v>0</v>
      </c>
    </row>
  </sheetData>
  <mergeCells count="15">
    <mergeCell ref="C2:C4"/>
    <mergeCell ref="D2:D4"/>
    <mergeCell ref="E2:E4"/>
    <mergeCell ref="F2:F4"/>
    <mergeCell ref="A1:BH1"/>
    <mergeCell ref="BE3:BE4"/>
    <mergeCell ref="BF3:BF4"/>
    <mergeCell ref="BG2:BH2"/>
    <mergeCell ref="BG3:BG4"/>
    <mergeCell ref="BH3:BH4"/>
    <mergeCell ref="BC2:BD2"/>
    <mergeCell ref="BE2:BF2"/>
    <mergeCell ref="BC3:BC4"/>
    <mergeCell ref="BD3:BD4"/>
    <mergeCell ref="A2:A4"/>
  </mergeCells>
  <phoneticPr fontId="4" type="noConversion"/>
  <pageMargins left="0.39370078740157483" right="0.24" top="0.37" bottom="0.31" header="0.19" footer="0"/>
  <pageSetup paperSize="9" scale="55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:BD47"/>
    </sheetView>
  </sheetViews>
  <sheetFormatPr defaultRowHeight="12.75" x14ac:dyDescent="0.2"/>
  <cols>
    <col min="1" max="1" width="9.140625" customWidth="1"/>
    <col min="7" max="7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</vt:lpstr>
      <vt:lpstr>Лист1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Рыженкова Мария Викторовна</cp:lastModifiedBy>
  <cp:lastPrinted>2017-07-06T07:56:35Z</cp:lastPrinted>
  <dcterms:created xsi:type="dcterms:W3CDTF">2015-05-28T09:44:52Z</dcterms:created>
  <dcterms:modified xsi:type="dcterms:W3CDTF">2019-02-06T12:39:26Z</dcterms:modified>
</cp:coreProperties>
</file>