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'2018'!$A$3:$F$126</definedName>
    <definedName name="_xlnm.Print_Titles" localSheetId="0">'2018'!$3:$5</definedName>
    <definedName name="_xlnm.Print_Area" localSheetId="0">'2018'!$A$1:$AJ$124</definedName>
  </definedNames>
  <calcPr calcId="145621"/>
</workbook>
</file>

<file path=xl/calcChain.xml><?xml version="1.0" encoding="utf-8"?>
<calcChain xmlns="http://schemas.openxmlformats.org/spreadsheetml/2006/main">
  <c r="AH26" i="1" l="1"/>
  <c r="N13" i="1" l="1"/>
  <c r="T13" i="1" s="1"/>
  <c r="Z13" i="1" s="1"/>
  <c r="AF13" i="1" s="1"/>
  <c r="N17" i="1"/>
  <c r="T17" i="1" s="1"/>
  <c r="Z17" i="1" s="1"/>
  <c r="AF17" i="1" s="1"/>
  <c r="N21" i="1"/>
  <c r="T21" i="1" s="1"/>
  <c r="Z21" i="1" s="1"/>
  <c r="AF21" i="1" s="1"/>
  <c r="T25" i="1"/>
  <c r="Z25" i="1" s="1"/>
  <c r="AF25" i="1" s="1"/>
  <c r="AF26" i="1"/>
  <c r="N35" i="1"/>
  <c r="T35" i="1" s="1"/>
  <c r="Z35" i="1" s="1"/>
  <c r="AF35" i="1" s="1"/>
  <c r="N42" i="1"/>
  <c r="T42" i="1" s="1"/>
  <c r="Z42" i="1" s="1"/>
  <c r="AF42" i="1" s="1"/>
  <c r="N46" i="1"/>
  <c r="T46" i="1" s="1"/>
  <c r="Z46" i="1" s="1"/>
  <c r="AF46" i="1" s="1"/>
  <c r="N56" i="1"/>
  <c r="T56" i="1" s="1"/>
  <c r="Z56" i="1" s="1"/>
  <c r="AF56" i="1" s="1"/>
  <c r="N57" i="1"/>
  <c r="T57" i="1" s="1"/>
  <c r="Z57" i="1" s="1"/>
  <c r="AF57" i="1" s="1"/>
  <c r="N60" i="1"/>
  <c r="T60" i="1" s="1"/>
  <c r="Z60" i="1" s="1"/>
  <c r="AF60" i="1" s="1"/>
  <c r="N63" i="1"/>
  <c r="T63" i="1" s="1"/>
  <c r="Z63" i="1" s="1"/>
  <c r="AF63" i="1" s="1"/>
  <c r="N66" i="1"/>
  <c r="T66" i="1" s="1"/>
  <c r="Z66" i="1" s="1"/>
  <c r="AF66" i="1" s="1"/>
  <c r="N67" i="1"/>
  <c r="T67" i="1" s="1"/>
  <c r="Z67" i="1" s="1"/>
  <c r="AF67" i="1" s="1"/>
  <c r="N53" i="1"/>
  <c r="T53" i="1" s="1"/>
  <c r="Z53" i="1" s="1"/>
  <c r="AF53" i="1" s="1"/>
  <c r="N74" i="1"/>
  <c r="T74" i="1" s="1"/>
  <c r="Z74" i="1" s="1"/>
  <c r="AF74" i="1" s="1"/>
  <c r="N75" i="1"/>
  <c r="T75" i="1" s="1"/>
  <c r="Z75" i="1" s="1"/>
  <c r="AF75" i="1" s="1"/>
  <c r="N78" i="1"/>
  <c r="T78" i="1" s="1"/>
  <c r="Z78" i="1" s="1"/>
  <c r="AF78" i="1" s="1"/>
  <c r="N81" i="1"/>
  <c r="T81" i="1" s="1"/>
  <c r="Z81" i="1" s="1"/>
  <c r="AF81" i="1" s="1"/>
  <c r="N84" i="1"/>
  <c r="T84" i="1" s="1"/>
  <c r="Z84" i="1" s="1"/>
  <c r="AF84" i="1" s="1"/>
  <c r="N85" i="1"/>
  <c r="T85" i="1" s="1"/>
  <c r="Z85" i="1" s="1"/>
  <c r="AF85" i="1" s="1"/>
  <c r="N71" i="1"/>
  <c r="T71" i="1" s="1"/>
  <c r="Z71" i="1" s="1"/>
  <c r="AF71" i="1" s="1"/>
  <c r="N93" i="1"/>
  <c r="T93" i="1" s="1"/>
  <c r="Z93" i="1" s="1"/>
  <c r="AF93" i="1" s="1"/>
  <c r="N94" i="1"/>
  <c r="T94" i="1" s="1"/>
  <c r="Z94" i="1" s="1"/>
  <c r="AF94" i="1" s="1"/>
  <c r="N89" i="1"/>
  <c r="T89" i="1" s="1"/>
  <c r="T98" i="1"/>
  <c r="Z98" i="1" s="1"/>
  <c r="AF98" i="1" s="1"/>
  <c r="T99" i="1"/>
  <c r="Z99" i="1" s="1"/>
  <c r="AF99" i="1" s="1"/>
  <c r="N104" i="1"/>
  <c r="T104" i="1" s="1"/>
  <c r="N105" i="1"/>
  <c r="T105" i="1" s="1"/>
  <c r="Z105" i="1" s="1"/>
  <c r="AF105" i="1" s="1"/>
  <c r="N110" i="1"/>
  <c r="T110" i="1" s="1"/>
  <c r="Z110" i="1" s="1"/>
  <c r="N124" i="1"/>
  <c r="T124" i="1" s="1"/>
  <c r="Z124" i="1" s="1"/>
  <c r="AF124" i="1" s="1"/>
  <c r="G13" i="1"/>
  <c r="M13" i="1" s="1"/>
  <c r="S13" i="1" s="1"/>
  <c r="Y13" i="1" s="1"/>
  <c r="AE13" i="1" s="1"/>
  <c r="M17" i="1"/>
  <c r="S17" i="1" s="1"/>
  <c r="Y17" i="1" s="1"/>
  <c r="AE17" i="1" s="1"/>
  <c r="M21" i="1"/>
  <c r="S21" i="1" s="1"/>
  <c r="Y21" i="1" s="1"/>
  <c r="AE21" i="1" s="1"/>
  <c r="S25" i="1"/>
  <c r="Y25" i="1" s="1"/>
  <c r="M30" i="1"/>
  <c r="S30" i="1" s="1"/>
  <c r="Y30" i="1" s="1"/>
  <c r="AE30" i="1" s="1"/>
  <c r="M35" i="1"/>
  <c r="S35" i="1" s="1"/>
  <c r="Y35" i="1" s="1"/>
  <c r="AE35" i="1" s="1"/>
  <c r="M42" i="1"/>
  <c r="S42" i="1" s="1"/>
  <c r="M46" i="1"/>
  <c r="S46" i="1" s="1"/>
  <c r="Y46" i="1" s="1"/>
  <c r="AE46" i="1" s="1"/>
  <c r="G56" i="1"/>
  <c r="M56" i="1" s="1"/>
  <c r="S56" i="1" s="1"/>
  <c r="Y56" i="1" s="1"/>
  <c r="AE56" i="1" s="1"/>
  <c r="G57" i="1"/>
  <c r="M57" i="1" s="1"/>
  <c r="S57" i="1" s="1"/>
  <c r="Y57" i="1" s="1"/>
  <c r="AE57" i="1" s="1"/>
  <c r="AI57" i="1" s="1"/>
  <c r="G60" i="1"/>
  <c r="M60" i="1" s="1"/>
  <c r="S60" i="1" s="1"/>
  <c r="Y60" i="1" s="1"/>
  <c r="G63" i="1"/>
  <c r="M63" i="1" s="1"/>
  <c r="S63" i="1" s="1"/>
  <c r="Y63" i="1" s="1"/>
  <c r="AE63" i="1" s="1"/>
  <c r="G66" i="1"/>
  <c r="M66" i="1" s="1"/>
  <c r="S66" i="1" s="1"/>
  <c r="Y66" i="1" s="1"/>
  <c r="AE66" i="1" s="1"/>
  <c r="G67" i="1"/>
  <c r="M67" i="1" s="1"/>
  <c r="S67" i="1" s="1"/>
  <c r="Y67" i="1" s="1"/>
  <c r="AE67" i="1" s="1"/>
  <c r="AI67" i="1" s="1"/>
  <c r="M53" i="1"/>
  <c r="S53" i="1" s="1"/>
  <c r="M74" i="1"/>
  <c r="S74" i="1" s="1"/>
  <c r="Y74" i="1" s="1"/>
  <c r="AE74" i="1" s="1"/>
  <c r="M75" i="1"/>
  <c r="S75" i="1" s="1"/>
  <c r="Y75" i="1" s="1"/>
  <c r="AE75" i="1" s="1"/>
  <c r="AI75" i="1" s="1"/>
  <c r="M78" i="1"/>
  <c r="S78" i="1" s="1"/>
  <c r="Y78" i="1" s="1"/>
  <c r="AE78" i="1" s="1"/>
  <c r="M81" i="1"/>
  <c r="S81" i="1" s="1"/>
  <c r="Y81" i="1" s="1"/>
  <c r="AE81" i="1" s="1"/>
  <c r="M84" i="1"/>
  <c r="S84" i="1" s="1"/>
  <c r="Y84" i="1" s="1"/>
  <c r="AE84" i="1" s="1"/>
  <c r="M85" i="1"/>
  <c r="S85" i="1" s="1"/>
  <c r="Y85" i="1" s="1"/>
  <c r="AE85" i="1" s="1"/>
  <c r="AI85" i="1" s="1"/>
  <c r="M71" i="1"/>
  <c r="S71" i="1" s="1"/>
  <c r="Y71" i="1" s="1"/>
  <c r="AE71" i="1" s="1"/>
  <c r="M93" i="1"/>
  <c r="S93" i="1" s="1"/>
  <c r="Y93" i="1" s="1"/>
  <c r="AE93" i="1" s="1"/>
  <c r="M94" i="1"/>
  <c r="S94" i="1" s="1"/>
  <c r="Y94" i="1" s="1"/>
  <c r="AE94" i="1" s="1"/>
  <c r="M89" i="1"/>
  <c r="S89" i="1" s="1"/>
  <c r="Y89" i="1" s="1"/>
  <c r="AE89" i="1" s="1"/>
  <c r="S98" i="1"/>
  <c r="Y98" i="1" s="1"/>
  <c r="S99" i="1"/>
  <c r="Y99" i="1" s="1"/>
  <c r="AE99" i="1" s="1"/>
  <c r="AI99" i="1" s="1"/>
  <c r="M104" i="1"/>
  <c r="S104" i="1" s="1"/>
  <c r="Y104" i="1" s="1"/>
  <c r="AE104" i="1" s="1"/>
  <c r="M105" i="1"/>
  <c r="S105" i="1" s="1"/>
  <c r="Y105" i="1" s="1"/>
  <c r="AE105" i="1" s="1"/>
  <c r="AI105" i="1" s="1"/>
  <c r="M110" i="1"/>
  <c r="S110" i="1" s="1"/>
  <c r="Y110" i="1" s="1"/>
  <c r="AE110" i="1" s="1"/>
  <c r="M113" i="1"/>
  <c r="S113" i="1" s="1"/>
  <c r="Y113" i="1" s="1"/>
  <c r="AE113" i="1" s="1"/>
  <c r="M116" i="1"/>
  <c r="S116" i="1" s="1"/>
  <c r="Y116" i="1" s="1"/>
  <c r="AE116" i="1" s="1"/>
  <c r="M117" i="1"/>
  <c r="S117" i="1" s="1"/>
  <c r="Y117" i="1" s="1"/>
  <c r="AE117" i="1" s="1"/>
  <c r="M124" i="1"/>
  <c r="S124" i="1" s="1"/>
  <c r="Y124" i="1" s="1"/>
  <c r="AE124" i="1" s="1"/>
  <c r="AD12" i="1"/>
  <c r="AD11" i="1" s="1"/>
  <c r="AD10" i="1" s="1"/>
  <c r="AD16" i="1"/>
  <c r="AD15" i="1" s="1"/>
  <c r="AD14" i="1" s="1"/>
  <c r="AD20" i="1"/>
  <c r="AD19" i="1" s="1"/>
  <c r="AD18" i="1" s="1"/>
  <c r="AD24" i="1"/>
  <c r="AD23" i="1" s="1"/>
  <c r="AD22" i="1" s="1"/>
  <c r="AD26" i="1"/>
  <c r="AD34" i="1"/>
  <c r="AD33" i="1" s="1"/>
  <c r="AD32" i="1" s="1"/>
  <c r="AD31" i="1" s="1"/>
  <c r="AD41" i="1"/>
  <c r="AD40" i="1" s="1"/>
  <c r="AD39" i="1" s="1"/>
  <c r="AD45" i="1"/>
  <c r="AD44" i="1" s="1"/>
  <c r="AD43" i="1" s="1"/>
  <c r="AD55" i="1"/>
  <c r="AD54" i="1" s="1"/>
  <c r="AD59" i="1"/>
  <c r="AD58" i="1" s="1"/>
  <c r="AD62" i="1"/>
  <c r="AD61" i="1" s="1"/>
  <c r="AD65" i="1"/>
  <c r="AD64" i="1" s="1"/>
  <c r="AD52" i="1"/>
  <c r="AD51" i="1" s="1"/>
  <c r="AD73" i="1"/>
  <c r="AD72" i="1" s="1"/>
  <c r="AD77" i="1"/>
  <c r="AD76" i="1" s="1"/>
  <c r="AD80" i="1"/>
  <c r="AD79" i="1" s="1"/>
  <c r="AD83" i="1"/>
  <c r="AD82" i="1" s="1"/>
  <c r="AD70" i="1"/>
  <c r="AD69" i="1" s="1"/>
  <c r="AD92" i="1"/>
  <c r="AD91" i="1" s="1"/>
  <c r="AD90" i="1" s="1"/>
  <c r="AD88" i="1"/>
  <c r="AD87" i="1" s="1"/>
  <c r="AD86" i="1" s="1"/>
  <c r="AD97" i="1"/>
  <c r="AD96" i="1" s="1"/>
  <c r="AD95" i="1" s="1"/>
  <c r="AD103" i="1"/>
  <c r="AD102" i="1" s="1"/>
  <c r="AD101" i="1" s="1"/>
  <c r="AD100" i="1" s="1"/>
  <c r="AD109" i="1"/>
  <c r="AD108" i="1" s="1"/>
  <c r="AD107" i="1" s="1"/>
  <c r="AD106" i="1" s="1"/>
  <c r="AD123" i="1"/>
  <c r="AD122" i="1" s="1"/>
  <c r="AD121" i="1" s="1"/>
  <c r="AD120" i="1" s="1"/>
  <c r="AD119" i="1" s="1"/>
  <c r="AC12" i="1"/>
  <c r="AC11" i="1" s="1"/>
  <c r="AC10" i="1" s="1"/>
  <c r="AC16" i="1"/>
  <c r="AC15" i="1" s="1"/>
  <c r="AC14" i="1" s="1"/>
  <c r="AC20" i="1"/>
  <c r="AC19" i="1" s="1"/>
  <c r="AC18" i="1" s="1"/>
  <c r="AC24" i="1"/>
  <c r="AC23" i="1" s="1"/>
  <c r="AC22" i="1" s="1"/>
  <c r="AC29" i="1"/>
  <c r="AC28" i="1" s="1"/>
  <c r="AC27" i="1" s="1"/>
  <c r="AC26" i="1" s="1"/>
  <c r="AC34" i="1"/>
  <c r="AC33" i="1" s="1"/>
  <c r="AC32" i="1" s="1"/>
  <c r="AC31" i="1" s="1"/>
  <c r="AC41" i="1"/>
  <c r="AC40" i="1" s="1"/>
  <c r="AC39" i="1" s="1"/>
  <c r="AC45" i="1"/>
  <c r="AC44" i="1" s="1"/>
  <c r="AC43" i="1" s="1"/>
  <c r="AC55" i="1"/>
  <c r="AC54" i="1" s="1"/>
  <c r="AC59" i="1"/>
  <c r="AC58" i="1" s="1"/>
  <c r="AC62" i="1"/>
  <c r="AC61" i="1" s="1"/>
  <c r="AC65" i="1"/>
  <c r="AC64" i="1" s="1"/>
  <c r="AC52" i="1"/>
  <c r="AC51" i="1" s="1"/>
  <c r="AC73" i="1"/>
  <c r="AC72" i="1" s="1"/>
  <c r="AC77" i="1"/>
  <c r="AC76" i="1" s="1"/>
  <c r="AC80" i="1"/>
  <c r="AC79" i="1" s="1"/>
  <c r="AC83" i="1"/>
  <c r="AC82" i="1" s="1"/>
  <c r="AC70" i="1"/>
  <c r="AC69" i="1" s="1"/>
  <c r="AC92" i="1"/>
  <c r="AC91" i="1" s="1"/>
  <c r="AC90" i="1" s="1"/>
  <c r="AC88" i="1"/>
  <c r="AC87" i="1" s="1"/>
  <c r="AC86" i="1" s="1"/>
  <c r="AC97" i="1"/>
  <c r="AC96" i="1" s="1"/>
  <c r="AC95" i="1" s="1"/>
  <c r="AC103" i="1"/>
  <c r="AC102" i="1" s="1"/>
  <c r="AC101" i="1" s="1"/>
  <c r="AC100" i="1" s="1"/>
  <c r="AC109" i="1"/>
  <c r="AC108" i="1" s="1"/>
  <c r="AC112" i="1"/>
  <c r="AC111" i="1" s="1"/>
  <c r="AC115" i="1"/>
  <c r="AC114" i="1" s="1"/>
  <c r="AC123" i="1"/>
  <c r="AC122" i="1" s="1"/>
  <c r="AC121" i="1" s="1"/>
  <c r="AC120" i="1" s="1"/>
  <c r="AC119" i="1" s="1"/>
  <c r="AB12" i="1"/>
  <c r="AB11" i="1" s="1"/>
  <c r="AB10" i="1" s="1"/>
  <c r="AB16" i="1"/>
  <c r="AB15" i="1" s="1"/>
  <c r="AB14" i="1" s="1"/>
  <c r="AB20" i="1"/>
  <c r="AB19" i="1" s="1"/>
  <c r="AB18" i="1" s="1"/>
  <c r="AB24" i="1"/>
  <c r="AB23" i="1" s="1"/>
  <c r="AB22" i="1" s="1"/>
  <c r="AB26" i="1"/>
  <c r="AB34" i="1"/>
  <c r="AB33" i="1" s="1"/>
  <c r="AB32" i="1" s="1"/>
  <c r="AB31" i="1" s="1"/>
  <c r="AB41" i="1"/>
  <c r="AB40" i="1" s="1"/>
  <c r="AB39" i="1" s="1"/>
  <c r="AB45" i="1"/>
  <c r="AB44" i="1" s="1"/>
  <c r="AB43" i="1" s="1"/>
  <c r="AB55" i="1"/>
  <c r="AB54" i="1" s="1"/>
  <c r="AB59" i="1"/>
  <c r="AB58" i="1" s="1"/>
  <c r="AB62" i="1"/>
  <c r="AB61" i="1" s="1"/>
  <c r="AB65" i="1"/>
  <c r="AB64" i="1" s="1"/>
  <c r="AB52" i="1"/>
  <c r="AB51" i="1" s="1"/>
  <c r="AB73" i="1"/>
  <c r="AB72" i="1" s="1"/>
  <c r="AB77" i="1"/>
  <c r="AB76" i="1" s="1"/>
  <c r="AB80" i="1"/>
  <c r="AB79" i="1" s="1"/>
  <c r="AB83" i="1"/>
  <c r="AB82" i="1" s="1"/>
  <c r="AB70" i="1"/>
  <c r="AB69" i="1" s="1"/>
  <c r="AB92" i="1"/>
  <c r="AB91" i="1" s="1"/>
  <c r="AB90" i="1" s="1"/>
  <c r="AB88" i="1"/>
  <c r="AB87" i="1" s="1"/>
  <c r="AB86" i="1" s="1"/>
  <c r="AB97" i="1"/>
  <c r="AB96" i="1" s="1"/>
  <c r="AB95" i="1" s="1"/>
  <c r="AB103" i="1"/>
  <c r="AB102" i="1" s="1"/>
  <c r="AB101" i="1" s="1"/>
  <c r="AB100" i="1" s="1"/>
  <c r="AB109" i="1"/>
  <c r="AB108" i="1" s="1"/>
  <c r="AB107" i="1" s="1"/>
  <c r="AB106" i="1" s="1"/>
  <c r="AB123" i="1"/>
  <c r="AB122" i="1" s="1"/>
  <c r="AB121" i="1" s="1"/>
  <c r="AB120" i="1" s="1"/>
  <c r="AB119" i="1" s="1"/>
  <c r="AA12" i="1"/>
  <c r="AA11" i="1" s="1"/>
  <c r="AA10" i="1" s="1"/>
  <c r="AA16" i="1"/>
  <c r="AA15" i="1" s="1"/>
  <c r="AA14" i="1" s="1"/>
  <c r="AA20" i="1"/>
  <c r="AA19" i="1" s="1"/>
  <c r="AA18" i="1" s="1"/>
  <c r="AA24" i="1"/>
  <c r="AA23" i="1" s="1"/>
  <c r="AA22" i="1" s="1"/>
  <c r="AA29" i="1"/>
  <c r="AA28" i="1" s="1"/>
  <c r="AA27" i="1" s="1"/>
  <c r="AA26" i="1" s="1"/>
  <c r="AA34" i="1"/>
  <c r="AA33" i="1" s="1"/>
  <c r="AA32" i="1" s="1"/>
  <c r="AA31" i="1" s="1"/>
  <c r="AA41" i="1"/>
  <c r="AA40" i="1" s="1"/>
  <c r="AA39" i="1" s="1"/>
  <c r="AA45" i="1"/>
  <c r="AA44" i="1" s="1"/>
  <c r="AA43" i="1" s="1"/>
  <c r="AA55" i="1"/>
  <c r="AA54" i="1" s="1"/>
  <c r="AA59" i="1"/>
  <c r="AA58" i="1" s="1"/>
  <c r="AA62" i="1"/>
  <c r="AA61" i="1" s="1"/>
  <c r="AA65" i="1"/>
  <c r="AA64" i="1" s="1"/>
  <c r="AA52" i="1"/>
  <c r="AA51" i="1" s="1"/>
  <c r="AA73" i="1"/>
  <c r="AA72" i="1" s="1"/>
  <c r="AA77" i="1"/>
  <c r="AA76" i="1" s="1"/>
  <c r="AA80" i="1"/>
  <c r="AA79" i="1" s="1"/>
  <c r="AA83" i="1"/>
  <c r="AA82" i="1" s="1"/>
  <c r="AA70" i="1"/>
  <c r="AA69" i="1" s="1"/>
  <c r="AA92" i="1"/>
  <c r="AA91" i="1" s="1"/>
  <c r="AA90" i="1" s="1"/>
  <c r="AA88" i="1"/>
  <c r="AA87" i="1" s="1"/>
  <c r="AA86" i="1" s="1"/>
  <c r="AA97" i="1"/>
  <c r="AA96" i="1" s="1"/>
  <c r="AA95" i="1" s="1"/>
  <c r="AA103" i="1"/>
  <c r="AA102" i="1" s="1"/>
  <c r="AA101" i="1" s="1"/>
  <c r="AA100" i="1" s="1"/>
  <c r="AA109" i="1"/>
  <c r="AA108" i="1" s="1"/>
  <c r="AA112" i="1"/>
  <c r="AA111" i="1" s="1"/>
  <c r="AA115" i="1"/>
  <c r="AA114" i="1" s="1"/>
  <c r="AA123" i="1"/>
  <c r="AA122" i="1" s="1"/>
  <c r="AA121" i="1" s="1"/>
  <c r="AA120" i="1" s="1"/>
  <c r="AA119" i="1" s="1"/>
  <c r="N117" i="1"/>
  <c r="T117" i="1" s="1"/>
  <c r="Z117" i="1" s="1"/>
  <c r="AF117" i="1" s="1"/>
  <c r="N116" i="1"/>
  <c r="T116" i="1" s="1"/>
  <c r="Z116" i="1" s="1"/>
  <c r="AF116" i="1" s="1"/>
  <c r="N113" i="1"/>
  <c r="T113" i="1" s="1"/>
  <c r="Z113" i="1" s="1"/>
  <c r="AF113" i="1" s="1"/>
  <c r="N30" i="1"/>
  <c r="T30" i="1" s="1"/>
  <c r="Z30" i="1" s="1"/>
  <c r="AF30" i="1" s="1"/>
  <c r="Z123" i="1"/>
  <c r="Z122" i="1" s="1"/>
  <c r="Z121" i="1" s="1"/>
  <c r="Z120" i="1" s="1"/>
  <c r="Z119" i="1" s="1"/>
  <c r="Y123" i="1"/>
  <c r="Y122" i="1" s="1"/>
  <c r="Y121" i="1" s="1"/>
  <c r="Y120" i="1" s="1"/>
  <c r="Y119" i="1" s="1"/>
  <c r="X123" i="1"/>
  <c r="X122" i="1" s="1"/>
  <c r="X121" i="1" s="1"/>
  <c r="X120" i="1" s="1"/>
  <c r="X119" i="1" s="1"/>
  <c r="W123" i="1"/>
  <c r="W122" i="1" s="1"/>
  <c r="W121" i="1" s="1"/>
  <c r="W120" i="1" s="1"/>
  <c r="W119" i="1" s="1"/>
  <c r="V123" i="1"/>
  <c r="V122" i="1" s="1"/>
  <c r="V121" i="1" s="1"/>
  <c r="V120" i="1" s="1"/>
  <c r="V119" i="1" s="1"/>
  <c r="U123" i="1"/>
  <c r="U122" i="1" s="1"/>
  <c r="U121" i="1" s="1"/>
  <c r="U120" i="1" s="1"/>
  <c r="U119" i="1" s="1"/>
  <c r="Y115" i="1"/>
  <c r="Y114" i="1" s="1"/>
  <c r="W115" i="1"/>
  <c r="W114" i="1" s="1"/>
  <c r="U115" i="1"/>
  <c r="U114" i="1" s="1"/>
  <c r="W112" i="1"/>
  <c r="W111" i="1" s="1"/>
  <c r="U112" i="1"/>
  <c r="U111" i="1" s="1"/>
  <c r="Y109" i="1"/>
  <c r="Y108" i="1" s="1"/>
  <c r="X109" i="1"/>
  <c r="X108" i="1" s="1"/>
  <c r="X107" i="1" s="1"/>
  <c r="X106" i="1" s="1"/>
  <c r="W109" i="1"/>
  <c r="W108" i="1" s="1"/>
  <c r="V109" i="1"/>
  <c r="V108" i="1" s="1"/>
  <c r="V107" i="1" s="1"/>
  <c r="V106" i="1" s="1"/>
  <c r="U109" i="1"/>
  <c r="U108" i="1" s="1"/>
  <c r="Y103" i="1"/>
  <c r="Y102" i="1" s="1"/>
  <c r="Y101" i="1" s="1"/>
  <c r="Y100" i="1" s="1"/>
  <c r="X103" i="1"/>
  <c r="W103" i="1"/>
  <c r="W102" i="1" s="1"/>
  <c r="W101" i="1" s="1"/>
  <c r="W100" i="1" s="1"/>
  <c r="V103" i="1"/>
  <c r="V102" i="1" s="1"/>
  <c r="V101" i="1" s="1"/>
  <c r="V100" i="1" s="1"/>
  <c r="U103" i="1"/>
  <c r="U102" i="1" s="1"/>
  <c r="U101" i="1" s="1"/>
  <c r="U100" i="1" s="1"/>
  <c r="X102" i="1"/>
  <c r="X101" i="1" s="1"/>
  <c r="X100" i="1" s="1"/>
  <c r="X97" i="1"/>
  <c r="W97" i="1"/>
  <c r="W96" i="1" s="1"/>
  <c r="W95" i="1" s="1"/>
  <c r="V97" i="1"/>
  <c r="V96" i="1" s="1"/>
  <c r="V95" i="1" s="1"/>
  <c r="U97" i="1"/>
  <c r="U96" i="1" s="1"/>
  <c r="U95" i="1" s="1"/>
  <c r="X96" i="1"/>
  <c r="X95" i="1" s="1"/>
  <c r="X92" i="1"/>
  <c r="X91" i="1" s="1"/>
  <c r="X90" i="1" s="1"/>
  <c r="W92" i="1"/>
  <c r="W91" i="1" s="1"/>
  <c r="W90" i="1" s="1"/>
  <c r="V92" i="1"/>
  <c r="V91" i="1" s="1"/>
  <c r="V90" i="1" s="1"/>
  <c r="U92" i="1"/>
  <c r="U91" i="1" s="1"/>
  <c r="U90" i="1" s="1"/>
  <c r="X88" i="1"/>
  <c r="X87" i="1" s="1"/>
  <c r="X86" i="1" s="1"/>
  <c r="W88" i="1"/>
  <c r="W87" i="1" s="1"/>
  <c r="W86" i="1" s="1"/>
  <c r="V88" i="1"/>
  <c r="V87" i="1" s="1"/>
  <c r="V86" i="1" s="1"/>
  <c r="U88" i="1"/>
  <c r="U87" i="1" s="1"/>
  <c r="U86" i="1" s="1"/>
  <c r="Y83" i="1"/>
  <c r="Y82" i="1" s="1"/>
  <c r="Z83" i="1"/>
  <c r="Z82" i="1" s="1"/>
  <c r="X83" i="1"/>
  <c r="X82" i="1" s="1"/>
  <c r="W83" i="1"/>
  <c r="W82" i="1" s="1"/>
  <c r="V83" i="1"/>
  <c r="V82" i="1" s="1"/>
  <c r="U83" i="1"/>
  <c r="U82" i="1" s="1"/>
  <c r="X80" i="1"/>
  <c r="X79" i="1" s="1"/>
  <c r="X73" i="1"/>
  <c r="X72" i="1" s="1"/>
  <c r="X77" i="1"/>
  <c r="X76" i="1" s="1"/>
  <c r="X70" i="1"/>
  <c r="X69" i="1" s="1"/>
  <c r="W80" i="1"/>
  <c r="W79" i="1" s="1"/>
  <c r="V80" i="1"/>
  <c r="V79" i="1" s="1"/>
  <c r="U80" i="1"/>
  <c r="U79" i="1" s="1"/>
  <c r="Y77" i="1"/>
  <c r="Y76" i="1" s="1"/>
  <c r="Z77" i="1"/>
  <c r="Z76" i="1" s="1"/>
  <c r="W77" i="1"/>
  <c r="W76" i="1" s="1"/>
  <c r="V77" i="1"/>
  <c r="V76" i="1" s="1"/>
  <c r="U77" i="1"/>
  <c r="U76" i="1" s="1"/>
  <c r="Y73" i="1"/>
  <c r="Y72" i="1" s="1"/>
  <c r="Y70" i="1"/>
  <c r="Y69" i="1" s="1"/>
  <c r="Z73" i="1"/>
  <c r="Z72" i="1" s="1"/>
  <c r="W73" i="1"/>
  <c r="W72" i="1" s="1"/>
  <c r="V73" i="1"/>
  <c r="V72" i="1" s="1"/>
  <c r="V70" i="1"/>
  <c r="V69" i="1" s="1"/>
  <c r="U73" i="1"/>
  <c r="U72" i="1" s="1"/>
  <c r="Z70" i="1"/>
  <c r="Z69" i="1" s="1"/>
  <c r="W70" i="1"/>
  <c r="W69" i="1" s="1"/>
  <c r="U70" i="1"/>
  <c r="U69" i="1" s="1"/>
  <c r="Y65" i="1"/>
  <c r="Y64" i="1" s="1"/>
  <c r="Z65" i="1"/>
  <c r="Z64" i="1" s="1"/>
  <c r="X65" i="1"/>
  <c r="X64" i="1" s="1"/>
  <c r="W65" i="1"/>
  <c r="W64" i="1" s="1"/>
  <c r="V65" i="1"/>
  <c r="V64" i="1" s="1"/>
  <c r="U65" i="1"/>
  <c r="U64" i="1" s="1"/>
  <c r="Z62" i="1"/>
  <c r="Z61" i="1" s="1"/>
  <c r="Y62" i="1"/>
  <c r="Y61" i="1" s="1"/>
  <c r="X62" i="1"/>
  <c r="X61" i="1" s="1"/>
  <c r="W62" i="1"/>
  <c r="W61" i="1" s="1"/>
  <c r="V62" i="1"/>
  <c r="V61" i="1" s="1"/>
  <c r="U62" i="1"/>
  <c r="U61" i="1" s="1"/>
  <c r="X59" i="1"/>
  <c r="W59" i="1"/>
  <c r="W58" i="1" s="1"/>
  <c r="V59" i="1"/>
  <c r="V58" i="1" s="1"/>
  <c r="U59" i="1"/>
  <c r="U58" i="1" s="1"/>
  <c r="X58" i="1"/>
  <c r="Y55" i="1"/>
  <c r="Y54" i="1" s="1"/>
  <c r="Z55" i="1"/>
  <c r="Z54" i="1" s="1"/>
  <c r="X55" i="1"/>
  <c r="X54" i="1" s="1"/>
  <c r="W55" i="1"/>
  <c r="W54" i="1" s="1"/>
  <c r="W52" i="1"/>
  <c r="W51" i="1" s="1"/>
  <c r="V55" i="1"/>
  <c r="V54" i="1" s="1"/>
  <c r="V52" i="1"/>
  <c r="V51" i="1" s="1"/>
  <c r="U55" i="1"/>
  <c r="U54" i="1" s="1"/>
  <c r="X52" i="1"/>
  <c r="X51" i="1" s="1"/>
  <c r="U52" i="1"/>
  <c r="U51" i="1" s="1"/>
  <c r="Z45" i="1"/>
  <c r="Z44" i="1" s="1"/>
  <c r="Z43" i="1" s="1"/>
  <c r="Y45" i="1"/>
  <c r="Y44" i="1" s="1"/>
  <c r="Y43" i="1" s="1"/>
  <c r="X45" i="1"/>
  <c r="X44" i="1" s="1"/>
  <c r="X43" i="1" s="1"/>
  <c r="W45" i="1"/>
  <c r="W44" i="1" s="1"/>
  <c r="W43" i="1" s="1"/>
  <c r="V45" i="1"/>
  <c r="V44" i="1" s="1"/>
  <c r="V43" i="1" s="1"/>
  <c r="U45" i="1"/>
  <c r="U44" i="1" s="1"/>
  <c r="U43" i="1" s="1"/>
  <c r="X41" i="1"/>
  <c r="X40" i="1" s="1"/>
  <c r="X39" i="1" s="1"/>
  <c r="W41" i="1"/>
  <c r="W40" i="1" s="1"/>
  <c r="W39" i="1" s="1"/>
  <c r="V41" i="1"/>
  <c r="V40" i="1" s="1"/>
  <c r="V39" i="1" s="1"/>
  <c r="U41" i="1"/>
  <c r="U40" i="1" s="1"/>
  <c r="U39" i="1" s="1"/>
  <c r="U38" i="1" s="1"/>
  <c r="U37" i="1" s="1"/>
  <c r="Z34" i="1"/>
  <c r="Z33" i="1" s="1"/>
  <c r="Z32" i="1" s="1"/>
  <c r="Z31" i="1" s="1"/>
  <c r="Y34" i="1"/>
  <c r="Y33" i="1" s="1"/>
  <c r="Y32" i="1" s="1"/>
  <c r="Y31" i="1" s="1"/>
  <c r="X34" i="1"/>
  <c r="X33" i="1" s="1"/>
  <c r="X32" i="1" s="1"/>
  <c r="X31" i="1" s="1"/>
  <c r="W34" i="1"/>
  <c r="W33" i="1" s="1"/>
  <c r="W32" i="1" s="1"/>
  <c r="W31" i="1" s="1"/>
  <c r="V34" i="1"/>
  <c r="V33" i="1" s="1"/>
  <c r="V32" i="1" s="1"/>
  <c r="V31" i="1" s="1"/>
  <c r="U34" i="1"/>
  <c r="U33" i="1" s="1"/>
  <c r="U32" i="1" s="1"/>
  <c r="U31" i="1" s="1"/>
  <c r="Y29" i="1"/>
  <c r="Y28" i="1" s="1"/>
  <c r="Y27" i="1" s="1"/>
  <c r="Y26" i="1" s="1"/>
  <c r="W29" i="1"/>
  <c r="W28" i="1" s="1"/>
  <c r="W27" i="1" s="1"/>
  <c r="W26" i="1" s="1"/>
  <c r="U29" i="1"/>
  <c r="U28" i="1" s="1"/>
  <c r="U27" i="1" s="1"/>
  <c r="U26" i="1" s="1"/>
  <c r="Z26" i="1"/>
  <c r="X26" i="1"/>
  <c r="V26" i="1"/>
  <c r="Z24" i="1"/>
  <c r="Z23" i="1" s="1"/>
  <c r="Z22" i="1" s="1"/>
  <c r="X24" i="1"/>
  <c r="X23" i="1" s="1"/>
  <c r="X22" i="1" s="1"/>
  <c r="W24" i="1"/>
  <c r="W23" i="1" s="1"/>
  <c r="W22" i="1" s="1"/>
  <c r="V24" i="1"/>
  <c r="V23" i="1" s="1"/>
  <c r="V22" i="1" s="1"/>
  <c r="U24" i="1"/>
  <c r="U23" i="1" s="1"/>
  <c r="U22" i="1" s="1"/>
  <c r="X20" i="1"/>
  <c r="X19" i="1" s="1"/>
  <c r="X18" i="1" s="1"/>
  <c r="W20" i="1"/>
  <c r="W19" i="1" s="1"/>
  <c r="W18" i="1" s="1"/>
  <c r="V20" i="1"/>
  <c r="V19" i="1" s="1"/>
  <c r="V18" i="1" s="1"/>
  <c r="U20" i="1"/>
  <c r="U19" i="1" s="1"/>
  <c r="U18" i="1" s="1"/>
  <c r="X16" i="1"/>
  <c r="X15" i="1" s="1"/>
  <c r="X14" i="1" s="1"/>
  <c r="W16" i="1"/>
  <c r="W15" i="1" s="1"/>
  <c r="W14" i="1" s="1"/>
  <c r="V16" i="1"/>
  <c r="V15" i="1" s="1"/>
  <c r="V14" i="1" s="1"/>
  <c r="U16" i="1"/>
  <c r="U15" i="1" s="1"/>
  <c r="U14" i="1" s="1"/>
  <c r="Z12" i="1"/>
  <c r="Z11" i="1" s="1"/>
  <c r="Z10" i="1" s="1"/>
  <c r="Y12" i="1"/>
  <c r="Y11" i="1" s="1"/>
  <c r="Y10" i="1" s="1"/>
  <c r="X12" i="1"/>
  <c r="X11" i="1" s="1"/>
  <c r="X10" i="1" s="1"/>
  <c r="W12" i="1"/>
  <c r="W11" i="1" s="1"/>
  <c r="W10" i="1" s="1"/>
  <c r="V12" i="1"/>
  <c r="V11" i="1" s="1"/>
  <c r="V10" i="1" s="1"/>
  <c r="U12" i="1"/>
  <c r="U11" i="1" s="1"/>
  <c r="U10" i="1" s="1"/>
  <c r="T24" i="1"/>
  <c r="T23" i="1" s="1"/>
  <c r="T22" i="1" s="1"/>
  <c r="S24" i="1"/>
  <c r="S23" i="1" s="1"/>
  <c r="S22" i="1" s="1"/>
  <c r="P24" i="1"/>
  <c r="P23" i="1" s="1"/>
  <c r="P22" i="1" s="1"/>
  <c r="Q24" i="1"/>
  <c r="Q23" i="1" s="1"/>
  <c r="Q22" i="1" s="1"/>
  <c r="R24" i="1"/>
  <c r="R23" i="1" s="1"/>
  <c r="R22" i="1" s="1"/>
  <c r="O24" i="1"/>
  <c r="O23" i="1" s="1"/>
  <c r="O22" i="1" s="1"/>
  <c r="P97" i="1"/>
  <c r="P96" i="1" s="1"/>
  <c r="P95" i="1" s="1"/>
  <c r="Q97" i="1"/>
  <c r="Q96" i="1" s="1"/>
  <c r="Q95" i="1" s="1"/>
  <c r="R97" i="1"/>
  <c r="R96" i="1" s="1"/>
  <c r="R95" i="1" s="1"/>
  <c r="O97" i="1"/>
  <c r="O96" i="1" s="1"/>
  <c r="O95" i="1" s="1"/>
  <c r="S97" i="1"/>
  <c r="S96" i="1" s="1"/>
  <c r="S95" i="1" s="1"/>
  <c r="R123" i="1"/>
  <c r="R122" i="1" s="1"/>
  <c r="R121" i="1" s="1"/>
  <c r="R120" i="1" s="1"/>
  <c r="R119" i="1" s="1"/>
  <c r="Q123" i="1"/>
  <c r="Q122" i="1" s="1"/>
  <c r="Q121" i="1" s="1"/>
  <c r="Q120" i="1" s="1"/>
  <c r="Q119" i="1" s="1"/>
  <c r="P123" i="1"/>
  <c r="P122" i="1" s="1"/>
  <c r="P121" i="1" s="1"/>
  <c r="P120" i="1" s="1"/>
  <c r="P119" i="1" s="1"/>
  <c r="O123" i="1"/>
  <c r="O122" i="1" s="1"/>
  <c r="O121" i="1" s="1"/>
  <c r="O120" i="1" s="1"/>
  <c r="O119" i="1" s="1"/>
  <c r="Q115" i="1"/>
  <c r="Q114" i="1" s="1"/>
  <c r="O115" i="1"/>
  <c r="O114" i="1" s="1"/>
  <c r="Q112" i="1"/>
  <c r="Q111" i="1" s="1"/>
  <c r="O112" i="1"/>
  <c r="O111" i="1" s="1"/>
  <c r="R109" i="1"/>
  <c r="R108" i="1" s="1"/>
  <c r="R107" i="1" s="1"/>
  <c r="R106" i="1" s="1"/>
  <c r="Q109" i="1"/>
  <c r="Q108" i="1" s="1"/>
  <c r="P109" i="1"/>
  <c r="P108" i="1" s="1"/>
  <c r="P107" i="1" s="1"/>
  <c r="P106" i="1" s="1"/>
  <c r="O109" i="1"/>
  <c r="O108" i="1" s="1"/>
  <c r="R103" i="1"/>
  <c r="R102" i="1" s="1"/>
  <c r="R101" i="1" s="1"/>
  <c r="R100" i="1" s="1"/>
  <c r="Q103" i="1"/>
  <c r="Q102" i="1" s="1"/>
  <c r="Q101" i="1" s="1"/>
  <c r="Q100" i="1" s="1"/>
  <c r="P103" i="1"/>
  <c r="P102" i="1" s="1"/>
  <c r="P101" i="1" s="1"/>
  <c r="P100" i="1" s="1"/>
  <c r="O103" i="1"/>
  <c r="O102" i="1" s="1"/>
  <c r="O101" i="1" s="1"/>
  <c r="O100" i="1" s="1"/>
  <c r="R92" i="1"/>
  <c r="R91" i="1" s="1"/>
  <c r="R90" i="1" s="1"/>
  <c r="Q92" i="1"/>
  <c r="Q91" i="1" s="1"/>
  <c r="Q90" i="1" s="1"/>
  <c r="P92" i="1"/>
  <c r="P91" i="1" s="1"/>
  <c r="P90" i="1" s="1"/>
  <c r="O92" i="1"/>
  <c r="O91" i="1" s="1"/>
  <c r="O90" i="1" s="1"/>
  <c r="R88" i="1"/>
  <c r="R87" i="1" s="1"/>
  <c r="R86" i="1" s="1"/>
  <c r="Q88" i="1"/>
  <c r="Q87" i="1" s="1"/>
  <c r="Q86" i="1" s="1"/>
  <c r="P88" i="1"/>
  <c r="P87" i="1" s="1"/>
  <c r="P86" i="1" s="1"/>
  <c r="O88" i="1"/>
  <c r="O87" i="1" s="1"/>
  <c r="O86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3" i="1"/>
  <c r="R72" i="1" s="1"/>
  <c r="Q73" i="1"/>
  <c r="Q72" i="1" s="1"/>
  <c r="P73" i="1"/>
  <c r="P72" i="1" s="1"/>
  <c r="O73" i="1"/>
  <c r="O72" i="1" s="1"/>
  <c r="R70" i="1"/>
  <c r="R69" i="1" s="1"/>
  <c r="Q70" i="1"/>
  <c r="Q69" i="1" s="1"/>
  <c r="P70" i="1"/>
  <c r="P69" i="1" s="1"/>
  <c r="O70" i="1"/>
  <c r="O69" i="1" s="1"/>
  <c r="R65" i="1"/>
  <c r="R64" i="1" s="1"/>
  <c r="Q65" i="1"/>
  <c r="Q64" i="1" s="1"/>
  <c r="P65" i="1"/>
  <c r="P64" i="1" s="1"/>
  <c r="O65" i="1"/>
  <c r="O64" i="1" s="1"/>
  <c r="R62" i="1"/>
  <c r="R61" i="1" s="1"/>
  <c r="Q62" i="1"/>
  <c r="Q61" i="1" s="1"/>
  <c r="P62" i="1"/>
  <c r="P61" i="1" s="1"/>
  <c r="O62" i="1"/>
  <c r="O61" i="1" s="1"/>
  <c r="R59" i="1"/>
  <c r="R58" i="1" s="1"/>
  <c r="Q59" i="1"/>
  <c r="Q58" i="1" s="1"/>
  <c r="P59" i="1"/>
  <c r="P58" i="1" s="1"/>
  <c r="O59" i="1"/>
  <c r="O58" i="1" s="1"/>
  <c r="R55" i="1"/>
  <c r="R54" i="1" s="1"/>
  <c r="Q55" i="1"/>
  <c r="Q54" i="1" s="1"/>
  <c r="P55" i="1"/>
  <c r="P54" i="1" s="1"/>
  <c r="O55" i="1"/>
  <c r="O54" i="1" s="1"/>
  <c r="R52" i="1"/>
  <c r="R51" i="1" s="1"/>
  <c r="Q52" i="1"/>
  <c r="Q51" i="1" s="1"/>
  <c r="P52" i="1"/>
  <c r="P51" i="1" s="1"/>
  <c r="O52" i="1"/>
  <c r="O51" i="1" s="1"/>
  <c r="R45" i="1"/>
  <c r="R44" i="1" s="1"/>
  <c r="R43" i="1" s="1"/>
  <c r="Q45" i="1"/>
  <c r="Q44" i="1" s="1"/>
  <c r="Q43" i="1" s="1"/>
  <c r="P45" i="1"/>
  <c r="P44" i="1" s="1"/>
  <c r="P43" i="1" s="1"/>
  <c r="O45" i="1"/>
  <c r="O44" i="1" s="1"/>
  <c r="O43" i="1" s="1"/>
  <c r="R41" i="1"/>
  <c r="R40" i="1" s="1"/>
  <c r="R39" i="1" s="1"/>
  <c r="R38" i="1" s="1"/>
  <c r="R37" i="1" s="1"/>
  <c r="Q41" i="1"/>
  <c r="Q40" i="1" s="1"/>
  <c r="Q39" i="1" s="1"/>
  <c r="P41" i="1"/>
  <c r="P40" i="1" s="1"/>
  <c r="P39" i="1" s="1"/>
  <c r="P38" i="1" s="1"/>
  <c r="P37" i="1" s="1"/>
  <c r="O41" i="1"/>
  <c r="O40" i="1" s="1"/>
  <c r="O39" i="1" s="1"/>
  <c r="R34" i="1"/>
  <c r="R33" i="1" s="1"/>
  <c r="R32" i="1" s="1"/>
  <c r="R31" i="1" s="1"/>
  <c r="Q34" i="1"/>
  <c r="Q33" i="1" s="1"/>
  <c r="Q32" i="1" s="1"/>
  <c r="Q31" i="1" s="1"/>
  <c r="P34" i="1"/>
  <c r="P33" i="1" s="1"/>
  <c r="P32" i="1" s="1"/>
  <c r="P31" i="1" s="1"/>
  <c r="O34" i="1"/>
  <c r="O33" i="1" s="1"/>
  <c r="O32" i="1" s="1"/>
  <c r="O31" i="1" s="1"/>
  <c r="Q29" i="1"/>
  <c r="Q28" i="1" s="1"/>
  <c r="Q27" i="1" s="1"/>
  <c r="Q26" i="1" s="1"/>
  <c r="O29" i="1"/>
  <c r="O28" i="1" s="1"/>
  <c r="O27" i="1" s="1"/>
  <c r="O26" i="1" s="1"/>
  <c r="T26" i="1"/>
  <c r="R26" i="1"/>
  <c r="P26" i="1"/>
  <c r="R20" i="1"/>
  <c r="R19" i="1" s="1"/>
  <c r="R18" i="1" s="1"/>
  <c r="Q20" i="1"/>
  <c r="Q19" i="1" s="1"/>
  <c r="Q18" i="1" s="1"/>
  <c r="P20" i="1"/>
  <c r="P19" i="1" s="1"/>
  <c r="P18" i="1" s="1"/>
  <c r="O20" i="1"/>
  <c r="O19" i="1" s="1"/>
  <c r="O18" i="1" s="1"/>
  <c r="R16" i="1"/>
  <c r="R15" i="1" s="1"/>
  <c r="R14" i="1" s="1"/>
  <c r="Q16" i="1"/>
  <c r="Q15" i="1" s="1"/>
  <c r="Q14" i="1" s="1"/>
  <c r="P16" i="1"/>
  <c r="P15" i="1" s="1"/>
  <c r="P14" i="1" s="1"/>
  <c r="O16" i="1"/>
  <c r="O15" i="1" s="1"/>
  <c r="O14" i="1" s="1"/>
  <c r="R12" i="1"/>
  <c r="R11" i="1" s="1"/>
  <c r="R10" i="1" s="1"/>
  <c r="R9" i="1" s="1"/>
  <c r="Q12" i="1"/>
  <c r="Q11" i="1" s="1"/>
  <c r="Q10" i="1" s="1"/>
  <c r="Q9" i="1" s="1"/>
  <c r="P12" i="1"/>
  <c r="P11" i="1" s="1"/>
  <c r="P10" i="1" s="1"/>
  <c r="O12" i="1"/>
  <c r="O11" i="1" s="1"/>
  <c r="O10" i="1" s="1"/>
  <c r="T16" i="1"/>
  <c r="T15" i="1" s="1"/>
  <c r="T14" i="1" s="1"/>
  <c r="S16" i="1"/>
  <c r="S15" i="1" s="1"/>
  <c r="S14" i="1" s="1"/>
  <c r="T123" i="1"/>
  <c r="T122" i="1" s="1"/>
  <c r="T121" i="1" s="1"/>
  <c r="T120" i="1" s="1"/>
  <c r="T119" i="1" s="1"/>
  <c r="S123" i="1"/>
  <c r="S122" i="1" s="1"/>
  <c r="S121" i="1" s="1"/>
  <c r="S120" i="1" s="1"/>
  <c r="S119" i="1" s="1"/>
  <c r="T109" i="1"/>
  <c r="T108" i="1" s="1"/>
  <c r="T107" i="1" s="1"/>
  <c r="T106" i="1" s="1"/>
  <c r="S109" i="1"/>
  <c r="S108" i="1" s="1"/>
  <c r="T70" i="1"/>
  <c r="T69" i="1" s="1"/>
  <c r="S70" i="1"/>
  <c r="S69" i="1" s="1"/>
  <c r="T65" i="1"/>
  <c r="T64" i="1" s="1"/>
  <c r="T62" i="1"/>
  <c r="T61" i="1" s="1"/>
  <c r="T52" i="1"/>
  <c r="T51" i="1" s="1"/>
  <c r="T45" i="1"/>
  <c r="T44" i="1" s="1"/>
  <c r="T43" i="1" s="1"/>
  <c r="S45" i="1"/>
  <c r="S44" i="1" s="1"/>
  <c r="S43" i="1" s="1"/>
  <c r="T34" i="1"/>
  <c r="T33" i="1" s="1"/>
  <c r="T32" i="1" s="1"/>
  <c r="T31" i="1" s="1"/>
  <c r="S29" i="1"/>
  <c r="S28" i="1" s="1"/>
  <c r="S27" i="1" s="1"/>
  <c r="S26" i="1" s="1"/>
  <c r="T12" i="1"/>
  <c r="T11" i="1" s="1"/>
  <c r="T10" i="1" s="1"/>
  <c r="N123" i="1"/>
  <c r="N122" i="1" s="1"/>
  <c r="N121" i="1" s="1"/>
  <c r="N120" i="1" s="1"/>
  <c r="N119" i="1" s="1"/>
  <c r="M123" i="1"/>
  <c r="M122" i="1" s="1"/>
  <c r="M121" i="1" s="1"/>
  <c r="M120" i="1" s="1"/>
  <c r="M119" i="1" s="1"/>
  <c r="L123" i="1"/>
  <c r="L122" i="1" s="1"/>
  <c r="L121" i="1" s="1"/>
  <c r="L120" i="1" s="1"/>
  <c r="L119" i="1" s="1"/>
  <c r="K123" i="1"/>
  <c r="K122" i="1" s="1"/>
  <c r="K121" i="1" s="1"/>
  <c r="K120" i="1" s="1"/>
  <c r="K119" i="1" s="1"/>
  <c r="J123" i="1"/>
  <c r="J122" i="1" s="1"/>
  <c r="J121" i="1" s="1"/>
  <c r="J120" i="1" s="1"/>
  <c r="J119" i="1" s="1"/>
  <c r="I123" i="1"/>
  <c r="I122" i="1" s="1"/>
  <c r="I121" i="1" s="1"/>
  <c r="I120" i="1" s="1"/>
  <c r="I119" i="1" s="1"/>
  <c r="K115" i="1"/>
  <c r="K114" i="1" s="1"/>
  <c r="I115" i="1"/>
  <c r="I114" i="1" s="1"/>
  <c r="M112" i="1"/>
  <c r="M111" i="1" s="1"/>
  <c r="K112" i="1"/>
  <c r="K111" i="1" s="1"/>
  <c r="I112" i="1"/>
  <c r="I111" i="1" s="1"/>
  <c r="M109" i="1"/>
  <c r="M108" i="1" s="1"/>
  <c r="L109" i="1"/>
  <c r="L108" i="1" s="1"/>
  <c r="L107" i="1" s="1"/>
  <c r="L106" i="1" s="1"/>
  <c r="K109" i="1"/>
  <c r="K108" i="1" s="1"/>
  <c r="J109" i="1"/>
  <c r="J108" i="1" s="1"/>
  <c r="J107" i="1" s="1"/>
  <c r="J106" i="1" s="1"/>
  <c r="I109" i="1"/>
  <c r="I108" i="1" s="1"/>
  <c r="L103" i="1"/>
  <c r="L102" i="1" s="1"/>
  <c r="L101" i="1" s="1"/>
  <c r="L100" i="1" s="1"/>
  <c r="K103" i="1"/>
  <c r="K102" i="1" s="1"/>
  <c r="K101" i="1" s="1"/>
  <c r="K100" i="1" s="1"/>
  <c r="J103" i="1"/>
  <c r="J102" i="1" s="1"/>
  <c r="J101" i="1" s="1"/>
  <c r="J100" i="1" s="1"/>
  <c r="I103" i="1"/>
  <c r="I102" i="1" s="1"/>
  <c r="I101" i="1" s="1"/>
  <c r="I100" i="1" s="1"/>
  <c r="L92" i="1"/>
  <c r="L91" i="1" s="1"/>
  <c r="L90" i="1" s="1"/>
  <c r="K92" i="1"/>
  <c r="K91" i="1" s="1"/>
  <c r="K90" i="1" s="1"/>
  <c r="J92" i="1"/>
  <c r="J91" i="1" s="1"/>
  <c r="J90" i="1" s="1"/>
  <c r="J55" i="1"/>
  <c r="J54" i="1" s="1"/>
  <c r="J59" i="1"/>
  <c r="J58" i="1" s="1"/>
  <c r="J62" i="1"/>
  <c r="J61" i="1" s="1"/>
  <c r="J65" i="1"/>
  <c r="J64" i="1" s="1"/>
  <c r="J52" i="1"/>
  <c r="J51" i="1" s="1"/>
  <c r="J73" i="1"/>
  <c r="J72" i="1" s="1"/>
  <c r="J77" i="1"/>
  <c r="J76" i="1" s="1"/>
  <c r="J80" i="1"/>
  <c r="J79" i="1" s="1"/>
  <c r="J83" i="1"/>
  <c r="J82" i="1" s="1"/>
  <c r="J70" i="1"/>
  <c r="J69" i="1" s="1"/>
  <c r="J88" i="1"/>
  <c r="J87" i="1" s="1"/>
  <c r="J86" i="1" s="1"/>
  <c r="I92" i="1"/>
  <c r="I91" i="1" s="1"/>
  <c r="I90" i="1" s="1"/>
  <c r="M88" i="1"/>
  <c r="M87" i="1" s="1"/>
  <c r="M86" i="1" s="1"/>
  <c r="L88" i="1"/>
  <c r="L87" i="1" s="1"/>
  <c r="L86" i="1" s="1"/>
  <c r="K88" i="1"/>
  <c r="K87" i="1" s="1"/>
  <c r="K86" i="1" s="1"/>
  <c r="I88" i="1"/>
  <c r="I87" i="1" s="1"/>
  <c r="I86" i="1" s="1"/>
  <c r="L83" i="1"/>
  <c r="L82" i="1" s="1"/>
  <c r="K83" i="1"/>
  <c r="K82" i="1" s="1"/>
  <c r="I83" i="1"/>
  <c r="I82" i="1" s="1"/>
  <c r="L80" i="1"/>
  <c r="L79" i="1" s="1"/>
  <c r="K80" i="1"/>
  <c r="K79" i="1" s="1"/>
  <c r="I80" i="1"/>
  <c r="I79" i="1" s="1"/>
  <c r="L77" i="1"/>
  <c r="L76" i="1" s="1"/>
  <c r="K77" i="1"/>
  <c r="K76" i="1" s="1"/>
  <c r="I77" i="1"/>
  <c r="I76" i="1" s="1"/>
  <c r="L73" i="1"/>
  <c r="L72" i="1" s="1"/>
  <c r="K73" i="1"/>
  <c r="K72" i="1" s="1"/>
  <c r="I73" i="1"/>
  <c r="I72" i="1" s="1"/>
  <c r="N70" i="1"/>
  <c r="N69" i="1" s="1"/>
  <c r="M70" i="1"/>
  <c r="M69" i="1" s="1"/>
  <c r="L70" i="1"/>
  <c r="L69" i="1" s="1"/>
  <c r="K70" i="1"/>
  <c r="K69" i="1" s="1"/>
  <c r="I70" i="1"/>
  <c r="I69" i="1" s="1"/>
  <c r="L65" i="1"/>
  <c r="L64" i="1" s="1"/>
  <c r="K65" i="1"/>
  <c r="K64" i="1" s="1"/>
  <c r="L62" i="1"/>
  <c r="L61" i="1" s="1"/>
  <c r="K62" i="1"/>
  <c r="K61" i="1" s="1"/>
  <c r="I62" i="1"/>
  <c r="I61" i="1" s="1"/>
  <c r="K59" i="1"/>
  <c r="K58" i="1" s="1"/>
  <c r="N59" i="1"/>
  <c r="N58" i="1" s="1"/>
  <c r="L59" i="1"/>
  <c r="L58" i="1" s="1"/>
  <c r="I59" i="1"/>
  <c r="I58" i="1" s="1"/>
  <c r="L55" i="1"/>
  <c r="L54" i="1" s="1"/>
  <c r="K55" i="1"/>
  <c r="K54" i="1" s="1"/>
  <c r="L52" i="1"/>
  <c r="L51" i="1" s="1"/>
  <c r="K52" i="1"/>
  <c r="K51" i="1" s="1"/>
  <c r="I52" i="1"/>
  <c r="I51" i="1" s="1"/>
  <c r="N45" i="1"/>
  <c r="N44" i="1" s="1"/>
  <c r="N43" i="1" s="1"/>
  <c r="M45" i="1"/>
  <c r="M44" i="1" s="1"/>
  <c r="M43" i="1" s="1"/>
  <c r="L45" i="1"/>
  <c r="L44" i="1" s="1"/>
  <c r="L43" i="1" s="1"/>
  <c r="K45" i="1"/>
  <c r="K44" i="1" s="1"/>
  <c r="K43" i="1" s="1"/>
  <c r="J45" i="1"/>
  <c r="J44" i="1" s="1"/>
  <c r="J43" i="1" s="1"/>
  <c r="I45" i="1"/>
  <c r="I44" i="1" s="1"/>
  <c r="I43" i="1" s="1"/>
  <c r="M41" i="1"/>
  <c r="M40" i="1" s="1"/>
  <c r="M39" i="1" s="1"/>
  <c r="L41" i="1"/>
  <c r="L40" i="1" s="1"/>
  <c r="L39" i="1" s="1"/>
  <c r="K41" i="1"/>
  <c r="K40" i="1" s="1"/>
  <c r="K39" i="1" s="1"/>
  <c r="J41" i="1"/>
  <c r="J40" i="1" s="1"/>
  <c r="J39" i="1" s="1"/>
  <c r="I41" i="1"/>
  <c r="I40" i="1" s="1"/>
  <c r="I39" i="1" s="1"/>
  <c r="N34" i="1"/>
  <c r="N33" i="1" s="1"/>
  <c r="N32" i="1" s="1"/>
  <c r="N31" i="1" s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M29" i="1"/>
  <c r="M28" i="1" s="1"/>
  <c r="M27" i="1" s="1"/>
  <c r="M26" i="1" s="1"/>
  <c r="K29" i="1"/>
  <c r="K28" i="1" s="1"/>
  <c r="K27" i="1" s="1"/>
  <c r="K26" i="1" s="1"/>
  <c r="I29" i="1"/>
  <c r="I28" i="1" s="1"/>
  <c r="I27" i="1" s="1"/>
  <c r="I26" i="1" s="1"/>
  <c r="N26" i="1"/>
  <c r="L26" i="1"/>
  <c r="J26" i="1"/>
  <c r="N20" i="1"/>
  <c r="N19" i="1" s="1"/>
  <c r="N18" i="1" s="1"/>
  <c r="L20" i="1"/>
  <c r="L19" i="1" s="1"/>
  <c r="L18" i="1" s="1"/>
  <c r="K20" i="1"/>
  <c r="K19" i="1" s="1"/>
  <c r="K18" i="1" s="1"/>
  <c r="J20" i="1"/>
  <c r="J19" i="1" s="1"/>
  <c r="J18" i="1" s="1"/>
  <c r="I20" i="1"/>
  <c r="I19" i="1" s="1"/>
  <c r="I18" i="1" s="1"/>
  <c r="I12" i="1"/>
  <c r="I11" i="1" s="1"/>
  <c r="I10" i="1" s="1"/>
  <c r="I16" i="1"/>
  <c r="I15" i="1" s="1"/>
  <c r="I14" i="1" s="1"/>
  <c r="N16" i="1"/>
  <c r="N15" i="1" s="1"/>
  <c r="N14" i="1" s="1"/>
  <c r="L16" i="1"/>
  <c r="L15" i="1" s="1"/>
  <c r="L14" i="1" s="1"/>
  <c r="K16" i="1"/>
  <c r="K15" i="1" s="1"/>
  <c r="K14" i="1" s="1"/>
  <c r="J16" i="1"/>
  <c r="J15" i="1" s="1"/>
  <c r="J14" i="1" s="1"/>
  <c r="L12" i="1"/>
  <c r="L11" i="1" s="1"/>
  <c r="L10" i="1" s="1"/>
  <c r="K12" i="1"/>
  <c r="K11" i="1" s="1"/>
  <c r="K10" i="1" s="1"/>
  <c r="J12" i="1"/>
  <c r="J11" i="1" s="1"/>
  <c r="J10" i="1" s="1"/>
  <c r="N109" i="1"/>
  <c r="N108" i="1" s="1"/>
  <c r="N107" i="1" s="1"/>
  <c r="N106" i="1" s="1"/>
  <c r="N12" i="1"/>
  <c r="N11" i="1" s="1"/>
  <c r="N10" i="1" s="1"/>
  <c r="N62" i="1"/>
  <c r="N61" i="1" s="1"/>
  <c r="N103" i="1"/>
  <c r="N102" i="1" s="1"/>
  <c r="N101" i="1" s="1"/>
  <c r="N100" i="1" s="1"/>
  <c r="M16" i="1"/>
  <c r="M15" i="1" s="1"/>
  <c r="M14" i="1" s="1"/>
  <c r="M34" i="1"/>
  <c r="M33" i="1" s="1"/>
  <c r="M32" i="1" s="1"/>
  <c r="M31" i="1" s="1"/>
  <c r="S34" i="1"/>
  <c r="S33" i="1" s="1"/>
  <c r="S32" i="1" s="1"/>
  <c r="S31" i="1" s="1"/>
  <c r="N55" i="1"/>
  <c r="N54" i="1" s="1"/>
  <c r="T55" i="1"/>
  <c r="T54" i="1" s="1"/>
  <c r="M73" i="1"/>
  <c r="M72" i="1" s="1"/>
  <c r="S73" i="1"/>
  <c r="S72" i="1" s="1"/>
  <c r="M77" i="1"/>
  <c r="M76" i="1" s="1"/>
  <c r="S77" i="1"/>
  <c r="S76" i="1" s="1"/>
  <c r="M83" i="1"/>
  <c r="M82" i="1" s="1"/>
  <c r="S83" i="1"/>
  <c r="S82" i="1" s="1"/>
  <c r="M103" i="1"/>
  <c r="M102" i="1" s="1"/>
  <c r="M101" i="1" s="1"/>
  <c r="M100" i="1" s="1"/>
  <c r="M115" i="1"/>
  <c r="M114" i="1" s="1"/>
  <c r="S115" i="1"/>
  <c r="S114" i="1" s="1"/>
  <c r="S103" i="1"/>
  <c r="S102" i="1" s="1"/>
  <c r="S101" i="1" s="1"/>
  <c r="S100" i="1" s="1"/>
  <c r="N73" i="1"/>
  <c r="N72" i="1" s="1"/>
  <c r="T73" i="1"/>
  <c r="T72" i="1" s="1"/>
  <c r="N77" i="1"/>
  <c r="N76" i="1" s="1"/>
  <c r="T77" i="1"/>
  <c r="T76" i="1" s="1"/>
  <c r="N88" i="1"/>
  <c r="N87" i="1" s="1"/>
  <c r="N86" i="1" s="1"/>
  <c r="T83" i="1"/>
  <c r="T82" i="1" s="1"/>
  <c r="N65" i="1"/>
  <c r="N64" i="1" s="1"/>
  <c r="N83" i="1"/>
  <c r="N82" i="1" s="1"/>
  <c r="I55" i="1"/>
  <c r="I54" i="1" s="1"/>
  <c r="I65" i="1"/>
  <c r="I64" i="1" s="1"/>
  <c r="S59" i="1"/>
  <c r="S58" i="1" s="1"/>
  <c r="M62" i="1"/>
  <c r="M61" i="1" s="1"/>
  <c r="S62" i="1"/>
  <c r="S61" i="1" s="1"/>
  <c r="S55" i="1"/>
  <c r="S54" i="1" s="1"/>
  <c r="S65" i="1"/>
  <c r="S64" i="1" s="1"/>
  <c r="M12" i="1"/>
  <c r="M11" i="1" s="1"/>
  <c r="M10" i="1" s="1"/>
  <c r="S12" i="1"/>
  <c r="S11" i="1" s="1"/>
  <c r="S10" i="1" s="1"/>
  <c r="M55" i="1"/>
  <c r="M54" i="1" s="1"/>
  <c r="M65" i="1"/>
  <c r="M64" i="1" s="1"/>
  <c r="H20" i="1"/>
  <c r="H19" i="1" s="1"/>
  <c r="H18" i="1" s="1"/>
  <c r="G20" i="1"/>
  <c r="G19" i="1" s="1"/>
  <c r="G18" i="1" s="1"/>
  <c r="H103" i="1"/>
  <c r="H102" i="1" s="1"/>
  <c r="H101" i="1" s="1"/>
  <c r="H100" i="1" s="1"/>
  <c r="G103" i="1"/>
  <c r="G102" i="1" s="1"/>
  <c r="G101" i="1" s="1"/>
  <c r="G100" i="1" s="1"/>
  <c r="G115" i="1"/>
  <c r="G114" i="1" s="1"/>
  <c r="G112" i="1"/>
  <c r="G111" i="1" s="1"/>
  <c r="B108" i="1"/>
  <c r="B109" i="1" s="1"/>
  <c r="B110" i="1" s="1"/>
  <c r="B111" i="1" s="1"/>
  <c r="B112" i="1" s="1"/>
  <c r="B113" i="1" s="1"/>
  <c r="B114" i="1" s="1"/>
  <c r="B115" i="1" s="1"/>
  <c r="B116" i="1" s="1"/>
  <c r="B117" i="1" s="1"/>
  <c r="H26" i="1"/>
  <c r="G29" i="1"/>
  <c r="G28" i="1" s="1"/>
  <c r="G27" i="1" s="1"/>
  <c r="G26" i="1" s="1"/>
  <c r="H34" i="1"/>
  <c r="H33" i="1" s="1"/>
  <c r="H32" i="1" s="1"/>
  <c r="H31" i="1" s="1"/>
  <c r="G34" i="1"/>
  <c r="G33" i="1" s="1"/>
  <c r="G32" i="1" s="1"/>
  <c r="G31" i="1" s="1"/>
  <c r="B49" i="1"/>
  <c r="B50" i="1" s="1"/>
  <c r="B38" i="1"/>
  <c r="B39" i="1" s="1"/>
  <c r="B40" i="1" s="1"/>
  <c r="B41" i="1" s="1"/>
  <c r="B8" i="1"/>
  <c r="B9" i="1" s="1"/>
  <c r="B10" i="1" s="1"/>
  <c r="B11" i="1" s="1"/>
  <c r="B12" i="1" s="1"/>
  <c r="G73" i="1"/>
  <c r="G72" i="1" s="1"/>
  <c r="G80" i="1"/>
  <c r="G79" i="1" s="1"/>
  <c r="H123" i="1"/>
  <c r="H122" i="1" s="1"/>
  <c r="H121" i="1" s="1"/>
  <c r="H120" i="1" s="1"/>
  <c r="H119" i="1" s="1"/>
  <c r="G83" i="1"/>
  <c r="G82" i="1" s="1"/>
  <c r="G16" i="1"/>
  <c r="G15" i="1" s="1"/>
  <c r="G14" i="1" s="1"/>
  <c r="G77" i="1"/>
  <c r="G76" i="1" s="1"/>
  <c r="G52" i="1"/>
  <c r="G51" i="1" s="1"/>
  <c r="H88" i="1"/>
  <c r="H87" i="1" s="1"/>
  <c r="H86" i="1" s="1"/>
  <c r="H45" i="1"/>
  <c r="H44" i="1" s="1"/>
  <c r="H43" i="1" s="1"/>
  <c r="H77" i="1"/>
  <c r="H76" i="1" s="1"/>
  <c r="H109" i="1"/>
  <c r="H108" i="1" s="1"/>
  <c r="H107" i="1" s="1"/>
  <c r="H106" i="1" s="1"/>
  <c r="G92" i="1"/>
  <c r="G91" i="1" s="1"/>
  <c r="G90" i="1" s="1"/>
  <c r="G123" i="1"/>
  <c r="G122" i="1" s="1"/>
  <c r="G121" i="1" s="1"/>
  <c r="G120" i="1" s="1"/>
  <c r="G119" i="1" s="1"/>
  <c r="H80" i="1"/>
  <c r="H79" i="1" s="1"/>
  <c r="H41" i="1"/>
  <c r="H40" i="1" s="1"/>
  <c r="H39" i="1" s="1"/>
  <c r="H55" i="1"/>
  <c r="H54" i="1" s="1"/>
  <c r="G45" i="1"/>
  <c r="G44" i="1" s="1"/>
  <c r="G43" i="1" s="1"/>
  <c r="G88" i="1"/>
  <c r="G87" i="1" s="1"/>
  <c r="G86" i="1" s="1"/>
  <c r="G109" i="1"/>
  <c r="G108" i="1" s="1"/>
  <c r="H16" i="1"/>
  <c r="H15" i="1" s="1"/>
  <c r="H14" i="1" s="1"/>
  <c r="H12" i="1"/>
  <c r="H11" i="1" s="1"/>
  <c r="H10" i="1" s="1"/>
  <c r="H92" i="1"/>
  <c r="H91" i="1" s="1"/>
  <c r="H90" i="1" s="1"/>
  <c r="H52" i="1"/>
  <c r="H51" i="1" s="1"/>
  <c r="G70" i="1"/>
  <c r="G69" i="1" s="1"/>
  <c r="H65" i="1"/>
  <c r="H64" i="1" s="1"/>
  <c r="H73" i="1"/>
  <c r="H72" i="1" s="1"/>
  <c r="H83" i="1"/>
  <c r="H82" i="1" s="1"/>
  <c r="B107" i="1"/>
  <c r="G65" i="1"/>
  <c r="G64" i="1" s="1"/>
  <c r="H70" i="1"/>
  <c r="H69" i="1" s="1"/>
  <c r="H62" i="1"/>
  <c r="H61" i="1" s="1"/>
  <c r="G55" i="1"/>
  <c r="G54" i="1" s="1"/>
  <c r="H59" i="1"/>
  <c r="H58" i="1" s="1"/>
  <c r="G12" i="1"/>
  <c r="G11" i="1" s="1"/>
  <c r="G10" i="1" s="1"/>
  <c r="G59" i="1"/>
  <c r="G58" i="1" s="1"/>
  <c r="G41" i="1"/>
  <c r="G40" i="1" s="1"/>
  <c r="G39" i="1" s="1"/>
  <c r="G62" i="1"/>
  <c r="G61" i="1" s="1"/>
  <c r="G128" i="1"/>
  <c r="Y88" i="1"/>
  <c r="Y87" i="1" s="1"/>
  <c r="Y86" i="1" s="1"/>
  <c r="S88" i="1"/>
  <c r="S87" i="1" s="1"/>
  <c r="S86" i="1" s="1"/>
  <c r="S92" i="1"/>
  <c r="S91" i="1" s="1"/>
  <c r="S90" i="1" s="1"/>
  <c r="Y20" i="1"/>
  <c r="Y19" i="1" s="1"/>
  <c r="Y18" i="1" s="1"/>
  <c r="Y16" i="1"/>
  <c r="Y15" i="1" s="1"/>
  <c r="Y14" i="1" s="1"/>
  <c r="P9" i="1"/>
  <c r="P8" i="1" s="1"/>
  <c r="Z16" i="1"/>
  <c r="Z15" i="1" s="1"/>
  <c r="Z14" i="1" s="1"/>
  <c r="X38" i="1"/>
  <c r="X37" i="1" s="1"/>
  <c r="W107" i="1"/>
  <c r="W106" i="1" s="1"/>
  <c r="U50" i="1" l="1"/>
  <c r="V9" i="1"/>
  <c r="V8" i="1" s="1"/>
  <c r="Z20" i="1"/>
  <c r="Z19" i="1" s="1"/>
  <c r="Z18" i="1" s="1"/>
  <c r="Z97" i="1"/>
  <c r="Z96" i="1" s="1"/>
  <c r="Z95" i="1" s="1"/>
  <c r="Z92" i="1"/>
  <c r="Z91" i="1" s="1"/>
  <c r="Z90" i="1" s="1"/>
  <c r="M59" i="1"/>
  <c r="M58" i="1" s="1"/>
  <c r="N92" i="1"/>
  <c r="N91" i="1" s="1"/>
  <c r="N90" i="1" s="1"/>
  <c r="M80" i="1"/>
  <c r="M79" i="1" s="1"/>
  <c r="M68" i="1" s="1"/>
  <c r="T41" i="1"/>
  <c r="T40" i="1" s="1"/>
  <c r="T39" i="1" s="1"/>
  <c r="T38" i="1" s="1"/>
  <c r="T37" i="1" s="1"/>
  <c r="T59" i="1"/>
  <c r="T58" i="1" s="1"/>
  <c r="T97" i="1"/>
  <c r="T96" i="1" s="1"/>
  <c r="T95" i="1" s="1"/>
  <c r="W9" i="1"/>
  <c r="W8" i="1" s="1"/>
  <c r="Z59" i="1"/>
  <c r="Z58" i="1" s="1"/>
  <c r="Y80" i="1"/>
  <c r="Y79" i="1" s="1"/>
  <c r="Y92" i="1"/>
  <c r="Y91" i="1" s="1"/>
  <c r="Y90" i="1" s="1"/>
  <c r="M92" i="1"/>
  <c r="M91" i="1" s="1"/>
  <c r="M90" i="1" s="1"/>
  <c r="M20" i="1"/>
  <c r="M19" i="1" s="1"/>
  <c r="M18" i="1" s="1"/>
  <c r="N52" i="1"/>
  <c r="N51" i="1" s="1"/>
  <c r="T80" i="1"/>
  <c r="T79" i="1" s="1"/>
  <c r="Z52" i="1"/>
  <c r="Z51" i="1" s="1"/>
  <c r="Y112" i="1"/>
  <c r="Y111" i="1" s="1"/>
  <c r="Y107" i="1" s="1"/>
  <c r="Y106" i="1" s="1"/>
  <c r="T92" i="1"/>
  <c r="T91" i="1" s="1"/>
  <c r="T90" i="1" s="1"/>
  <c r="S20" i="1"/>
  <c r="S19" i="1" s="1"/>
  <c r="S18" i="1" s="1"/>
  <c r="N41" i="1"/>
  <c r="N40" i="1" s="1"/>
  <c r="N39" i="1" s="1"/>
  <c r="N38" i="1" s="1"/>
  <c r="N37" i="1" s="1"/>
  <c r="M52" i="1"/>
  <c r="M51" i="1" s="1"/>
  <c r="N80" i="1"/>
  <c r="N79" i="1" s="1"/>
  <c r="T20" i="1"/>
  <c r="T19" i="1" s="1"/>
  <c r="T18" i="1" s="1"/>
  <c r="T9" i="1" s="1"/>
  <c r="T8" i="1" s="1"/>
  <c r="S80" i="1"/>
  <c r="S79" i="1" s="1"/>
  <c r="S68" i="1" s="1"/>
  <c r="S112" i="1"/>
  <c r="S111" i="1" s="1"/>
  <c r="Z41" i="1"/>
  <c r="Z40" i="1" s="1"/>
  <c r="Z39" i="1" s="1"/>
  <c r="Z80" i="1"/>
  <c r="Z79" i="1" s="1"/>
  <c r="Z68" i="1" s="1"/>
  <c r="X50" i="1"/>
  <c r="Y42" i="1"/>
  <c r="S41" i="1"/>
  <c r="S40" i="1" s="1"/>
  <c r="S39" i="1" s="1"/>
  <c r="AE25" i="1"/>
  <c r="Y24" i="1"/>
  <c r="Y23" i="1" s="1"/>
  <c r="Y22" i="1" s="1"/>
  <c r="Y9" i="1" s="1"/>
  <c r="Y8" i="1" s="1"/>
  <c r="I38" i="1"/>
  <c r="I37" i="1" s="1"/>
  <c r="M38" i="1"/>
  <c r="M37" i="1" s="1"/>
  <c r="L9" i="1"/>
  <c r="L8" i="1" s="1"/>
  <c r="L38" i="1"/>
  <c r="L37" i="1" s="1"/>
  <c r="K38" i="1"/>
  <c r="K37" i="1" s="1"/>
  <c r="U9" i="1"/>
  <c r="U8" i="1" s="1"/>
  <c r="G9" i="1"/>
  <c r="G8" i="1" s="1"/>
  <c r="AE98" i="1"/>
  <c r="AE97" i="1" s="1"/>
  <c r="AE96" i="1" s="1"/>
  <c r="AE95" i="1" s="1"/>
  <c r="Y97" i="1"/>
  <c r="Y96" i="1" s="1"/>
  <c r="Y95" i="1" s="1"/>
  <c r="N9" i="1"/>
  <c r="N8" i="1" s="1"/>
  <c r="K9" i="1"/>
  <c r="K8" i="1" s="1"/>
  <c r="R68" i="1"/>
  <c r="J9" i="1"/>
  <c r="J8" i="1" s="1"/>
  <c r="R8" i="1"/>
  <c r="W68" i="1"/>
  <c r="O9" i="1"/>
  <c r="O8" i="1" s="1"/>
  <c r="AG65" i="1"/>
  <c r="AI66" i="1"/>
  <c r="AG55" i="1"/>
  <c r="AI56" i="1"/>
  <c r="T50" i="1"/>
  <c r="X9" i="1"/>
  <c r="X8" i="1" s="1"/>
  <c r="AG83" i="1"/>
  <c r="AI84" i="1"/>
  <c r="AG73" i="1"/>
  <c r="AI74" i="1"/>
  <c r="Q8" i="1"/>
  <c r="Y53" i="1"/>
  <c r="S52" i="1"/>
  <c r="S51" i="1" s="1"/>
  <c r="Z89" i="1"/>
  <c r="T88" i="1"/>
  <c r="T87" i="1" s="1"/>
  <c r="T86" i="1" s="1"/>
  <c r="Z104" i="1"/>
  <c r="T103" i="1"/>
  <c r="T102" i="1" s="1"/>
  <c r="T101" i="1" s="1"/>
  <c r="T100" i="1" s="1"/>
  <c r="AE70" i="1"/>
  <c r="AE69" i="1" s="1"/>
  <c r="AE77" i="1"/>
  <c r="AE76" i="1" s="1"/>
  <c r="AE24" i="1"/>
  <c r="AE23" i="1" s="1"/>
  <c r="AE22" i="1" s="1"/>
  <c r="AE12" i="1"/>
  <c r="AE11" i="1" s="1"/>
  <c r="AE10" i="1" s="1"/>
  <c r="AF123" i="1"/>
  <c r="AF122" i="1" s="1"/>
  <c r="AF121" i="1" s="1"/>
  <c r="AF120" i="1" s="1"/>
  <c r="AF119" i="1" s="1"/>
  <c r="AF12" i="1"/>
  <c r="AF11" i="1" s="1"/>
  <c r="AF10" i="1" s="1"/>
  <c r="AI117" i="1"/>
  <c r="AH65" i="1"/>
  <c r="AH55" i="1"/>
  <c r="AE123" i="1"/>
  <c r="AE122" i="1" s="1"/>
  <c r="AE121" i="1" s="1"/>
  <c r="AE120" i="1" s="1"/>
  <c r="AE119" i="1" s="1"/>
  <c r="AE109" i="1"/>
  <c r="AE108" i="1" s="1"/>
  <c r="AE80" i="1"/>
  <c r="AE79" i="1" s="1"/>
  <c r="AE62" i="1"/>
  <c r="AE61" i="1" s="1"/>
  <c r="AE45" i="1"/>
  <c r="AE44" i="1" s="1"/>
  <c r="AE43" i="1" s="1"/>
  <c r="AE29" i="1"/>
  <c r="AE28" i="1" s="1"/>
  <c r="AE27" i="1" s="1"/>
  <c r="AE26" i="1" s="1"/>
  <c r="AE16" i="1"/>
  <c r="AE15" i="1" s="1"/>
  <c r="AE14" i="1" s="1"/>
  <c r="AF70" i="1"/>
  <c r="AF69" i="1" s="1"/>
  <c r="AF77" i="1"/>
  <c r="AF76" i="1" s="1"/>
  <c r="AF34" i="1"/>
  <c r="AF33" i="1" s="1"/>
  <c r="AF32" i="1" s="1"/>
  <c r="AF31" i="1" s="1"/>
  <c r="AF16" i="1"/>
  <c r="AF15" i="1" s="1"/>
  <c r="AF14" i="1" s="1"/>
  <c r="AG92" i="1"/>
  <c r="AE112" i="1"/>
  <c r="AE111" i="1" s="1"/>
  <c r="AE34" i="1"/>
  <c r="AE33" i="1" s="1"/>
  <c r="AE32" i="1" s="1"/>
  <c r="AE31" i="1" s="1"/>
  <c r="AE20" i="1"/>
  <c r="AE19" i="1" s="1"/>
  <c r="AE18" i="1" s="1"/>
  <c r="AF80" i="1"/>
  <c r="AF79" i="1" s="1"/>
  <c r="AF52" i="1"/>
  <c r="AF51" i="1" s="1"/>
  <c r="AF59" i="1"/>
  <c r="AF58" i="1" s="1"/>
  <c r="AF41" i="1"/>
  <c r="AF40" i="1" s="1"/>
  <c r="AF39" i="1" s="1"/>
  <c r="AF20" i="1"/>
  <c r="AF19" i="1" s="1"/>
  <c r="AF18" i="1" s="1"/>
  <c r="AB38" i="1"/>
  <c r="AB37" i="1" s="1"/>
  <c r="AC38" i="1"/>
  <c r="AC37" i="1" s="1"/>
  <c r="AH97" i="1"/>
  <c r="AH92" i="1"/>
  <c r="AE115" i="1"/>
  <c r="AE114" i="1" s="1"/>
  <c r="AE103" i="1"/>
  <c r="AE102" i="1" s="1"/>
  <c r="AE101" i="1" s="1"/>
  <c r="AE100" i="1" s="1"/>
  <c r="AE88" i="1"/>
  <c r="AE87" i="1" s="1"/>
  <c r="AE86" i="1" s="1"/>
  <c r="AF83" i="1"/>
  <c r="AF82" i="1" s="1"/>
  <c r="AF62" i="1"/>
  <c r="AF61" i="1" s="1"/>
  <c r="AF45" i="1"/>
  <c r="AF44" i="1" s="1"/>
  <c r="AF43" i="1" s="1"/>
  <c r="AF24" i="1"/>
  <c r="AF23" i="1" s="1"/>
  <c r="AF22" i="1" s="1"/>
  <c r="J38" i="1"/>
  <c r="J37" i="1" s="1"/>
  <c r="K107" i="1"/>
  <c r="K106" i="1" s="1"/>
  <c r="AH73" i="1"/>
  <c r="AE60" i="1"/>
  <c r="Y59" i="1"/>
  <c r="Y58" i="1" s="1"/>
  <c r="K50" i="1"/>
  <c r="S107" i="1"/>
  <c r="S106" i="1" s="1"/>
  <c r="R50" i="1"/>
  <c r="R49" i="1" s="1"/>
  <c r="R48" i="1" s="1"/>
  <c r="O68" i="1"/>
  <c r="L50" i="1"/>
  <c r="K68" i="1"/>
  <c r="Q68" i="1"/>
  <c r="T68" i="1"/>
  <c r="I68" i="1"/>
  <c r="M107" i="1"/>
  <c r="M106" i="1" s="1"/>
  <c r="O107" i="1"/>
  <c r="O106" i="1" s="1"/>
  <c r="AF110" i="1"/>
  <c r="Z109" i="1"/>
  <c r="Z108" i="1" s="1"/>
  <c r="Z107" i="1" s="1"/>
  <c r="Z106" i="1" s="1"/>
  <c r="L68" i="1"/>
  <c r="P50" i="1"/>
  <c r="P68" i="1"/>
  <c r="V38" i="1"/>
  <c r="V37" i="1" s="1"/>
  <c r="AF73" i="1"/>
  <c r="AF72" i="1" s="1"/>
  <c r="Y68" i="1"/>
  <c r="AC50" i="1"/>
  <c r="R6" i="1"/>
  <c r="I107" i="1"/>
  <c r="I106" i="1" s="1"/>
  <c r="G38" i="1"/>
  <c r="G37" i="1" s="1"/>
  <c r="G107" i="1"/>
  <c r="G106" i="1" s="1"/>
  <c r="B51" i="1"/>
  <c r="S50" i="1"/>
  <c r="I50" i="1"/>
  <c r="I49" i="1" s="1"/>
  <c r="J50" i="1"/>
  <c r="Q50" i="1"/>
  <c r="Q107" i="1"/>
  <c r="Q106" i="1" s="1"/>
  <c r="H9" i="1"/>
  <c r="H8" i="1" s="1"/>
  <c r="N50" i="1"/>
  <c r="H38" i="1"/>
  <c r="H37" i="1" s="1"/>
  <c r="G68" i="1"/>
  <c r="S9" i="1"/>
  <c r="S8" i="1" s="1"/>
  <c r="O38" i="1"/>
  <c r="O37" i="1" s="1"/>
  <c r="Q38" i="1"/>
  <c r="Q37" i="1" s="1"/>
  <c r="O50" i="1"/>
  <c r="H68" i="1"/>
  <c r="M9" i="1"/>
  <c r="M8" i="1" s="1"/>
  <c r="V50" i="1"/>
  <c r="AD50" i="1"/>
  <c r="W50" i="1"/>
  <c r="W49" i="1" s="1"/>
  <c r="W48" i="1" s="1"/>
  <c r="V68" i="1"/>
  <c r="AA50" i="1"/>
  <c r="X68" i="1"/>
  <c r="X49" i="1" s="1"/>
  <c r="X48" i="1" s="1"/>
  <c r="X6" i="1" s="1"/>
  <c r="W38" i="1"/>
  <c r="W37" i="1" s="1"/>
  <c r="AE92" i="1"/>
  <c r="AE91" i="1" s="1"/>
  <c r="AE90" i="1" s="1"/>
  <c r="AB50" i="1"/>
  <c r="AB68" i="1"/>
  <c r="AC107" i="1"/>
  <c r="AC106" i="1" s="1"/>
  <c r="AC9" i="1"/>
  <c r="AC8" i="1" s="1"/>
  <c r="AF65" i="1"/>
  <c r="AF64" i="1" s="1"/>
  <c r="AF55" i="1"/>
  <c r="AF54" i="1" s="1"/>
  <c r="B52" i="1"/>
  <c r="B53" i="1" s="1"/>
  <c r="B54" i="1"/>
  <c r="B55" i="1" s="1"/>
  <c r="B56" i="1" s="1"/>
  <c r="G50" i="1"/>
  <c r="G49" i="1" s="1"/>
  <c r="G48" i="1" s="1"/>
  <c r="G6" i="1" s="1"/>
  <c r="Z9" i="1"/>
  <c r="Z8" i="1" s="1"/>
  <c r="H50" i="1"/>
  <c r="H49" i="1" s="1"/>
  <c r="H48" i="1" s="1"/>
  <c r="N68" i="1"/>
  <c r="B43" i="1"/>
  <c r="B44" i="1" s="1"/>
  <c r="B45" i="1" s="1"/>
  <c r="B46" i="1" s="1"/>
  <c r="B42" i="1"/>
  <c r="B13" i="1"/>
  <c r="B14" i="1"/>
  <c r="B15" i="1" s="1"/>
  <c r="I9" i="1"/>
  <c r="I8" i="1" s="1"/>
  <c r="J68" i="1"/>
  <c r="S38" i="1"/>
  <c r="S37" i="1" s="1"/>
  <c r="Z38" i="1"/>
  <c r="Z37" i="1" s="1"/>
  <c r="U68" i="1"/>
  <c r="U49" i="1" s="1"/>
  <c r="U107" i="1"/>
  <c r="U106" i="1" s="1"/>
  <c r="AA107" i="1"/>
  <c r="AA106" i="1" s="1"/>
  <c r="AA38" i="1"/>
  <c r="AA37" i="1" s="1"/>
  <c r="AB9" i="1"/>
  <c r="AB8" i="1" s="1"/>
  <c r="AA68" i="1"/>
  <c r="AA9" i="1"/>
  <c r="AA8" i="1" s="1"/>
  <c r="AD9" i="1"/>
  <c r="AD8" i="1" s="1"/>
  <c r="AC68" i="1"/>
  <c r="AC49" i="1" s="1"/>
  <c r="AC48" i="1" s="1"/>
  <c r="AD68" i="1"/>
  <c r="AD38" i="1"/>
  <c r="AD37" i="1" s="1"/>
  <c r="AE55" i="1"/>
  <c r="AE54" i="1" s="1"/>
  <c r="AE83" i="1"/>
  <c r="AE82" i="1" s="1"/>
  <c r="AE73" i="1"/>
  <c r="AE72" i="1" s="1"/>
  <c r="AE65" i="1"/>
  <c r="AE64" i="1" s="1"/>
  <c r="AF97" i="1"/>
  <c r="AF96" i="1" s="1"/>
  <c r="AF95" i="1" s="1"/>
  <c r="AF92" i="1"/>
  <c r="AF91" i="1" s="1"/>
  <c r="AF90" i="1" s="1"/>
  <c r="AF38" i="1"/>
  <c r="AF37" i="1" s="1"/>
  <c r="AF68" i="1"/>
  <c r="AE9" i="1" l="1"/>
  <c r="AE8" i="1" s="1"/>
  <c r="N49" i="1"/>
  <c r="N48" i="1" s="1"/>
  <c r="N6" i="1" s="1"/>
  <c r="M50" i="1"/>
  <c r="M49" i="1" s="1"/>
  <c r="M48" i="1" s="1"/>
  <c r="M6" i="1" s="1"/>
  <c r="AE107" i="1"/>
  <c r="AE106" i="1" s="1"/>
  <c r="AF50" i="1"/>
  <c r="AF9" i="1"/>
  <c r="AF8" i="1" s="1"/>
  <c r="T49" i="1"/>
  <c r="T48" i="1" s="1"/>
  <c r="T6" i="1" s="1"/>
  <c r="Z50" i="1"/>
  <c r="S49" i="1"/>
  <c r="S48" i="1" s="1"/>
  <c r="S6" i="1" s="1"/>
  <c r="AD49" i="1"/>
  <c r="AD48" i="1" s="1"/>
  <c r="Q49" i="1"/>
  <c r="O49" i="1"/>
  <c r="O48" i="1" s="1"/>
  <c r="O6" i="1" s="1"/>
  <c r="AE42" i="1"/>
  <c r="Y41" i="1"/>
  <c r="Y40" i="1" s="1"/>
  <c r="Y39" i="1" s="1"/>
  <c r="Y38" i="1" s="1"/>
  <c r="Y37" i="1" s="1"/>
  <c r="AB49" i="1"/>
  <c r="AB48" i="1" s="1"/>
  <c r="H6" i="1"/>
  <c r="AG115" i="1"/>
  <c r="AI116" i="1"/>
  <c r="AH41" i="1"/>
  <c r="AH52" i="1"/>
  <c r="AH16" i="1"/>
  <c r="AH77" i="1"/>
  <c r="AG29" i="1"/>
  <c r="AI30" i="1"/>
  <c r="AG62" i="1"/>
  <c r="AI63" i="1"/>
  <c r="AG97" i="1"/>
  <c r="AI98" i="1"/>
  <c r="AG12" i="1"/>
  <c r="AI13" i="1"/>
  <c r="AG70" i="1"/>
  <c r="AI71" i="1"/>
  <c r="AG72" i="1"/>
  <c r="AI73" i="1"/>
  <c r="AA49" i="1"/>
  <c r="AA48" i="1" s="1"/>
  <c r="AA6" i="1" s="1"/>
  <c r="J49" i="1"/>
  <c r="J48" i="1" s="1"/>
  <c r="J6" i="1" s="1"/>
  <c r="AH24" i="1"/>
  <c r="AH62" i="1"/>
  <c r="AH96" i="1"/>
  <c r="AG20" i="1"/>
  <c r="AG112" i="1"/>
  <c r="AI113" i="1"/>
  <c r="AG91" i="1"/>
  <c r="AG123" i="1"/>
  <c r="AI124" i="1"/>
  <c r="AH64" i="1"/>
  <c r="AH12" i="1"/>
  <c r="AG54" i="1"/>
  <c r="AI54" i="1" s="1"/>
  <c r="AI55" i="1"/>
  <c r="AH91" i="1"/>
  <c r="AH20" i="1"/>
  <c r="AH59" i="1"/>
  <c r="AH80" i="1"/>
  <c r="AH34" i="1"/>
  <c r="AH70" i="1"/>
  <c r="AG16" i="1"/>
  <c r="AI17" i="1"/>
  <c r="AG45" i="1"/>
  <c r="AI46" i="1"/>
  <c r="AG80" i="1"/>
  <c r="AI81" i="1"/>
  <c r="AH54" i="1"/>
  <c r="AG24" i="1"/>
  <c r="AI25" i="1"/>
  <c r="AG77" i="1"/>
  <c r="AI78" i="1"/>
  <c r="AG82" i="1"/>
  <c r="AI82" i="1" s="1"/>
  <c r="AI83" i="1"/>
  <c r="AH72" i="1"/>
  <c r="AH45" i="1"/>
  <c r="AH83" i="1"/>
  <c r="AG34" i="1"/>
  <c r="AI35" i="1"/>
  <c r="AH123" i="1"/>
  <c r="AG64" i="1"/>
  <c r="AI64" i="1" s="1"/>
  <c r="AI65" i="1"/>
  <c r="AF109" i="1"/>
  <c r="AF108" i="1" s="1"/>
  <c r="AF107" i="1" s="1"/>
  <c r="AF106" i="1" s="1"/>
  <c r="AF89" i="1"/>
  <c r="Z88" i="1"/>
  <c r="Z87" i="1" s="1"/>
  <c r="Z86" i="1" s="1"/>
  <c r="Z49" i="1" s="1"/>
  <c r="AE53" i="1"/>
  <c r="Y52" i="1"/>
  <c r="Y51" i="1" s="1"/>
  <c r="Y50" i="1" s="1"/>
  <c r="Y49" i="1" s="1"/>
  <c r="Y48" i="1" s="1"/>
  <c r="I48" i="1"/>
  <c r="I6" i="1" s="1"/>
  <c r="AE59" i="1"/>
  <c r="AE58" i="1" s="1"/>
  <c r="AF104" i="1"/>
  <c r="Z103" i="1"/>
  <c r="Z102" i="1" s="1"/>
  <c r="Z101" i="1" s="1"/>
  <c r="Z100" i="1" s="1"/>
  <c r="W6" i="1"/>
  <c r="L49" i="1"/>
  <c r="L48" i="1" s="1"/>
  <c r="L6" i="1" s="1"/>
  <c r="K49" i="1"/>
  <c r="K48" i="1" s="1"/>
  <c r="K6" i="1" s="1"/>
  <c r="P49" i="1"/>
  <c r="P48" i="1" s="1"/>
  <c r="P6" i="1" s="1"/>
  <c r="Q48" i="1"/>
  <c r="Q6" i="1" s="1"/>
  <c r="V49" i="1"/>
  <c r="V48" i="1" s="1"/>
  <c r="V6" i="1" s="1"/>
  <c r="U48" i="1"/>
  <c r="U6" i="1" s="1"/>
  <c r="B26" i="1"/>
  <c r="B31" i="1"/>
  <c r="B16" i="1"/>
  <c r="AD6" i="1"/>
  <c r="AB6" i="1"/>
  <c r="B58" i="1"/>
  <c r="B59" i="1" s="1"/>
  <c r="B60" i="1" s="1"/>
  <c r="B61" i="1" s="1"/>
  <c r="B62" i="1" s="1"/>
  <c r="B63" i="1" s="1"/>
  <c r="B64" i="1" s="1"/>
  <c r="B65" i="1" s="1"/>
  <c r="B66" i="1" s="1"/>
  <c r="B57" i="1"/>
  <c r="AE68" i="1"/>
  <c r="AC6" i="1"/>
  <c r="Y6" i="1" l="1"/>
  <c r="AE41" i="1"/>
  <c r="AE40" i="1" s="1"/>
  <c r="AE39" i="1" s="1"/>
  <c r="AE38" i="1" s="1"/>
  <c r="AE37" i="1" s="1"/>
  <c r="AG61" i="1"/>
  <c r="AI61" i="1" s="1"/>
  <c r="AI62" i="1"/>
  <c r="AH15" i="1"/>
  <c r="AH40" i="1"/>
  <c r="AG109" i="1"/>
  <c r="AI110" i="1"/>
  <c r="AH109" i="1"/>
  <c r="AH44" i="1"/>
  <c r="AG23" i="1"/>
  <c r="AI24" i="1"/>
  <c r="AG79" i="1"/>
  <c r="AI79" i="1" s="1"/>
  <c r="AI80" i="1"/>
  <c r="AG15" i="1"/>
  <c r="AI16" i="1"/>
  <c r="AH33" i="1"/>
  <c r="AH58" i="1"/>
  <c r="AH11" i="1"/>
  <c r="AG122" i="1"/>
  <c r="AI123" i="1"/>
  <c r="AG111" i="1"/>
  <c r="AI111" i="1" s="1"/>
  <c r="AI112" i="1"/>
  <c r="AH61" i="1"/>
  <c r="AI72" i="1"/>
  <c r="AG69" i="1"/>
  <c r="AI69" i="1" s="1"/>
  <c r="AI70" i="1"/>
  <c r="AG11" i="1"/>
  <c r="AI12" i="1"/>
  <c r="AG96" i="1"/>
  <c r="AI97" i="1"/>
  <c r="AG28" i="1"/>
  <c r="AI29" i="1"/>
  <c r="AH76" i="1"/>
  <c r="AH51" i="1"/>
  <c r="AG114" i="1"/>
  <c r="AI114" i="1" s="1"/>
  <c r="AI115" i="1"/>
  <c r="AG59" i="1"/>
  <c r="AI60" i="1"/>
  <c r="AH122" i="1"/>
  <c r="AG33" i="1"/>
  <c r="AI34" i="1"/>
  <c r="AH82" i="1"/>
  <c r="AG76" i="1"/>
  <c r="AI76" i="1" s="1"/>
  <c r="AI77" i="1"/>
  <c r="AG44" i="1"/>
  <c r="AI45" i="1"/>
  <c r="AH69" i="1"/>
  <c r="AH79" i="1"/>
  <c r="AH19" i="1"/>
  <c r="AH90" i="1"/>
  <c r="AG90" i="1"/>
  <c r="AG19" i="1"/>
  <c r="AH95" i="1"/>
  <c r="AH23" i="1"/>
  <c r="AF103" i="1"/>
  <c r="AF102" i="1" s="1"/>
  <c r="AF101" i="1" s="1"/>
  <c r="AF100" i="1" s="1"/>
  <c r="AF88" i="1"/>
  <c r="AF87" i="1" s="1"/>
  <c r="AF86" i="1" s="1"/>
  <c r="AF49" i="1" s="1"/>
  <c r="Z48" i="1"/>
  <c r="Z6" i="1" s="1"/>
  <c r="AE52" i="1"/>
  <c r="AE51" i="1" s="1"/>
  <c r="AE50" i="1" s="1"/>
  <c r="AE49" i="1" s="1"/>
  <c r="AE48" i="1" s="1"/>
  <c r="B32" i="1"/>
  <c r="B33" i="1" s="1"/>
  <c r="B34" i="1" s="1"/>
  <c r="B35" i="1" s="1"/>
  <c r="B27" i="1"/>
  <c r="B28" i="1" s="1"/>
  <c r="B29" i="1" s="1"/>
  <c r="B30" i="1" s="1"/>
  <c r="B17" i="1"/>
  <c r="B18" i="1" s="1"/>
  <c r="B19" i="1" s="1"/>
  <c r="B20" i="1" s="1"/>
  <c r="B21" i="1" s="1"/>
  <c r="B22" i="1" s="1"/>
  <c r="B23" i="1" s="1"/>
  <c r="B24" i="1" s="1"/>
  <c r="B25" i="1" s="1"/>
  <c r="B68" i="1"/>
  <c r="B67" i="1"/>
  <c r="B69" i="1" s="1"/>
  <c r="AF48" i="1" l="1"/>
  <c r="AF6" i="1" s="1"/>
  <c r="AE6" i="1"/>
  <c r="AI42" i="1"/>
  <c r="AG41" i="1"/>
  <c r="AG52" i="1"/>
  <c r="AI53" i="1"/>
  <c r="AG18" i="1"/>
  <c r="AH88" i="1"/>
  <c r="AH68" i="1"/>
  <c r="AG95" i="1"/>
  <c r="AI95" i="1" s="1"/>
  <c r="AI96" i="1"/>
  <c r="AG10" i="1"/>
  <c r="AI11" i="1"/>
  <c r="AH108" i="1"/>
  <c r="AG88" i="1"/>
  <c r="AI89" i="1"/>
  <c r="AH22" i="1"/>
  <c r="AH121" i="1"/>
  <c r="AH10" i="1"/>
  <c r="AH14" i="1"/>
  <c r="AH103" i="1"/>
  <c r="AH18" i="1"/>
  <c r="AG43" i="1"/>
  <c r="AI43" i="1" s="1"/>
  <c r="AI44" i="1"/>
  <c r="AG27" i="1"/>
  <c r="AI28" i="1"/>
  <c r="AH50" i="1"/>
  <c r="AH32" i="1"/>
  <c r="AG14" i="1"/>
  <c r="AI14" i="1" s="1"/>
  <c r="AI15" i="1"/>
  <c r="AG22" i="1"/>
  <c r="AI22" i="1" s="1"/>
  <c r="AI23" i="1"/>
  <c r="AH43" i="1"/>
  <c r="AG108" i="1"/>
  <c r="AI109" i="1"/>
  <c r="AG103" i="1"/>
  <c r="AI104" i="1"/>
  <c r="AG32" i="1"/>
  <c r="AI33" i="1"/>
  <c r="AG58" i="1"/>
  <c r="AI58" i="1" s="1"/>
  <c r="AI59" i="1"/>
  <c r="AG121" i="1"/>
  <c r="AI122" i="1"/>
  <c r="AH39" i="1"/>
  <c r="AG68" i="1"/>
  <c r="AI68" i="1" s="1"/>
  <c r="B70" i="1"/>
  <c r="B72" i="1"/>
  <c r="B73" i="1" s="1"/>
  <c r="B74" i="1" s="1"/>
  <c r="AG40" i="1" l="1"/>
  <c r="AI41" i="1"/>
  <c r="AH38" i="1"/>
  <c r="AH31" i="1"/>
  <c r="AG26" i="1"/>
  <c r="AI26" i="1" s="1"/>
  <c r="AI27" i="1"/>
  <c r="AG31" i="1"/>
  <c r="AI31" i="1" s="1"/>
  <c r="AI32" i="1"/>
  <c r="AH102" i="1"/>
  <c r="AH107" i="1"/>
  <c r="AI10" i="1"/>
  <c r="AG9" i="1"/>
  <c r="AG107" i="1"/>
  <c r="AI108" i="1"/>
  <c r="AG51" i="1"/>
  <c r="AI52" i="1"/>
  <c r="AG120" i="1"/>
  <c r="AI121" i="1"/>
  <c r="AG102" i="1"/>
  <c r="AI103" i="1"/>
  <c r="AH9" i="1"/>
  <c r="AH120" i="1"/>
  <c r="AG87" i="1"/>
  <c r="AI88" i="1"/>
  <c r="AH87" i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75" i="1"/>
  <c r="AG39" i="1" l="1"/>
  <c r="AI40" i="1"/>
  <c r="AG86" i="1"/>
  <c r="AI86" i="1" s="1"/>
  <c r="AI87" i="1"/>
  <c r="AG50" i="1"/>
  <c r="AI51" i="1"/>
  <c r="AG106" i="1"/>
  <c r="AI106" i="1" s="1"/>
  <c r="AI107" i="1"/>
  <c r="AH106" i="1"/>
  <c r="AH8" i="1"/>
  <c r="AG8" i="1"/>
  <c r="AI8" i="1" s="1"/>
  <c r="AI9" i="1"/>
  <c r="AG101" i="1"/>
  <c r="AI102" i="1"/>
  <c r="AG119" i="1"/>
  <c r="AI119" i="1" s="1"/>
  <c r="AI120" i="1"/>
  <c r="AH101" i="1"/>
  <c r="AH86" i="1"/>
  <c r="AH119" i="1"/>
  <c r="AH37" i="1"/>
  <c r="B86" i="1"/>
  <c r="B87" i="1" s="1"/>
  <c r="B88" i="1" s="1"/>
  <c r="B89" i="1" s="1"/>
  <c r="B90" i="1"/>
  <c r="AG38" i="1" l="1"/>
  <c r="AI39" i="1"/>
  <c r="AG100" i="1"/>
  <c r="AI100" i="1" s="1"/>
  <c r="AI101" i="1"/>
  <c r="AH49" i="1"/>
  <c r="AH100" i="1"/>
  <c r="AG49" i="1"/>
  <c r="AI50" i="1"/>
  <c r="B95" i="1"/>
  <c r="B96" i="1" s="1"/>
  <c r="B97" i="1" s="1"/>
  <c r="B98" i="1" s="1"/>
  <c r="B99" i="1" s="1"/>
  <c r="B91" i="1"/>
  <c r="B92" i="1" s="1"/>
  <c r="AG37" i="1" l="1"/>
  <c r="AI37" i="1" s="1"/>
  <c r="AI38" i="1"/>
  <c r="AG48" i="1"/>
  <c r="AI49" i="1"/>
  <c r="AH48" i="1"/>
  <c r="AJ49" i="1"/>
  <c r="B100" i="1"/>
  <c r="B93" i="1"/>
  <c r="AH6" i="1" l="1"/>
  <c r="AJ6" i="1" s="1"/>
  <c r="AG6" i="1"/>
  <c r="AI6" i="1" s="1"/>
  <c r="AI48" i="1"/>
  <c r="B94" i="1"/>
  <c r="B101" i="1"/>
  <c r="B102" i="1" s="1"/>
  <c r="B103" i="1" s="1"/>
  <c r="B104" i="1" s="1"/>
  <c r="B105" i="1" s="1"/>
</calcChain>
</file>

<file path=xl/sharedStrings.xml><?xml version="1.0" encoding="utf-8"?>
<sst xmlns="http://schemas.openxmlformats.org/spreadsheetml/2006/main" count="533" uniqueCount="97">
  <si>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</si>
  <si>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</si>
  <si>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</si>
  <si>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</si>
  <si>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</si>
  <si>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</si>
  <si>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</si>
  <si>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</si>
  <si>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</si>
  <si>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</si>
  <si>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</si>
  <si>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</si>
  <si>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</si>
  <si>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</si>
  <si>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</si>
  <si>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</si>
  <si>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</si>
  <si>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</si>
  <si>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</si>
  <si>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</si>
  <si>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</si>
  <si>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</si>
  <si>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</si>
  <si>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</si>
  <si>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</si>
  <si>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</si>
  <si>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</si>
  <si>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</si>
  <si>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</si>
  <si>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</si>
  <si>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</si>
  <si>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</si>
  <si>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</si>
  <si>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</si>
  <si>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</si>
  <si>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</si>
  <si>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</si>
  <si>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</si>
  <si>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</si>
  <si>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</si>
  <si>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</si>
  <si>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</si>
  <si>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</si>
  <si>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</si>
  <si>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</si>
  <si>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</si>
  <si>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</si>
  <si>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</si>
  <si>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</si>
  <si>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</si>
  <si>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</si>
  <si>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</si>
  <si>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</si>
  <si>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</si>
  <si>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</si>
  <si>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Иные бюджетные ассигнования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</si>
  <si>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</si>
  <si>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</si>
  <si>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</si>
  <si>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</si>
  <si>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</si>
  <si>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</si>
  <si>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</si>
  <si>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</si>
  <si>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</si>
  <si>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</si>
  <si>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</si>
  <si>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</si>
  <si>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</si>
  <si>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</si>
  <si>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010 00 72002</t>
  </si>
  <si>
    <t>010 00 02200</t>
  </si>
  <si>
    <t>010 00 04200</t>
  </si>
  <si>
    <t>Парковые комплексы</t>
  </si>
  <si>
    <t>090 00 04280</t>
  </si>
  <si>
    <t>Дополнительное образование детей</t>
  </si>
  <si>
    <t>040 00 04240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</si>
  <si>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</si>
  <si>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</si>
  <si>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090 00 04230</t>
  </si>
  <si>
    <t>Высшее образование</t>
  </si>
  <si>
    <t>912</t>
  </si>
  <si>
    <t>090 00 04220</t>
  </si>
  <si>
    <t>090 00 04240</t>
  </si>
  <si>
    <t>перемещение, сокращение</t>
  </si>
  <si>
    <t>обл. и федер.</t>
  </si>
  <si>
    <t>экономия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</si>
  <si>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</si>
  <si>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</si>
  <si>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>доп. потребность</t>
  </si>
  <si>
    <t>010 00 S2000</t>
  </si>
  <si>
    <t>010 00 S2002</t>
  </si>
  <si>
    <t>тыс.руб.</t>
  </si>
  <si>
    <t xml:space="preserve">Утвержденный план </t>
  </si>
  <si>
    <t>Кассовое исполнение</t>
  </si>
  <si>
    <t>% исполнения</t>
  </si>
  <si>
    <t>Отчет об исполнении бюджета по Департаменту культуры администрации городского округа Тольятти                      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</si>
</sst>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4" applyNumberFormat="1" applyFont="1" applyFill="1" applyBorder="1" applyAlignment="1">
      <alignment horizontal="center"/>
    </xf>
    <xf numFmtId="3" fontId="2" fillId="0" borderId="1" xfId="4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3" fontId="8" fillId="2" borderId="1" xfId="4" applyNumberFormat="1" applyFont="1" applyFill="1" applyBorder="1" applyAlignment="1">
      <alignment horizontal="center"/>
    </xf>
    <xf numFmtId="3" fontId="2" fillId="2" borderId="1" xfId="4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"/>
  <sheetViews>
    <sheetView showZeros="0" tabSelected="1" view="pageBreakPreview" topLeftCell="A65" zoomScale="90" zoomScaleNormal="80" zoomScaleSheetLayoutView="90" workbookViewId="0">
      <selection activeCell="A2" sqref="A2:AJ2"/>
    </sheetView>
  </sheetViews>
  <sheetFormatPr defaultColWidth="9.140625" defaultRowHeight="16.5" x14ac:dyDescent="0.2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0.140625" style="1" hidden="1" customWidth="1"/>
    <col min="28" max="28" width="24.7109375" style="1" hidden="1" customWidth="1"/>
    <col min="29" max="29" width="14.5703125" style="1" hidden="1" customWidth="1"/>
    <col min="30" max="30" width="19.140625" style="1" hidden="1" customWidth="1"/>
    <col min="31" max="31" width="16.28515625" style="1" customWidth="1"/>
    <col min="32" max="32" width="17.7109375" style="1" customWidth="1"/>
    <col min="33" max="33" width="15" style="1" customWidth="1"/>
    <col min="34" max="34" width="17.42578125" style="1" customWidth="1"/>
    <col min="35" max="35" width="13.5703125" style="1" customWidth="1"/>
    <col min="36" max="36" width="14.140625" style="1" customWidth="1"/>
    <col min="37" max="16384" width="9.140625" style="1"/>
  </cols>
  <sheetData>
    <row r="1" spans="1:36" ht="60.75" customHeight="1" x14ac:dyDescent="0.2">
      <c r="A1" s="33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21.75" customHeight="1" x14ac:dyDescent="0.2">
      <c r="A2" s="40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31.5" customHeight="1" x14ac:dyDescent="0.2">
      <c r="A3" s="36" t="s">
        <v>0</v>
      </c>
      <c r="B3" s="37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5" t="s">
        <v>65</v>
      </c>
      <c r="H3" s="35"/>
      <c r="I3" s="34" t="s">
        <v>84</v>
      </c>
      <c r="J3" s="34" t="s">
        <v>88</v>
      </c>
      <c r="K3" s="34" t="s">
        <v>86</v>
      </c>
      <c r="L3" s="34" t="s">
        <v>85</v>
      </c>
      <c r="M3" s="35" t="s">
        <v>65</v>
      </c>
      <c r="N3" s="35"/>
      <c r="O3" s="34" t="s">
        <v>84</v>
      </c>
      <c r="P3" s="34" t="s">
        <v>89</v>
      </c>
      <c r="Q3" s="34" t="s">
        <v>86</v>
      </c>
      <c r="R3" s="34" t="s">
        <v>85</v>
      </c>
      <c r="S3" s="35" t="s">
        <v>65</v>
      </c>
      <c r="T3" s="35"/>
      <c r="U3" s="34" t="s">
        <v>84</v>
      </c>
      <c r="V3" s="34" t="s">
        <v>89</v>
      </c>
      <c r="W3" s="34" t="s">
        <v>86</v>
      </c>
      <c r="X3" s="34" t="s">
        <v>85</v>
      </c>
      <c r="Y3" s="35" t="s">
        <v>65</v>
      </c>
      <c r="Z3" s="35"/>
      <c r="AA3" s="34" t="s">
        <v>84</v>
      </c>
      <c r="AB3" s="34" t="s">
        <v>89</v>
      </c>
      <c r="AC3" s="34" t="s">
        <v>86</v>
      </c>
      <c r="AD3" s="34" t="s">
        <v>85</v>
      </c>
      <c r="AE3" s="35" t="s">
        <v>93</v>
      </c>
      <c r="AF3" s="35"/>
      <c r="AG3" s="35" t="s">
        <v>94</v>
      </c>
      <c r="AH3" s="35"/>
      <c r="AI3" s="35" t="s">
        <v>95</v>
      </c>
      <c r="AJ3" s="35"/>
    </row>
    <row r="4" spans="1:36" ht="22.5" customHeight="1" x14ac:dyDescent="0.2">
      <c r="A4" s="36"/>
      <c r="B4" s="37"/>
      <c r="C4" s="38"/>
      <c r="D4" s="38"/>
      <c r="E4" s="38"/>
      <c r="F4" s="38"/>
      <c r="G4" s="35" t="s">
        <v>54</v>
      </c>
      <c r="H4" s="35" t="s">
        <v>77</v>
      </c>
      <c r="I4" s="34"/>
      <c r="J4" s="34"/>
      <c r="K4" s="34"/>
      <c r="L4" s="34"/>
      <c r="M4" s="35" t="s">
        <v>54</v>
      </c>
      <c r="N4" s="35" t="s">
        <v>77</v>
      </c>
      <c r="O4" s="34"/>
      <c r="P4" s="34"/>
      <c r="Q4" s="34"/>
      <c r="R4" s="34"/>
      <c r="S4" s="35" t="s">
        <v>54</v>
      </c>
      <c r="T4" s="35" t="s">
        <v>77</v>
      </c>
      <c r="U4" s="34"/>
      <c r="V4" s="34"/>
      <c r="W4" s="34"/>
      <c r="X4" s="34"/>
      <c r="Y4" s="35" t="s">
        <v>54</v>
      </c>
      <c r="Z4" s="35" t="s">
        <v>77</v>
      </c>
      <c r="AA4" s="34"/>
      <c r="AB4" s="34"/>
      <c r="AC4" s="34"/>
      <c r="AD4" s="34"/>
      <c r="AE4" s="39" t="s">
        <v>54</v>
      </c>
      <c r="AF4" s="39" t="s">
        <v>77</v>
      </c>
      <c r="AG4" s="39" t="s">
        <v>54</v>
      </c>
      <c r="AH4" s="39" t="s">
        <v>77</v>
      </c>
      <c r="AI4" s="39" t="s">
        <v>54</v>
      </c>
      <c r="AJ4" s="39" t="s">
        <v>77</v>
      </c>
    </row>
    <row r="5" spans="1:36" ht="99" customHeight="1" x14ac:dyDescent="0.2">
      <c r="A5" s="36"/>
      <c r="B5" s="37"/>
      <c r="C5" s="38"/>
      <c r="D5" s="38"/>
      <c r="E5" s="38"/>
      <c r="F5" s="38"/>
      <c r="G5" s="35"/>
      <c r="H5" s="35"/>
      <c r="I5" s="34"/>
      <c r="J5" s="34"/>
      <c r="K5" s="34"/>
      <c r="L5" s="34"/>
      <c r="M5" s="35"/>
      <c r="N5" s="35"/>
      <c r="O5" s="34"/>
      <c r="P5" s="34"/>
      <c r="Q5" s="34"/>
      <c r="R5" s="34"/>
      <c r="S5" s="35"/>
      <c r="T5" s="35"/>
      <c r="U5" s="34"/>
      <c r="V5" s="34"/>
      <c r="W5" s="34"/>
      <c r="X5" s="34"/>
      <c r="Y5" s="35"/>
      <c r="Z5" s="35"/>
      <c r="AA5" s="34"/>
      <c r="AB5" s="34"/>
      <c r="AC5" s="34"/>
      <c r="AD5" s="34"/>
      <c r="AE5" s="39"/>
      <c r="AF5" s="39"/>
      <c r="AG5" s="39"/>
      <c r="AH5" s="39"/>
      <c r="AI5" s="39"/>
      <c r="AJ5" s="39"/>
    </row>
    <row r="6" spans="1:36" ht="40.5" x14ac:dyDescent="0.3">
      <c r="A6" s="13" t="s">
        <v>78</v>
      </c>
      <c r="B6" s="21">
        <v>912</v>
      </c>
      <c r="C6" s="14"/>
      <c r="D6" s="14"/>
      <c r="E6" s="14"/>
      <c r="F6" s="14"/>
      <c r="G6" s="6">
        <f t="shared" ref="G6:T6" si="0">G8+G37+G48+G119</f>
        <v>757401</v>
      </c>
      <c r="H6" s="6">
        <f t="shared" si="0"/>
        <v>177954</v>
      </c>
      <c r="I6" s="6">
        <f t="shared" si="0"/>
        <v>0</v>
      </c>
      <c r="J6" s="6">
        <f t="shared" si="0"/>
        <v>6434</v>
      </c>
      <c r="K6" s="6">
        <f t="shared" si="0"/>
        <v>0</v>
      </c>
      <c r="L6" s="6">
        <f t="shared" si="0"/>
        <v>0</v>
      </c>
      <c r="M6" s="6">
        <f t="shared" si="0"/>
        <v>763835</v>
      </c>
      <c r="N6" s="6">
        <f t="shared" si="0"/>
        <v>177954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763835</v>
      </c>
      <c r="T6" s="6">
        <f t="shared" si="0"/>
        <v>177954</v>
      </c>
      <c r="U6" s="6">
        <f t="shared" ref="U6:Z6" si="1">U8+U37+U48+U119</f>
        <v>0</v>
      </c>
      <c r="V6" s="6">
        <f t="shared" si="1"/>
        <v>5538</v>
      </c>
      <c r="W6" s="6">
        <f t="shared" si="1"/>
        <v>0</v>
      </c>
      <c r="X6" s="6">
        <f t="shared" si="1"/>
        <v>0</v>
      </c>
      <c r="Y6" s="6">
        <f t="shared" si="1"/>
        <v>769373</v>
      </c>
      <c r="Z6" s="6">
        <f t="shared" si="1"/>
        <v>177954</v>
      </c>
      <c r="AA6" s="6">
        <f t="shared" ref="AA6:AF6" si="2">AA8+AA37+AA48+AA119</f>
        <v>0</v>
      </c>
      <c r="AB6" s="6">
        <f t="shared" si="2"/>
        <v>2613</v>
      </c>
      <c r="AC6" s="6">
        <f t="shared" si="2"/>
        <v>0</v>
      </c>
      <c r="AD6" s="6">
        <f t="shared" si="2"/>
        <v>0</v>
      </c>
      <c r="AE6" s="25">
        <f t="shared" si="2"/>
        <v>771986</v>
      </c>
      <c r="AF6" s="25">
        <f t="shared" si="2"/>
        <v>177954</v>
      </c>
      <c r="AG6" s="25">
        <f t="shared" ref="AG6:AH6" si="3">AG8+AG37+AG48+AG119</f>
        <v>154751</v>
      </c>
      <c r="AH6" s="25">
        <f t="shared" si="3"/>
        <v>0</v>
      </c>
      <c r="AI6" s="32">
        <f t="shared" ref="AI6:AI53" si="4">AG6/AE6*100</f>
        <v>20.045829846655248</v>
      </c>
      <c r="AJ6" s="32">
        <f t="shared" ref="AJ6:AJ49" si="5">AH6/AF6*100</f>
        <v>0</v>
      </c>
    </row>
    <row r="7" spans="1:36" ht="18" customHeight="1" x14ac:dyDescent="0.3">
      <c r="A7" s="13"/>
      <c r="B7" s="21"/>
      <c r="C7" s="14"/>
      <c r="D7" s="14"/>
      <c r="E7" s="14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5"/>
      <c r="AF7" s="25"/>
      <c r="AG7" s="25"/>
      <c r="AH7" s="25"/>
      <c r="AI7" s="32"/>
      <c r="AJ7" s="32"/>
    </row>
    <row r="8" spans="1:36" ht="18.75" x14ac:dyDescent="0.3">
      <c r="A8" s="22" t="s">
        <v>75</v>
      </c>
      <c r="B8" s="16">
        <f>B6</f>
        <v>912</v>
      </c>
      <c r="C8" s="16" t="s">
        <v>6</v>
      </c>
      <c r="D8" s="16" t="s">
        <v>56</v>
      </c>
      <c r="E8" s="16"/>
      <c r="F8" s="16"/>
      <c r="G8" s="11">
        <f>G9+G26+G31</f>
        <v>317696</v>
      </c>
      <c r="H8" s="11">
        <f>H9+H26+H31</f>
        <v>80422</v>
      </c>
      <c r="I8" s="11">
        <f t="shared" ref="I8:N8" si="6">I9+I26+I31</f>
        <v>0</v>
      </c>
      <c r="J8" s="11">
        <f t="shared" si="6"/>
        <v>6318</v>
      </c>
      <c r="K8" s="11">
        <f t="shared" si="6"/>
        <v>0</v>
      </c>
      <c r="L8" s="11">
        <f t="shared" si="6"/>
        <v>0</v>
      </c>
      <c r="M8" s="11">
        <f t="shared" si="6"/>
        <v>324014</v>
      </c>
      <c r="N8" s="11">
        <f t="shared" si="6"/>
        <v>80422</v>
      </c>
      <c r="O8" s="11">
        <f t="shared" ref="O8:T8" si="7">O9+O26+O31</f>
        <v>0</v>
      </c>
      <c r="P8" s="11">
        <f t="shared" si="7"/>
        <v>0</v>
      </c>
      <c r="Q8" s="11">
        <f t="shared" si="7"/>
        <v>0</v>
      </c>
      <c r="R8" s="11">
        <f t="shared" si="7"/>
        <v>0</v>
      </c>
      <c r="S8" s="11">
        <f t="shared" si="7"/>
        <v>324014</v>
      </c>
      <c r="T8" s="11">
        <f t="shared" si="7"/>
        <v>80422</v>
      </c>
      <c r="U8" s="11">
        <f t="shared" ref="U8:Z8" si="8">U9+U26+U31</f>
        <v>0</v>
      </c>
      <c r="V8" s="11">
        <f t="shared" si="8"/>
        <v>5538</v>
      </c>
      <c r="W8" s="11">
        <f t="shared" si="8"/>
        <v>0</v>
      </c>
      <c r="X8" s="11">
        <f t="shared" si="8"/>
        <v>0</v>
      </c>
      <c r="Y8" s="11">
        <f t="shared" si="8"/>
        <v>329552</v>
      </c>
      <c r="Z8" s="11">
        <f t="shared" si="8"/>
        <v>80422</v>
      </c>
      <c r="AA8" s="11">
        <f t="shared" ref="AA8:AF8" si="9">AA9+AA26+AA31</f>
        <v>0</v>
      </c>
      <c r="AB8" s="11">
        <f t="shared" si="9"/>
        <v>0</v>
      </c>
      <c r="AC8" s="11">
        <f t="shared" si="9"/>
        <v>0</v>
      </c>
      <c r="AD8" s="11">
        <f t="shared" si="9"/>
        <v>0</v>
      </c>
      <c r="AE8" s="30">
        <f t="shared" si="9"/>
        <v>329552</v>
      </c>
      <c r="AF8" s="30">
        <f t="shared" si="9"/>
        <v>80422</v>
      </c>
      <c r="AG8" s="30">
        <f t="shared" ref="AG8:AH8" si="10">AG9+AG26+AG31</f>
        <v>63498</v>
      </c>
      <c r="AH8" s="30">
        <f t="shared" si="10"/>
        <v>0</v>
      </c>
      <c r="AI8" s="32">
        <f t="shared" si="4"/>
        <v>19.267975918823129</v>
      </c>
      <c r="AJ8" s="32"/>
    </row>
    <row r="9" spans="1:36" ht="36.75" customHeight="1" x14ac:dyDescent="0.25">
      <c r="A9" s="17" t="s">
        <v>7</v>
      </c>
      <c r="B9" s="18">
        <f t="shared" ref="B9:B46" si="11">B8</f>
        <v>912</v>
      </c>
      <c r="C9" s="18" t="s">
        <v>6</v>
      </c>
      <c r="D9" s="18" t="s">
        <v>56</v>
      </c>
      <c r="E9" s="18" t="s">
        <v>35</v>
      </c>
      <c r="F9" s="18"/>
      <c r="G9" s="12">
        <f>G10+G14+G18</f>
        <v>316266</v>
      </c>
      <c r="H9" s="12">
        <f>H10+H14+H18</f>
        <v>80422</v>
      </c>
      <c r="I9" s="12">
        <f t="shared" ref="I9:N9" si="12">I10+I14+I18</f>
        <v>0</v>
      </c>
      <c r="J9" s="12">
        <f t="shared" si="12"/>
        <v>6318</v>
      </c>
      <c r="K9" s="12">
        <f t="shared" si="12"/>
        <v>0</v>
      </c>
      <c r="L9" s="12">
        <f t="shared" si="12"/>
        <v>0</v>
      </c>
      <c r="M9" s="12">
        <f t="shared" si="12"/>
        <v>322584</v>
      </c>
      <c r="N9" s="12">
        <f t="shared" si="12"/>
        <v>80422</v>
      </c>
      <c r="O9" s="12">
        <f>O10+O14+O18+O22</f>
        <v>0</v>
      </c>
      <c r="P9" s="12">
        <f t="shared" ref="P9:T9" si="13">P10+P14+P18+P22</f>
        <v>0</v>
      </c>
      <c r="Q9" s="12">
        <f t="shared" si="13"/>
        <v>0</v>
      </c>
      <c r="R9" s="12">
        <f t="shared" si="13"/>
        <v>0</v>
      </c>
      <c r="S9" s="12">
        <f t="shared" si="13"/>
        <v>322584</v>
      </c>
      <c r="T9" s="12">
        <f t="shared" si="13"/>
        <v>80422</v>
      </c>
      <c r="U9" s="12">
        <f>U10+U14+U18+U22</f>
        <v>0</v>
      </c>
      <c r="V9" s="12">
        <f t="shared" ref="V9:Z9" si="14">V10+V14+V18+V22</f>
        <v>5538</v>
      </c>
      <c r="W9" s="12">
        <f t="shared" si="14"/>
        <v>0</v>
      </c>
      <c r="X9" s="12">
        <f t="shared" si="14"/>
        <v>0</v>
      </c>
      <c r="Y9" s="12">
        <f t="shared" si="14"/>
        <v>328122</v>
      </c>
      <c r="Z9" s="12">
        <f t="shared" si="14"/>
        <v>80422</v>
      </c>
      <c r="AA9" s="12">
        <f>AA10+AA14+AA18+AA22</f>
        <v>0</v>
      </c>
      <c r="AB9" s="12">
        <f t="shared" ref="AB9:AF9" si="15">AB10+AB14+AB18+AB22</f>
        <v>0</v>
      </c>
      <c r="AC9" s="12">
        <f t="shared" si="15"/>
        <v>0</v>
      </c>
      <c r="AD9" s="12">
        <f t="shared" si="15"/>
        <v>0</v>
      </c>
      <c r="AE9" s="31">
        <f t="shared" si="15"/>
        <v>328122</v>
      </c>
      <c r="AF9" s="31">
        <f t="shared" si="15"/>
        <v>80422</v>
      </c>
      <c r="AG9" s="31">
        <f t="shared" ref="AG9:AH9" si="16">AG10+AG14+AG18+AG22</f>
        <v>63498</v>
      </c>
      <c r="AH9" s="31">
        <f t="shared" si="16"/>
        <v>0</v>
      </c>
      <c r="AI9" s="32">
        <f t="shared" si="4"/>
        <v>19.351948360670725</v>
      </c>
      <c r="AJ9" s="32"/>
    </row>
    <row r="10" spans="1:36" ht="33" x14ac:dyDescent="0.25">
      <c r="A10" s="17" t="s">
        <v>8</v>
      </c>
      <c r="B10" s="18">
        <f t="shared" si="11"/>
        <v>912</v>
      </c>
      <c r="C10" s="18" t="s">
        <v>6</v>
      </c>
      <c r="D10" s="18" t="s">
        <v>56</v>
      </c>
      <c r="E10" s="18" t="s">
        <v>36</v>
      </c>
      <c r="F10" s="18"/>
      <c r="G10" s="9">
        <f t="shared" ref="G10:V12" si="17">G11</f>
        <v>232268</v>
      </c>
      <c r="H10" s="9">
        <f t="shared" si="17"/>
        <v>0</v>
      </c>
      <c r="I10" s="9">
        <f t="shared" si="17"/>
        <v>0</v>
      </c>
      <c r="J10" s="9">
        <f t="shared" si="17"/>
        <v>6318</v>
      </c>
      <c r="K10" s="9">
        <f t="shared" si="17"/>
        <v>0</v>
      </c>
      <c r="L10" s="9">
        <f t="shared" si="17"/>
        <v>0</v>
      </c>
      <c r="M10" s="9">
        <f t="shared" si="17"/>
        <v>238586</v>
      </c>
      <c r="N10" s="9">
        <f t="shared" si="17"/>
        <v>0</v>
      </c>
      <c r="O10" s="9">
        <f t="shared" si="17"/>
        <v>0</v>
      </c>
      <c r="P10" s="9">
        <f t="shared" si="17"/>
        <v>0</v>
      </c>
      <c r="Q10" s="9">
        <f t="shared" si="17"/>
        <v>0</v>
      </c>
      <c r="R10" s="9">
        <f t="shared" si="17"/>
        <v>0</v>
      </c>
      <c r="S10" s="9">
        <f t="shared" si="17"/>
        <v>238586</v>
      </c>
      <c r="T10" s="9">
        <f t="shared" si="17"/>
        <v>0</v>
      </c>
      <c r="U10" s="9">
        <f t="shared" si="17"/>
        <v>0</v>
      </c>
      <c r="V10" s="9">
        <f t="shared" si="17"/>
        <v>5538</v>
      </c>
      <c r="W10" s="9">
        <f t="shared" ref="U10:AH12" si="18">W11</f>
        <v>0</v>
      </c>
      <c r="X10" s="9">
        <f t="shared" si="18"/>
        <v>0</v>
      </c>
      <c r="Y10" s="9">
        <f t="shared" si="18"/>
        <v>244124</v>
      </c>
      <c r="Z10" s="9">
        <f t="shared" si="18"/>
        <v>0</v>
      </c>
      <c r="AA10" s="9">
        <f t="shared" si="18"/>
        <v>0</v>
      </c>
      <c r="AB10" s="9">
        <f t="shared" si="18"/>
        <v>0</v>
      </c>
      <c r="AC10" s="9">
        <f t="shared" si="18"/>
        <v>0</v>
      </c>
      <c r="AD10" s="9">
        <f t="shared" si="18"/>
        <v>0</v>
      </c>
      <c r="AE10" s="28">
        <f t="shared" si="18"/>
        <v>244124</v>
      </c>
      <c r="AF10" s="28">
        <f t="shared" si="18"/>
        <v>0</v>
      </c>
      <c r="AG10" s="28">
        <f t="shared" si="18"/>
        <v>63475</v>
      </c>
      <c r="AH10" s="28">
        <f t="shared" si="18"/>
        <v>0</v>
      </c>
      <c r="AI10" s="32">
        <f t="shared" si="4"/>
        <v>26.001130572987496</v>
      </c>
      <c r="AJ10" s="32"/>
    </row>
    <row r="11" spans="1:36" ht="18.75" customHeight="1" x14ac:dyDescent="0.25">
      <c r="A11" s="17" t="s">
        <v>9</v>
      </c>
      <c r="B11" s="18">
        <f t="shared" si="11"/>
        <v>912</v>
      </c>
      <c r="C11" s="18" t="s">
        <v>6</v>
      </c>
      <c r="D11" s="18" t="s">
        <v>56</v>
      </c>
      <c r="E11" s="18" t="s">
        <v>37</v>
      </c>
      <c r="F11" s="18"/>
      <c r="G11" s="9">
        <f t="shared" si="17"/>
        <v>232268</v>
      </c>
      <c r="H11" s="9">
        <f t="shared" si="17"/>
        <v>0</v>
      </c>
      <c r="I11" s="9">
        <f t="shared" si="17"/>
        <v>0</v>
      </c>
      <c r="J11" s="9">
        <f t="shared" si="17"/>
        <v>6318</v>
      </c>
      <c r="K11" s="9">
        <f t="shared" si="17"/>
        <v>0</v>
      </c>
      <c r="L11" s="9">
        <f t="shared" si="17"/>
        <v>0</v>
      </c>
      <c r="M11" s="9">
        <f t="shared" si="17"/>
        <v>238586</v>
      </c>
      <c r="N11" s="9">
        <f t="shared" si="17"/>
        <v>0</v>
      </c>
      <c r="O11" s="9">
        <f t="shared" si="17"/>
        <v>0</v>
      </c>
      <c r="P11" s="9">
        <f t="shared" si="17"/>
        <v>0</v>
      </c>
      <c r="Q11" s="9">
        <f t="shared" si="17"/>
        <v>0</v>
      </c>
      <c r="R11" s="9">
        <f t="shared" si="17"/>
        <v>0</v>
      </c>
      <c r="S11" s="9">
        <f t="shared" si="17"/>
        <v>238586</v>
      </c>
      <c r="T11" s="9">
        <f t="shared" si="17"/>
        <v>0</v>
      </c>
      <c r="U11" s="9">
        <f t="shared" si="18"/>
        <v>0</v>
      </c>
      <c r="V11" s="9">
        <f t="shared" si="18"/>
        <v>5538</v>
      </c>
      <c r="W11" s="9">
        <f t="shared" si="18"/>
        <v>0</v>
      </c>
      <c r="X11" s="9">
        <f t="shared" si="18"/>
        <v>0</v>
      </c>
      <c r="Y11" s="9">
        <f t="shared" si="18"/>
        <v>244124</v>
      </c>
      <c r="Z11" s="9">
        <f t="shared" si="18"/>
        <v>0</v>
      </c>
      <c r="AA11" s="9">
        <f t="shared" si="18"/>
        <v>0</v>
      </c>
      <c r="AB11" s="9">
        <f t="shared" si="18"/>
        <v>0</v>
      </c>
      <c r="AC11" s="9">
        <f t="shared" si="18"/>
        <v>0</v>
      </c>
      <c r="AD11" s="9">
        <f t="shared" si="18"/>
        <v>0</v>
      </c>
      <c r="AE11" s="28">
        <f t="shared" si="18"/>
        <v>244124</v>
      </c>
      <c r="AF11" s="28">
        <f t="shared" si="18"/>
        <v>0</v>
      </c>
      <c r="AG11" s="28">
        <f t="shared" si="18"/>
        <v>63475</v>
      </c>
      <c r="AH11" s="28">
        <f t="shared" si="18"/>
        <v>0</v>
      </c>
      <c r="AI11" s="32">
        <f t="shared" si="4"/>
        <v>26.001130572987496</v>
      </c>
      <c r="AJ11" s="32"/>
    </row>
    <row r="12" spans="1:36" ht="33" x14ac:dyDescent="0.25">
      <c r="A12" s="17" t="s">
        <v>10</v>
      </c>
      <c r="B12" s="18">
        <f t="shared" si="11"/>
        <v>912</v>
      </c>
      <c r="C12" s="18" t="s">
        <v>6</v>
      </c>
      <c r="D12" s="18" t="s">
        <v>56</v>
      </c>
      <c r="E12" s="18" t="s">
        <v>37</v>
      </c>
      <c r="F12" s="18" t="s">
        <v>11</v>
      </c>
      <c r="G12" s="7">
        <f t="shared" si="17"/>
        <v>232268</v>
      </c>
      <c r="H12" s="7">
        <f t="shared" si="17"/>
        <v>0</v>
      </c>
      <c r="I12" s="7">
        <f t="shared" si="17"/>
        <v>0</v>
      </c>
      <c r="J12" s="7">
        <f t="shared" si="17"/>
        <v>6318</v>
      </c>
      <c r="K12" s="7">
        <f t="shared" si="17"/>
        <v>0</v>
      </c>
      <c r="L12" s="7">
        <f t="shared" si="17"/>
        <v>0</v>
      </c>
      <c r="M12" s="7">
        <f t="shared" si="17"/>
        <v>238586</v>
      </c>
      <c r="N12" s="7">
        <f t="shared" si="17"/>
        <v>0</v>
      </c>
      <c r="O12" s="7">
        <f t="shared" si="17"/>
        <v>0</v>
      </c>
      <c r="P12" s="7">
        <f t="shared" si="17"/>
        <v>0</v>
      </c>
      <c r="Q12" s="7">
        <f t="shared" si="17"/>
        <v>0</v>
      </c>
      <c r="R12" s="7">
        <f t="shared" si="17"/>
        <v>0</v>
      </c>
      <c r="S12" s="7">
        <f t="shared" si="17"/>
        <v>238586</v>
      </c>
      <c r="T12" s="7">
        <f t="shared" si="17"/>
        <v>0</v>
      </c>
      <c r="U12" s="7">
        <f t="shared" si="18"/>
        <v>0</v>
      </c>
      <c r="V12" s="7">
        <f t="shared" si="18"/>
        <v>5538</v>
      </c>
      <c r="W12" s="7">
        <f t="shared" si="18"/>
        <v>0</v>
      </c>
      <c r="X12" s="7">
        <f t="shared" si="18"/>
        <v>0</v>
      </c>
      <c r="Y12" s="7">
        <f t="shared" si="18"/>
        <v>244124</v>
      </c>
      <c r="Z12" s="7">
        <f t="shared" si="18"/>
        <v>0</v>
      </c>
      <c r="AA12" s="7">
        <f t="shared" si="18"/>
        <v>0</v>
      </c>
      <c r="AB12" s="7">
        <f t="shared" si="18"/>
        <v>0</v>
      </c>
      <c r="AC12" s="7">
        <f t="shared" si="18"/>
        <v>0</v>
      </c>
      <c r="AD12" s="7">
        <f t="shared" si="18"/>
        <v>0</v>
      </c>
      <c r="AE12" s="26">
        <f t="shared" si="18"/>
        <v>244124</v>
      </c>
      <c r="AF12" s="26">
        <f t="shared" si="18"/>
        <v>0</v>
      </c>
      <c r="AG12" s="26">
        <f t="shared" si="18"/>
        <v>63475</v>
      </c>
      <c r="AH12" s="26">
        <f t="shared" si="18"/>
        <v>0</v>
      </c>
      <c r="AI12" s="32">
        <f t="shared" si="4"/>
        <v>26.001130572987496</v>
      </c>
      <c r="AJ12" s="32"/>
    </row>
    <row r="13" spans="1:36" ht="18.75" customHeight="1" x14ac:dyDescent="0.25">
      <c r="A13" s="17" t="s">
        <v>12</v>
      </c>
      <c r="B13" s="18">
        <f>B12</f>
        <v>912</v>
      </c>
      <c r="C13" s="18" t="s">
        <v>6</v>
      </c>
      <c r="D13" s="18" t="s">
        <v>56</v>
      </c>
      <c r="E13" s="18" t="s">
        <v>37</v>
      </c>
      <c r="F13" s="7">
        <v>610</v>
      </c>
      <c r="G13" s="7">
        <f>213603+18665</f>
        <v>232268</v>
      </c>
      <c r="H13" s="7"/>
      <c r="I13" s="7"/>
      <c r="J13" s="7">
        <v>6318</v>
      </c>
      <c r="K13" s="7"/>
      <c r="L13" s="7"/>
      <c r="M13" s="7">
        <f>G13+I13+J13+K13+L13</f>
        <v>238586</v>
      </c>
      <c r="N13" s="8">
        <f>H13+L13</f>
        <v>0</v>
      </c>
      <c r="O13" s="7"/>
      <c r="P13" s="7"/>
      <c r="Q13" s="7"/>
      <c r="R13" s="7"/>
      <c r="S13" s="7">
        <f>M13+O13+P13+Q13+R13</f>
        <v>238586</v>
      </c>
      <c r="T13" s="8">
        <f>N13+R13</f>
        <v>0</v>
      </c>
      <c r="U13" s="7"/>
      <c r="V13" s="7">
        <v>5538</v>
      </c>
      <c r="W13" s="7"/>
      <c r="X13" s="7"/>
      <c r="Y13" s="7">
        <f>S13+U13+V13+W13+X13</f>
        <v>244124</v>
      </c>
      <c r="Z13" s="8">
        <f>T13+X13</f>
        <v>0</v>
      </c>
      <c r="AA13" s="7"/>
      <c r="AB13" s="7"/>
      <c r="AC13" s="7"/>
      <c r="AD13" s="7"/>
      <c r="AE13" s="26">
        <f>Y13+AA13+AB13+AC13+AD13</f>
        <v>244124</v>
      </c>
      <c r="AF13" s="27">
        <f>Z13+AD13</f>
        <v>0</v>
      </c>
      <c r="AG13" s="26">
        <v>63475</v>
      </c>
      <c r="AH13" s="27"/>
      <c r="AI13" s="32">
        <f t="shared" si="4"/>
        <v>26.001130572987496</v>
      </c>
      <c r="AJ13" s="32"/>
    </row>
    <row r="14" spans="1:36" ht="17.25" customHeight="1" x14ac:dyDescent="0.25">
      <c r="A14" s="17" t="s">
        <v>13</v>
      </c>
      <c r="B14" s="18">
        <f>B12</f>
        <v>912</v>
      </c>
      <c r="C14" s="18" t="s">
        <v>6</v>
      </c>
      <c r="D14" s="18" t="s">
        <v>56</v>
      </c>
      <c r="E14" s="18" t="s">
        <v>38</v>
      </c>
      <c r="F14" s="18"/>
      <c r="G14" s="9">
        <f t="shared" ref="G14:V34" si="19">G15</f>
        <v>3576</v>
      </c>
      <c r="H14" s="9">
        <f t="shared" si="19"/>
        <v>0</v>
      </c>
      <c r="I14" s="9">
        <f t="shared" si="19"/>
        <v>0</v>
      </c>
      <c r="J14" s="9">
        <f t="shared" si="19"/>
        <v>0</v>
      </c>
      <c r="K14" s="9">
        <f t="shared" si="19"/>
        <v>0</v>
      </c>
      <c r="L14" s="9">
        <f t="shared" si="19"/>
        <v>0</v>
      </c>
      <c r="M14" s="9">
        <f t="shared" si="19"/>
        <v>3576</v>
      </c>
      <c r="N14" s="9">
        <f t="shared" si="19"/>
        <v>0</v>
      </c>
      <c r="O14" s="9">
        <f t="shared" si="19"/>
        <v>0</v>
      </c>
      <c r="P14" s="9">
        <f t="shared" si="19"/>
        <v>0</v>
      </c>
      <c r="Q14" s="9">
        <f t="shared" si="19"/>
        <v>0</v>
      </c>
      <c r="R14" s="9">
        <f t="shared" si="19"/>
        <v>0</v>
      </c>
      <c r="S14" s="9">
        <f t="shared" si="19"/>
        <v>3576</v>
      </c>
      <c r="T14" s="9">
        <f t="shared" si="19"/>
        <v>0</v>
      </c>
      <c r="U14" s="9">
        <f t="shared" si="19"/>
        <v>0</v>
      </c>
      <c r="V14" s="9">
        <f t="shared" si="19"/>
        <v>0</v>
      </c>
      <c r="W14" s="9">
        <f t="shared" ref="U14:AH34" si="20">W15</f>
        <v>0</v>
      </c>
      <c r="X14" s="9">
        <f t="shared" si="20"/>
        <v>0</v>
      </c>
      <c r="Y14" s="9">
        <f t="shared" si="20"/>
        <v>3576</v>
      </c>
      <c r="Z14" s="9">
        <f t="shared" si="20"/>
        <v>0</v>
      </c>
      <c r="AA14" s="9">
        <f t="shared" si="20"/>
        <v>0</v>
      </c>
      <c r="AB14" s="9">
        <f t="shared" si="20"/>
        <v>0</v>
      </c>
      <c r="AC14" s="9">
        <f t="shared" si="20"/>
        <v>0</v>
      </c>
      <c r="AD14" s="9">
        <f t="shared" si="20"/>
        <v>0</v>
      </c>
      <c r="AE14" s="28">
        <f t="shared" si="20"/>
        <v>3576</v>
      </c>
      <c r="AF14" s="28">
        <f t="shared" si="20"/>
        <v>0</v>
      </c>
      <c r="AG14" s="28">
        <f t="shared" si="20"/>
        <v>23</v>
      </c>
      <c r="AH14" s="28">
        <f t="shared" si="20"/>
        <v>0</v>
      </c>
      <c r="AI14" s="32">
        <f t="shared" si="4"/>
        <v>0.64317673378076057</v>
      </c>
      <c r="AJ14" s="32"/>
    </row>
    <row r="15" spans="1:36" ht="19.5" customHeight="1" x14ac:dyDescent="0.25">
      <c r="A15" s="17" t="s">
        <v>14</v>
      </c>
      <c r="B15" s="18">
        <f t="shared" si="11"/>
        <v>912</v>
      </c>
      <c r="C15" s="18" t="s">
        <v>6</v>
      </c>
      <c r="D15" s="18" t="s">
        <v>56</v>
      </c>
      <c r="E15" s="18" t="s">
        <v>39</v>
      </c>
      <c r="F15" s="18"/>
      <c r="G15" s="9">
        <f t="shared" si="19"/>
        <v>3576</v>
      </c>
      <c r="H15" s="9">
        <f t="shared" si="19"/>
        <v>0</v>
      </c>
      <c r="I15" s="9">
        <f t="shared" si="19"/>
        <v>0</v>
      </c>
      <c r="J15" s="9">
        <f t="shared" si="19"/>
        <v>0</v>
      </c>
      <c r="K15" s="9">
        <f t="shared" si="19"/>
        <v>0</v>
      </c>
      <c r="L15" s="9">
        <f t="shared" si="19"/>
        <v>0</v>
      </c>
      <c r="M15" s="9">
        <f t="shared" si="19"/>
        <v>3576</v>
      </c>
      <c r="N15" s="9">
        <f t="shared" si="19"/>
        <v>0</v>
      </c>
      <c r="O15" s="9">
        <f t="shared" si="19"/>
        <v>0</v>
      </c>
      <c r="P15" s="9">
        <f t="shared" si="19"/>
        <v>0</v>
      </c>
      <c r="Q15" s="9">
        <f t="shared" si="19"/>
        <v>0</v>
      </c>
      <c r="R15" s="9">
        <f t="shared" si="19"/>
        <v>0</v>
      </c>
      <c r="S15" s="9">
        <f t="shared" si="19"/>
        <v>3576</v>
      </c>
      <c r="T15" s="9">
        <f t="shared" si="19"/>
        <v>0</v>
      </c>
      <c r="U15" s="9">
        <f t="shared" si="20"/>
        <v>0</v>
      </c>
      <c r="V15" s="9">
        <f t="shared" si="20"/>
        <v>0</v>
      </c>
      <c r="W15" s="9">
        <f t="shared" si="20"/>
        <v>0</v>
      </c>
      <c r="X15" s="9">
        <f t="shared" si="20"/>
        <v>0</v>
      </c>
      <c r="Y15" s="9">
        <f t="shared" si="20"/>
        <v>3576</v>
      </c>
      <c r="Z15" s="9">
        <f t="shared" si="20"/>
        <v>0</v>
      </c>
      <c r="AA15" s="9">
        <f t="shared" si="20"/>
        <v>0</v>
      </c>
      <c r="AB15" s="9">
        <f t="shared" si="20"/>
        <v>0</v>
      </c>
      <c r="AC15" s="9">
        <f t="shared" si="20"/>
        <v>0</v>
      </c>
      <c r="AD15" s="9">
        <f t="shared" si="20"/>
        <v>0</v>
      </c>
      <c r="AE15" s="28">
        <f t="shared" si="20"/>
        <v>3576</v>
      </c>
      <c r="AF15" s="28">
        <f t="shared" si="20"/>
        <v>0</v>
      </c>
      <c r="AG15" s="28">
        <f t="shared" si="20"/>
        <v>23</v>
      </c>
      <c r="AH15" s="28">
        <f t="shared" si="20"/>
        <v>0</v>
      </c>
      <c r="AI15" s="32">
        <f t="shared" si="4"/>
        <v>0.64317673378076057</v>
      </c>
      <c r="AJ15" s="32"/>
    </row>
    <row r="16" spans="1:36" ht="33" x14ac:dyDescent="0.25">
      <c r="A16" s="17" t="s">
        <v>10</v>
      </c>
      <c r="B16" s="18">
        <f t="shared" si="11"/>
        <v>912</v>
      </c>
      <c r="C16" s="18" t="s">
        <v>6</v>
      </c>
      <c r="D16" s="18" t="s">
        <v>56</v>
      </c>
      <c r="E16" s="18" t="s">
        <v>39</v>
      </c>
      <c r="F16" s="18" t="s">
        <v>11</v>
      </c>
      <c r="G16" s="7">
        <f t="shared" si="19"/>
        <v>3576</v>
      </c>
      <c r="H16" s="7">
        <f t="shared" si="19"/>
        <v>0</v>
      </c>
      <c r="I16" s="7">
        <f t="shared" si="19"/>
        <v>0</v>
      </c>
      <c r="J16" s="7">
        <f t="shared" si="19"/>
        <v>0</v>
      </c>
      <c r="K16" s="7">
        <f t="shared" si="19"/>
        <v>0</v>
      </c>
      <c r="L16" s="7">
        <f t="shared" si="19"/>
        <v>0</v>
      </c>
      <c r="M16" s="7">
        <f t="shared" si="19"/>
        <v>3576</v>
      </c>
      <c r="N16" s="7">
        <f t="shared" si="19"/>
        <v>0</v>
      </c>
      <c r="O16" s="7">
        <f t="shared" si="19"/>
        <v>0</v>
      </c>
      <c r="P16" s="7">
        <f t="shared" si="19"/>
        <v>0</v>
      </c>
      <c r="Q16" s="7">
        <f t="shared" si="19"/>
        <v>0</v>
      </c>
      <c r="R16" s="7">
        <f t="shared" si="19"/>
        <v>0</v>
      </c>
      <c r="S16" s="7">
        <f t="shared" si="19"/>
        <v>3576</v>
      </c>
      <c r="T16" s="7">
        <f t="shared" si="19"/>
        <v>0</v>
      </c>
      <c r="U16" s="7">
        <f t="shared" si="20"/>
        <v>0</v>
      </c>
      <c r="V16" s="7">
        <f t="shared" si="20"/>
        <v>0</v>
      </c>
      <c r="W16" s="7">
        <f t="shared" si="20"/>
        <v>0</v>
      </c>
      <c r="X16" s="7">
        <f t="shared" si="20"/>
        <v>0</v>
      </c>
      <c r="Y16" s="7">
        <f t="shared" si="20"/>
        <v>3576</v>
      </c>
      <c r="Z16" s="7">
        <f t="shared" si="20"/>
        <v>0</v>
      </c>
      <c r="AA16" s="7">
        <f t="shared" si="20"/>
        <v>0</v>
      </c>
      <c r="AB16" s="7">
        <f t="shared" si="20"/>
        <v>0</v>
      </c>
      <c r="AC16" s="7">
        <f t="shared" si="20"/>
        <v>0</v>
      </c>
      <c r="AD16" s="7">
        <f t="shared" si="20"/>
        <v>0</v>
      </c>
      <c r="AE16" s="26">
        <f t="shared" si="20"/>
        <v>3576</v>
      </c>
      <c r="AF16" s="26">
        <f t="shared" si="20"/>
        <v>0</v>
      </c>
      <c r="AG16" s="26">
        <f t="shared" si="20"/>
        <v>23</v>
      </c>
      <c r="AH16" s="26">
        <f t="shared" si="20"/>
        <v>0</v>
      </c>
      <c r="AI16" s="32">
        <f t="shared" si="4"/>
        <v>0.64317673378076057</v>
      </c>
      <c r="AJ16" s="32"/>
    </row>
    <row r="17" spans="1:36" ht="20.25" customHeight="1" x14ac:dyDescent="0.25">
      <c r="A17" s="17" t="s">
        <v>12</v>
      </c>
      <c r="B17" s="18">
        <f t="shared" si="11"/>
        <v>912</v>
      </c>
      <c r="C17" s="18" t="s">
        <v>6</v>
      </c>
      <c r="D17" s="18" t="s">
        <v>56</v>
      </c>
      <c r="E17" s="18" t="s">
        <v>39</v>
      </c>
      <c r="F17" s="7">
        <v>610</v>
      </c>
      <c r="G17" s="7">
        <v>3576</v>
      </c>
      <c r="H17" s="7"/>
      <c r="I17" s="7"/>
      <c r="J17" s="7"/>
      <c r="K17" s="7"/>
      <c r="L17" s="7"/>
      <c r="M17" s="7">
        <f>G17+I17+J17+K17+L17</f>
        <v>3576</v>
      </c>
      <c r="N17" s="8">
        <f>H17+L17</f>
        <v>0</v>
      </c>
      <c r="O17" s="7"/>
      <c r="P17" s="7"/>
      <c r="Q17" s="7"/>
      <c r="R17" s="7"/>
      <c r="S17" s="7">
        <f>M17+O17+P17+Q17+R17</f>
        <v>3576</v>
      </c>
      <c r="T17" s="8">
        <f>N17+R17</f>
        <v>0</v>
      </c>
      <c r="U17" s="7"/>
      <c r="V17" s="7"/>
      <c r="W17" s="7"/>
      <c r="X17" s="7"/>
      <c r="Y17" s="7">
        <f>S17+U17+V17+W17+X17</f>
        <v>3576</v>
      </c>
      <c r="Z17" s="8">
        <f>T17+X17</f>
        <v>0</v>
      </c>
      <c r="AA17" s="7"/>
      <c r="AB17" s="7"/>
      <c r="AC17" s="7"/>
      <c r="AD17" s="7"/>
      <c r="AE17" s="26">
        <f>Y17+AA17+AB17+AC17+AD17</f>
        <v>3576</v>
      </c>
      <c r="AF17" s="27">
        <f>Z17+AD17</f>
        <v>0</v>
      </c>
      <c r="AG17" s="26">
        <v>23</v>
      </c>
      <c r="AH17" s="27"/>
      <c r="AI17" s="32">
        <f t="shared" si="4"/>
        <v>0.64317673378076057</v>
      </c>
      <c r="AJ17" s="32"/>
    </row>
    <row r="18" spans="1:36" ht="33" hidden="1" x14ac:dyDescent="0.25">
      <c r="A18" s="20" t="s">
        <v>62</v>
      </c>
      <c r="B18" s="18">
        <f t="shared" si="11"/>
        <v>912</v>
      </c>
      <c r="C18" s="18" t="s">
        <v>6</v>
      </c>
      <c r="D18" s="18" t="s">
        <v>56</v>
      </c>
      <c r="E18" s="18" t="s">
        <v>64</v>
      </c>
      <c r="F18" s="18"/>
      <c r="G18" s="7">
        <f t="shared" ref="G18:V20" si="21">G19</f>
        <v>80422</v>
      </c>
      <c r="H18" s="7">
        <f t="shared" si="21"/>
        <v>80422</v>
      </c>
      <c r="I18" s="7">
        <f t="shared" si="21"/>
        <v>0</v>
      </c>
      <c r="J18" s="7">
        <f t="shared" si="21"/>
        <v>0</v>
      </c>
      <c r="K18" s="7">
        <f t="shared" si="21"/>
        <v>0</v>
      </c>
      <c r="L18" s="7">
        <f t="shared" si="21"/>
        <v>0</v>
      </c>
      <c r="M18" s="7">
        <f t="shared" si="21"/>
        <v>80422</v>
      </c>
      <c r="N18" s="7">
        <f t="shared" si="21"/>
        <v>80422</v>
      </c>
      <c r="O18" s="7">
        <f t="shared" si="21"/>
        <v>0</v>
      </c>
      <c r="P18" s="7">
        <f t="shared" si="21"/>
        <v>0</v>
      </c>
      <c r="Q18" s="7">
        <f t="shared" si="21"/>
        <v>0</v>
      </c>
      <c r="R18" s="7">
        <f t="shared" si="21"/>
        <v>-80422</v>
      </c>
      <c r="S18" s="7">
        <f t="shared" si="21"/>
        <v>0</v>
      </c>
      <c r="T18" s="7">
        <f t="shared" si="21"/>
        <v>0</v>
      </c>
      <c r="U18" s="7">
        <f t="shared" si="21"/>
        <v>0</v>
      </c>
      <c r="V18" s="7">
        <f t="shared" si="21"/>
        <v>0</v>
      </c>
      <c r="W18" s="7">
        <f t="shared" ref="U18:AH20" si="22">W19</f>
        <v>0</v>
      </c>
      <c r="X18" s="7">
        <f t="shared" si="22"/>
        <v>0</v>
      </c>
      <c r="Y18" s="7">
        <f t="shared" si="22"/>
        <v>0</v>
      </c>
      <c r="Z18" s="7">
        <f t="shared" si="22"/>
        <v>0</v>
      </c>
      <c r="AA18" s="7">
        <f t="shared" si="22"/>
        <v>0</v>
      </c>
      <c r="AB18" s="7">
        <f t="shared" si="22"/>
        <v>0</v>
      </c>
      <c r="AC18" s="7">
        <f t="shared" si="22"/>
        <v>0</v>
      </c>
      <c r="AD18" s="7">
        <f t="shared" si="22"/>
        <v>0</v>
      </c>
      <c r="AE18" s="26">
        <f t="shared" si="22"/>
        <v>0</v>
      </c>
      <c r="AF18" s="26">
        <f t="shared" si="22"/>
        <v>0</v>
      </c>
      <c r="AG18" s="26">
        <f t="shared" si="22"/>
        <v>0</v>
      </c>
      <c r="AH18" s="26">
        <f t="shared" si="22"/>
        <v>0</v>
      </c>
      <c r="AI18" s="32"/>
      <c r="AJ18" s="32"/>
    </row>
    <row r="19" spans="1:36" ht="33" hidden="1" x14ac:dyDescent="0.25">
      <c r="A19" s="20" t="s">
        <v>63</v>
      </c>
      <c r="B19" s="18">
        <f t="shared" si="11"/>
        <v>912</v>
      </c>
      <c r="C19" s="18" t="s">
        <v>6</v>
      </c>
      <c r="D19" s="18" t="s">
        <v>56</v>
      </c>
      <c r="E19" s="18" t="s">
        <v>70</v>
      </c>
      <c r="F19" s="18"/>
      <c r="G19" s="7">
        <f t="shared" si="21"/>
        <v>80422</v>
      </c>
      <c r="H19" s="7">
        <f t="shared" si="21"/>
        <v>80422</v>
      </c>
      <c r="I19" s="7">
        <f t="shared" si="21"/>
        <v>0</v>
      </c>
      <c r="J19" s="7">
        <f t="shared" si="21"/>
        <v>0</v>
      </c>
      <c r="K19" s="7">
        <f t="shared" si="21"/>
        <v>0</v>
      </c>
      <c r="L19" s="7">
        <f t="shared" si="21"/>
        <v>0</v>
      </c>
      <c r="M19" s="7">
        <f t="shared" si="21"/>
        <v>80422</v>
      </c>
      <c r="N19" s="7">
        <f t="shared" si="21"/>
        <v>80422</v>
      </c>
      <c r="O19" s="7">
        <f t="shared" si="21"/>
        <v>0</v>
      </c>
      <c r="P19" s="7">
        <f t="shared" si="21"/>
        <v>0</v>
      </c>
      <c r="Q19" s="7">
        <f t="shared" si="21"/>
        <v>0</v>
      </c>
      <c r="R19" s="7">
        <f t="shared" si="21"/>
        <v>-80422</v>
      </c>
      <c r="S19" s="7">
        <f t="shared" si="21"/>
        <v>0</v>
      </c>
      <c r="T19" s="7">
        <f t="shared" si="21"/>
        <v>0</v>
      </c>
      <c r="U19" s="7">
        <f t="shared" si="22"/>
        <v>0</v>
      </c>
      <c r="V19" s="7">
        <f t="shared" si="22"/>
        <v>0</v>
      </c>
      <c r="W19" s="7">
        <f t="shared" si="22"/>
        <v>0</v>
      </c>
      <c r="X19" s="7">
        <f t="shared" si="22"/>
        <v>0</v>
      </c>
      <c r="Y19" s="7">
        <f t="shared" si="22"/>
        <v>0</v>
      </c>
      <c r="Z19" s="7">
        <f t="shared" si="22"/>
        <v>0</v>
      </c>
      <c r="AA19" s="7">
        <f t="shared" si="22"/>
        <v>0</v>
      </c>
      <c r="AB19" s="7">
        <f t="shared" si="22"/>
        <v>0</v>
      </c>
      <c r="AC19" s="7">
        <f t="shared" si="22"/>
        <v>0</v>
      </c>
      <c r="AD19" s="7">
        <f t="shared" si="22"/>
        <v>0</v>
      </c>
      <c r="AE19" s="26">
        <f t="shared" si="22"/>
        <v>0</v>
      </c>
      <c r="AF19" s="26">
        <f t="shared" si="22"/>
        <v>0</v>
      </c>
      <c r="AG19" s="26">
        <f t="shared" si="22"/>
        <v>0</v>
      </c>
      <c r="AH19" s="26">
        <f t="shared" si="22"/>
        <v>0</v>
      </c>
      <c r="AI19" s="32"/>
      <c r="AJ19" s="32"/>
    </row>
    <row r="20" spans="1:36" ht="33" hidden="1" x14ac:dyDescent="0.25">
      <c r="A20" s="19" t="s">
        <v>10</v>
      </c>
      <c r="B20" s="18">
        <f t="shared" si="11"/>
        <v>912</v>
      </c>
      <c r="C20" s="18" t="s">
        <v>6</v>
      </c>
      <c r="D20" s="18" t="s">
        <v>56</v>
      </c>
      <c r="E20" s="18" t="s">
        <v>70</v>
      </c>
      <c r="F20" s="18" t="s">
        <v>11</v>
      </c>
      <c r="G20" s="7">
        <f t="shared" si="21"/>
        <v>80422</v>
      </c>
      <c r="H20" s="7">
        <f t="shared" si="21"/>
        <v>80422</v>
      </c>
      <c r="I20" s="7">
        <f t="shared" si="21"/>
        <v>0</v>
      </c>
      <c r="J20" s="7">
        <f t="shared" si="21"/>
        <v>0</v>
      </c>
      <c r="K20" s="7">
        <f t="shared" si="21"/>
        <v>0</v>
      </c>
      <c r="L20" s="7">
        <f t="shared" si="21"/>
        <v>0</v>
      </c>
      <c r="M20" s="7">
        <f t="shared" si="21"/>
        <v>80422</v>
      </c>
      <c r="N20" s="7">
        <f t="shared" si="21"/>
        <v>80422</v>
      </c>
      <c r="O20" s="7">
        <f t="shared" si="21"/>
        <v>0</v>
      </c>
      <c r="P20" s="7">
        <f t="shared" si="21"/>
        <v>0</v>
      </c>
      <c r="Q20" s="7">
        <f t="shared" si="21"/>
        <v>0</v>
      </c>
      <c r="R20" s="7">
        <f t="shared" si="21"/>
        <v>-80422</v>
      </c>
      <c r="S20" s="7">
        <f t="shared" si="21"/>
        <v>0</v>
      </c>
      <c r="T20" s="7">
        <f t="shared" si="21"/>
        <v>0</v>
      </c>
      <c r="U20" s="7">
        <f t="shared" si="22"/>
        <v>0</v>
      </c>
      <c r="V20" s="7">
        <f t="shared" si="22"/>
        <v>0</v>
      </c>
      <c r="W20" s="7">
        <f t="shared" si="22"/>
        <v>0</v>
      </c>
      <c r="X20" s="7">
        <f t="shared" si="22"/>
        <v>0</v>
      </c>
      <c r="Y20" s="7">
        <f t="shared" si="22"/>
        <v>0</v>
      </c>
      <c r="Z20" s="7">
        <f t="shared" si="22"/>
        <v>0</v>
      </c>
      <c r="AA20" s="7">
        <f t="shared" si="22"/>
        <v>0</v>
      </c>
      <c r="AB20" s="7">
        <f t="shared" si="22"/>
        <v>0</v>
      </c>
      <c r="AC20" s="7">
        <f t="shared" si="22"/>
        <v>0</v>
      </c>
      <c r="AD20" s="7">
        <f t="shared" si="22"/>
        <v>0</v>
      </c>
      <c r="AE20" s="26">
        <f t="shared" si="22"/>
        <v>0</v>
      </c>
      <c r="AF20" s="26">
        <f t="shared" si="22"/>
        <v>0</v>
      </c>
      <c r="AG20" s="26">
        <f t="shared" si="22"/>
        <v>0</v>
      </c>
      <c r="AH20" s="26">
        <f t="shared" si="22"/>
        <v>0</v>
      </c>
      <c r="AI20" s="32"/>
      <c r="AJ20" s="32"/>
    </row>
    <row r="21" spans="1:36" ht="21.75" hidden="1" customHeight="1" x14ac:dyDescent="0.25">
      <c r="A21" s="19" t="s">
        <v>12</v>
      </c>
      <c r="B21" s="18">
        <f t="shared" si="11"/>
        <v>912</v>
      </c>
      <c r="C21" s="18" t="s">
        <v>6</v>
      </c>
      <c r="D21" s="18" t="s">
        <v>56</v>
      </c>
      <c r="E21" s="18" t="s">
        <v>70</v>
      </c>
      <c r="F21" s="18" t="s">
        <v>31</v>
      </c>
      <c r="G21" s="7">
        <v>80422</v>
      </c>
      <c r="H21" s="7">
        <v>80422</v>
      </c>
      <c r="I21" s="7"/>
      <c r="J21" s="7"/>
      <c r="K21" s="7"/>
      <c r="L21" s="7"/>
      <c r="M21" s="7">
        <f>G21+I21+J21+K21+L21</f>
        <v>80422</v>
      </c>
      <c r="N21" s="7">
        <f>H21+L21</f>
        <v>80422</v>
      </c>
      <c r="O21" s="7"/>
      <c r="P21" s="7"/>
      <c r="Q21" s="7"/>
      <c r="R21" s="7">
        <v>-80422</v>
      </c>
      <c r="S21" s="7">
        <f>M21+O21+P21+Q21+R21</f>
        <v>0</v>
      </c>
      <c r="T21" s="7">
        <f>N21+R21</f>
        <v>0</v>
      </c>
      <c r="U21" s="7"/>
      <c r="V21" s="7"/>
      <c r="W21" s="7"/>
      <c r="X21" s="7"/>
      <c r="Y21" s="7">
        <f>S21+U21+V21+W21+X21</f>
        <v>0</v>
      </c>
      <c r="Z21" s="7">
        <f>T21+X21</f>
        <v>0</v>
      </c>
      <c r="AA21" s="7"/>
      <c r="AB21" s="7"/>
      <c r="AC21" s="7"/>
      <c r="AD21" s="7"/>
      <c r="AE21" s="26">
        <f>Y21+AA21+AB21+AC21+AD21</f>
        <v>0</v>
      </c>
      <c r="AF21" s="26">
        <f>Z21+AD21</f>
        <v>0</v>
      </c>
      <c r="AG21" s="26"/>
      <c r="AH21" s="26"/>
      <c r="AI21" s="32"/>
      <c r="AJ21" s="32"/>
    </row>
    <row r="22" spans="1:36" ht="33" x14ac:dyDescent="0.25">
      <c r="A22" s="20" t="s">
        <v>62</v>
      </c>
      <c r="B22" s="18">
        <f t="shared" si="11"/>
        <v>912</v>
      </c>
      <c r="C22" s="18" t="s">
        <v>6</v>
      </c>
      <c r="D22" s="18" t="s">
        <v>56</v>
      </c>
      <c r="E22" s="18" t="s">
        <v>90</v>
      </c>
      <c r="F22" s="18"/>
      <c r="G22" s="7"/>
      <c r="H22" s="7"/>
      <c r="I22" s="7"/>
      <c r="J22" s="7"/>
      <c r="K22" s="7"/>
      <c r="L22" s="7"/>
      <c r="M22" s="7"/>
      <c r="N22" s="7"/>
      <c r="O22" s="7">
        <f>O23</f>
        <v>0</v>
      </c>
      <c r="P22" s="7">
        <f t="shared" ref="P22:AG24" si="23">P23</f>
        <v>0</v>
      </c>
      <c r="Q22" s="7">
        <f t="shared" si="23"/>
        <v>0</v>
      </c>
      <c r="R22" s="7">
        <f t="shared" si="23"/>
        <v>80422</v>
      </c>
      <c r="S22" s="7">
        <f t="shared" si="23"/>
        <v>80422</v>
      </c>
      <c r="T22" s="7">
        <f t="shared" si="23"/>
        <v>80422</v>
      </c>
      <c r="U22" s="7">
        <f>U23</f>
        <v>0</v>
      </c>
      <c r="V22" s="7">
        <f t="shared" si="23"/>
        <v>0</v>
      </c>
      <c r="W22" s="7">
        <f t="shared" si="23"/>
        <v>0</v>
      </c>
      <c r="X22" s="7">
        <f t="shared" si="23"/>
        <v>0</v>
      </c>
      <c r="Y22" s="7">
        <f t="shared" si="23"/>
        <v>80422</v>
      </c>
      <c r="Z22" s="7">
        <f t="shared" si="23"/>
        <v>80422</v>
      </c>
      <c r="AA22" s="7">
        <f>AA23</f>
        <v>0</v>
      </c>
      <c r="AB22" s="7">
        <f t="shared" si="23"/>
        <v>0</v>
      </c>
      <c r="AC22" s="7">
        <f t="shared" si="23"/>
        <v>0</v>
      </c>
      <c r="AD22" s="7">
        <f t="shared" si="23"/>
        <v>0</v>
      </c>
      <c r="AE22" s="26">
        <f t="shared" si="23"/>
        <v>80422</v>
      </c>
      <c r="AF22" s="26">
        <f t="shared" ref="AB22:AH24" si="24">AF23</f>
        <v>80422</v>
      </c>
      <c r="AG22" s="26">
        <f t="shared" si="23"/>
        <v>0</v>
      </c>
      <c r="AH22" s="26">
        <f t="shared" si="24"/>
        <v>0</v>
      </c>
      <c r="AI22" s="32">
        <f t="shared" si="4"/>
        <v>0</v>
      </c>
      <c r="AJ22" s="32"/>
    </row>
    <row r="23" spans="1:36" ht="33" x14ac:dyDescent="0.25">
      <c r="A23" s="20" t="s">
        <v>63</v>
      </c>
      <c r="B23" s="18">
        <f t="shared" si="11"/>
        <v>912</v>
      </c>
      <c r="C23" s="18" t="s">
        <v>6</v>
      </c>
      <c r="D23" s="18" t="s">
        <v>56</v>
      </c>
      <c r="E23" s="18" t="s">
        <v>91</v>
      </c>
      <c r="F23" s="18"/>
      <c r="G23" s="7"/>
      <c r="H23" s="7"/>
      <c r="I23" s="7"/>
      <c r="J23" s="7"/>
      <c r="K23" s="7"/>
      <c r="L23" s="7"/>
      <c r="M23" s="7"/>
      <c r="N23" s="7"/>
      <c r="O23" s="7">
        <f>O24</f>
        <v>0</v>
      </c>
      <c r="P23" s="7">
        <f t="shared" si="23"/>
        <v>0</v>
      </c>
      <c r="Q23" s="7">
        <f t="shared" si="23"/>
        <v>0</v>
      </c>
      <c r="R23" s="7">
        <f t="shared" si="23"/>
        <v>80422</v>
      </c>
      <c r="S23" s="7">
        <f t="shared" si="23"/>
        <v>80422</v>
      </c>
      <c r="T23" s="7">
        <f t="shared" si="23"/>
        <v>80422</v>
      </c>
      <c r="U23" s="7">
        <f>U24</f>
        <v>0</v>
      </c>
      <c r="V23" s="7">
        <f t="shared" si="23"/>
        <v>0</v>
      </c>
      <c r="W23" s="7">
        <f t="shared" si="23"/>
        <v>0</v>
      </c>
      <c r="X23" s="7">
        <f t="shared" si="23"/>
        <v>0</v>
      </c>
      <c r="Y23" s="7">
        <f t="shared" si="23"/>
        <v>80422</v>
      </c>
      <c r="Z23" s="7">
        <f t="shared" si="23"/>
        <v>80422</v>
      </c>
      <c r="AA23" s="7">
        <f>AA24</f>
        <v>0</v>
      </c>
      <c r="AB23" s="7">
        <f t="shared" si="24"/>
        <v>0</v>
      </c>
      <c r="AC23" s="7">
        <f t="shared" si="24"/>
        <v>0</v>
      </c>
      <c r="AD23" s="7">
        <f t="shared" si="24"/>
        <v>0</v>
      </c>
      <c r="AE23" s="26">
        <f t="shared" si="24"/>
        <v>80422</v>
      </c>
      <c r="AF23" s="26">
        <f t="shared" si="24"/>
        <v>80422</v>
      </c>
      <c r="AG23" s="26">
        <f t="shared" si="24"/>
        <v>0</v>
      </c>
      <c r="AH23" s="26">
        <f t="shared" si="24"/>
        <v>0</v>
      </c>
      <c r="AI23" s="32">
        <f t="shared" si="4"/>
        <v>0</v>
      </c>
      <c r="AJ23" s="32"/>
    </row>
    <row r="24" spans="1:36" ht="33" x14ac:dyDescent="0.25">
      <c r="A24" s="19" t="s">
        <v>10</v>
      </c>
      <c r="B24" s="18">
        <f t="shared" si="11"/>
        <v>912</v>
      </c>
      <c r="C24" s="18" t="s">
        <v>6</v>
      </c>
      <c r="D24" s="18" t="s">
        <v>56</v>
      </c>
      <c r="E24" s="18" t="s">
        <v>91</v>
      </c>
      <c r="F24" s="18" t="s">
        <v>11</v>
      </c>
      <c r="G24" s="7"/>
      <c r="H24" s="7"/>
      <c r="I24" s="7"/>
      <c r="J24" s="7"/>
      <c r="K24" s="7"/>
      <c r="L24" s="7"/>
      <c r="M24" s="7"/>
      <c r="N24" s="7"/>
      <c r="O24" s="7">
        <f>O25</f>
        <v>0</v>
      </c>
      <c r="P24" s="7">
        <f t="shared" si="23"/>
        <v>0</v>
      </c>
      <c r="Q24" s="7">
        <f t="shared" si="23"/>
        <v>0</v>
      </c>
      <c r="R24" s="7">
        <f t="shared" si="23"/>
        <v>80422</v>
      </c>
      <c r="S24" s="7">
        <f t="shared" si="23"/>
        <v>80422</v>
      </c>
      <c r="T24" s="7">
        <f t="shared" si="23"/>
        <v>80422</v>
      </c>
      <c r="U24" s="7">
        <f>U25</f>
        <v>0</v>
      </c>
      <c r="V24" s="7">
        <f t="shared" si="23"/>
        <v>0</v>
      </c>
      <c r="W24" s="7">
        <f t="shared" si="23"/>
        <v>0</v>
      </c>
      <c r="X24" s="7">
        <f t="shared" si="23"/>
        <v>0</v>
      </c>
      <c r="Y24" s="7">
        <f t="shared" si="23"/>
        <v>80422</v>
      </c>
      <c r="Z24" s="7">
        <f t="shared" si="23"/>
        <v>80422</v>
      </c>
      <c r="AA24" s="7">
        <f>AA25</f>
        <v>0</v>
      </c>
      <c r="AB24" s="7">
        <f t="shared" si="24"/>
        <v>0</v>
      </c>
      <c r="AC24" s="7">
        <f t="shared" si="24"/>
        <v>0</v>
      </c>
      <c r="AD24" s="7">
        <f t="shared" si="24"/>
        <v>0</v>
      </c>
      <c r="AE24" s="26">
        <f t="shared" si="24"/>
        <v>80422</v>
      </c>
      <c r="AF24" s="26">
        <f t="shared" si="24"/>
        <v>80422</v>
      </c>
      <c r="AG24" s="26">
        <f t="shared" si="24"/>
        <v>0</v>
      </c>
      <c r="AH24" s="26">
        <f t="shared" si="24"/>
        <v>0</v>
      </c>
      <c r="AI24" s="32">
        <f t="shared" si="4"/>
        <v>0</v>
      </c>
      <c r="AJ24" s="32"/>
    </row>
    <row r="25" spans="1:36" ht="21.75" customHeight="1" x14ac:dyDescent="0.25">
      <c r="A25" s="19" t="s">
        <v>12</v>
      </c>
      <c r="B25" s="18">
        <f t="shared" si="11"/>
        <v>912</v>
      </c>
      <c r="C25" s="18" t="s">
        <v>6</v>
      </c>
      <c r="D25" s="18" t="s">
        <v>56</v>
      </c>
      <c r="E25" s="18" t="s">
        <v>91</v>
      </c>
      <c r="F25" s="18" t="s">
        <v>31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80422</v>
      </c>
      <c r="S25" s="7">
        <f>M25+O25+P25+Q25+R25</f>
        <v>80422</v>
      </c>
      <c r="T25" s="7">
        <f>N25+R25</f>
        <v>80422</v>
      </c>
      <c r="U25" s="7"/>
      <c r="V25" s="7"/>
      <c r="W25" s="7"/>
      <c r="X25" s="7"/>
      <c r="Y25" s="7">
        <f>S25+U25+V25+W25+X25</f>
        <v>80422</v>
      </c>
      <c r="Z25" s="7">
        <f>T25+X25</f>
        <v>80422</v>
      </c>
      <c r="AA25" s="7"/>
      <c r="AB25" s="7"/>
      <c r="AC25" s="7"/>
      <c r="AD25" s="7"/>
      <c r="AE25" s="26">
        <f>Y25+AA25+AB25+AC25+AD25</f>
        <v>80422</v>
      </c>
      <c r="AF25" s="26">
        <f>Z25+AD25</f>
        <v>80422</v>
      </c>
      <c r="AG25" s="26"/>
      <c r="AH25" s="26"/>
      <c r="AI25" s="32">
        <f t="shared" si="4"/>
        <v>0</v>
      </c>
      <c r="AJ25" s="32"/>
    </row>
    <row r="26" spans="1:36" ht="89.25" customHeight="1" x14ac:dyDescent="0.25">
      <c r="A26" s="17" t="s">
        <v>30</v>
      </c>
      <c r="B26" s="18">
        <f>B15</f>
        <v>912</v>
      </c>
      <c r="C26" s="18" t="s">
        <v>6</v>
      </c>
      <c r="D26" s="18" t="s">
        <v>56</v>
      </c>
      <c r="E26" s="18" t="s">
        <v>51</v>
      </c>
      <c r="F26" s="7"/>
      <c r="G26" s="7">
        <f>G27</f>
        <v>106</v>
      </c>
      <c r="H26" s="7">
        <f>H27</f>
        <v>0</v>
      </c>
      <c r="I26" s="7">
        <f t="shared" ref="I26:AH26" si="25">I27</f>
        <v>0</v>
      </c>
      <c r="J26" s="7">
        <f t="shared" si="25"/>
        <v>0</v>
      </c>
      <c r="K26" s="7">
        <f t="shared" si="25"/>
        <v>0</v>
      </c>
      <c r="L26" s="7">
        <f t="shared" si="25"/>
        <v>0</v>
      </c>
      <c r="M26" s="7">
        <f t="shared" si="25"/>
        <v>106</v>
      </c>
      <c r="N26" s="7">
        <f t="shared" si="25"/>
        <v>0</v>
      </c>
      <c r="O26" s="7">
        <f t="shared" si="25"/>
        <v>0</v>
      </c>
      <c r="P26" s="7">
        <f t="shared" si="25"/>
        <v>0</v>
      </c>
      <c r="Q26" s="7">
        <f t="shared" si="25"/>
        <v>0</v>
      </c>
      <c r="R26" s="7">
        <f t="shared" si="25"/>
        <v>0</v>
      </c>
      <c r="S26" s="7">
        <f t="shared" si="25"/>
        <v>106</v>
      </c>
      <c r="T26" s="7">
        <f t="shared" si="25"/>
        <v>0</v>
      </c>
      <c r="U26" s="7">
        <f t="shared" si="25"/>
        <v>0</v>
      </c>
      <c r="V26" s="7">
        <f t="shared" si="25"/>
        <v>0</v>
      </c>
      <c r="W26" s="7">
        <f t="shared" si="25"/>
        <v>0</v>
      </c>
      <c r="X26" s="7">
        <f t="shared" si="25"/>
        <v>0</v>
      </c>
      <c r="Y26" s="7">
        <f t="shared" si="25"/>
        <v>106</v>
      </c>
      <c r="Z26" s="7">
        <f t="shared" si="25"/>
        <v>0</v>
      </c>
      <c r="AA26" s="7">
        <f t="shared" si="25"/>
        <v>0</v>
      </c>
      <c r="AB26" s="7">
        <f t="shared" si="25"/>
        <v>0</v>
      </c>
      <c r="AC26" s="7">
        <f t="shared" si="25"/>
        <v>0</v>
      </c>
      <c r="AD26" s="7">
        <f t="shared" si="25"/>
        <v>0</v>
      </c>
      <c r="AE26" s="26">
        <f t="shared" si="25"/>
        <v>106</v>
      </c>
      <c r="AF26" s="26">
        <f t="shared" si="25"/>
        <v>0</v>
      </c>
      <c r="AG26" s="26">
        <f t="shared" si="25"/>
        <v>0</v>
      </c>
      <c r="AH26" s="26">
        <f t="shared" si="25"/>
        <v>0</v>
      </c>
      <c r="AI26" s="32">
        <f t="shared" si="4"/>
        <v>0</v>
      </c>
      <c r="AJ26" s="32"/>
    </row>
    <row r="27" spans="1:36" ht="21.75" customHeight="1" x14ac:dyDescent="0.25">
      <c r="A27" s="17" t="s">
        <v>13</v>
      </c>
      <c r="B27" s="18">
        <f>B16</f>
        <v>912</v>
      </c>
      <c r="C27" s="18" t="s">
        <v>6</v>
      </c>
      <c r="D27" s="18" t="s">
        <v>56</v>
      </c>
      <c r="E27" s="18" t="s">
        <v>52</v>
      </c>
      <c r="F27" s="18"/>
      <c r="G27" s="9">
        <f t="shared" si="19"/>
        <v>106</v>
      </c>
      <c r="H27" s="7"/>
      <c r="I27" s="9">
        <f t="shared" si="19"/>
        <v>0</v>
      </c>
      <c r="J27" s="7"/>
      <c r="K27" s="9">
        <f t="shared" si="19"/>
        <v>0</v>
      </c>
      <c r="L27" s="7"/>
      <c r="M27" s="9">
        <f t="shared" si="19"/>
        <v>106</v>
      </c>
      <c r="N27" s="7"/>
      <c r="O27" s="9">
        <f t="shared" si="19"/>
        <v>0</v>
      </c>
      <c r="P27" s="7"/>
      <c r="Q27" s="9">
        <f t="shared" si="19"/>
        <v>0</v>
      </c>
      <c r="R27" s="7"/>
      <c r="S27" s="9">
        <f t="shared" si="19"/>
        <v>106</v>
      </c>
      <c r="T27" s="7"/>
      <c r="U27" s="9">
        <f t="shared" si="20"/>
        <v>0</v>
      </c>
      <c r="V27" s="7"/>
      <c r="W27" s="9">
        <f t="shared" si="20"/>
        <v>0</v>
      </c>
      <c r="X27" s="7"/>
      <c r="Y27" s="9">
        <f t="shared" si="20"/>
        <v>106</v>
      </c>
      <c r="Z27" s="7"/>
      <c r="AA27" s="9">
        <f t="shared" si="20"/>
        <v>0</v>
      </c>
      <c r="AB27" s="7"/>
      <c r="AC27" s="9">
        <f t="shared" si="20"/>
        <v>0</v>
      </c>
      <c r="AD27" s="7"/>
      <c r="AE27" s="28">
        <f t="shared" si="20"/>
        <v>106</v>
      </c>
      <c r="AF27" s="26"/>
      <c r="AG27" s="28">
        <f t="shared" si="20"/>
        <v>0</v>
      </c>
      <c r="AH27" s="26"/>
      <c r="AI27" s="32">
        <f t="shared" si="4"/>
        <v>0</v>
      </c>
      <c r="AJ27" s="32"/>
    </row>
    <row r="28" spans="1:36" ht="21" customHeight="1" x14ac:dyDescent="0.25">
      <c r="A28" s="17" t="s">
        <v>14</v>
      </c>
      <c r="B28" s="18">
        <f t="shared" si="11"/>
        <v>912</v>
      </c>
      <c r="C28" s="18" t="s">
        <v>6</v>
      </c>
      <c r="D28" s="18" t="s">
        <v>56</v>
      </c>
      <c r="E28" s="18" t="s">
        <v>53</v>
      </c>
      <c r="F28" s="18"/>
      <c r="G28" s="9">
        <f t="shared" si="19"/>
        <v>106</v>
      </c>
      <c r="H28" s="7"/>
      <c r="I28" s="9">
        <f t="shared" si="19"/>
        <v>0</v>
      </c>
      <c r="J28" s="7"/>
      <c r="K28" s="9">
        <f t="shared" si="19"/>
        <v>0</v>
      </c>
      <c r="L28" s="7"/>
      <c r="M28" s="9">
        <f t="shared" si="19"/>
        <v>106</v>
      </c>
      <c r="N28" s="7"/>
      <c r="O28" s="9">
        <f t="shared" si="19"/>
        <v>0</v>
      </c>
      <c r="P28" s="7"/>
      <c r="Q28" s="9">
        <f t="shared" si="19"/>
        <v>0</v>
      </c>
      <c r="R28" s="7"/>
      <c r="S28" s="9">
        <f t="shared" si="19"/>
        <v>106</v>
      </c>
      <c r="T28" s="7"/>
      <c r="U28" s="9">
        <f t="shared" si="20"/>
        <v>0</v>
      </c>
      <c r="V28" s="7"/>
      <c r="W28" s="9">
        <f t="shared" si="20"/>
        <v>0</v>
      </c>
      <c r="X28" s="7"/>
      <c r="Y28" s="9">
        <f t="shared" si="20"/>
        <v>106</v>
      </c>
      <c r="Z28" s="7"/>
      <c r="AA28" s="9">
        <f t="shared" si="20"/>
        <v>0</v>
      </c>
      <c r="AB28" s="7"/>
      <c r="AC28" s="9">
        <f t="shared" si="20"/>
        <v>0</v>
      </c>
      <c r="AD28" s="7"/>
      <c r="AE28" s="28">
        <f t="shared" si="20"/>
        <v>106</v>
      </c>
      <c r="AF28" s="26"/>
      <c r="AG28" s="28">
        <f t="shared" si="20"/>
        <v>0</v>
      </c>
      <c r="AH28" s="26"/>
      <c r="AI28" s="32">
        <f t="shared" si="4"/>
        <v>0</v>
      </c>
      <c r="AJ28" s="32"/>
    </row>
    <row r="29" spans="1:36" ht="33" x14ac:dyDescent="0.25">
      <c r="A29" s="17" t="s">
        <v>10</v>
      </c>
      <c r="B29" s="18">
        <f t="shared" si="11"/>
        <v>912</v>
      </c>
      <c r="C29" s="18" t="s">
        <v>6</v>
      </c>
      <c r="D29" s="18" t="s">
        <v>56</v>
      </c>
      <c r="E29" s="18" t="s">
        <v>53</v>
      </c>
      <c r="F29" s="18" t="s">
        <v>11</v>
      </c>
      <c r="G29" s="7">
        <f t="shared" si="19"/>
        <v>106</v>
      </c>
      <c r="H29" s="7"/>
      <c r="I29" s="7">
        <f t="shared" si="19"/>
        <v>0</v>
      </c>
      <c r="J29" s="7"/>
      <c r="K29" s="7">
        <f t="shared" si="19"/>
        <v>0</v>
      </c>
      <c r="L29" s="7"/>
      <c r="M29" s="7">
        <f t="shared" si="19"/>
        <v>106</v>
      </c>
      <c r="N29" s="7"/>
      <c r="O29" s="7">
        <f t="shared" si="19"/>
        <v>0</v>
      </c>
      <c r="P29" s="7"/>
      <c r="Q29" s="7">
        <f t="shared" si="19"/>
        <v>0</v>
      </c>
      <c r="R29" s="7"/>
      <c r="S29" s="7">
        <f t="shared" si="19"/>
        <v>106</v>
      </c>
      <c r="T29" s="7"/>
      <c r="U29" s="7">
        <f t="shared" si="20"/>
        <v>0</v>
      </c>
      <c r="V29" s="7"/>
      <c r="W29" s="7">
        <f t="shared" si="20"/>
        <v>0</v>
      </c>
      <c r="X29" s="7"/>
      <c r="Y29" s="7">
        <f t="shared" si="20"/>
        <v>106</v>
      </c>
      <c r="Z29" s="7"/>
      <c r="AA29" s="7">
        <f t="shared" si="20"/>
        <v>0</v>
      </c>
      <c r="AB29" s="7"/>
      <c r="AC29" s="7">
        <f t="shared" si="20"/>
        <v>0</v>
      </c>
      <c r="AD29" s="7"/>
      <c r="AE29" s="26">
        <f t="shared" si="20"/>
        <v>106</v>
      </c>
      <c r="AF29" s="26"/>
      <c r="AG29" s="26">
        <f t="shared" si="20"/>
        <v>0</v>
      </c>
      <c r="AH29" s="26"/>
      <c r="AI29" s="32">
        <f t="shared" si="4"/>
        <v>0</v>
      </c>
      <c r="AJ29" s="32"/>
    </row>
    <row r="30" spans="1:36" ht="20.25" customHeight="1" x14ac:dyDescent="0.25">
      <c r="A30" s="17" t="s">
        <v>12</v>
      </c>
      <c r="B30" s="18">
        <f t="shared" si="11"/>
        <v>912</v>
      </c>
      <c r="C30" s="18" t="s">
        <v>6</v>
      </c>
      <c r="D30" s="18" t="s">
        <v>56</v>
      </c>
      <c r="E30" s="18" t="s">
        <v>53</v>
      </c>
      <c r="F30" s="7">
        <v>610</v>
      </c>
      <c r="G30" s="7">
        <v>106</v>
      </c>
      <c r="H30" s="7"/>
      <c r="I30" s="7"/>
      <c r="J30" s="7"/>
      <c r="K30" s="7"/>
      <c r="L30" s="7"/>
      <c r="M30" s="7">
        <f>G30+I30+J30+K30+L30</f>
        <v>106</v>
      </c>
      <c r="N30" s="8">
        <f>H30+L30</f>
        <v>0</v>
      </c>
      <c r="O30" s="7"/>
      <c r="P30" s="7"/>
      <c r="Q30" s="7"/>
      <c r="R30" s="7"/>
      <c r="S30" s="7">
        <f>M30+O30+P30+Q30+R30</f>
        <v>106</v>
      </c>
      <c r="T30" s="8">
        <f>N30+R30</f>
        <v>0</v>
      </c>
      <c r="U30" s="7"/>
      <c r="V30" s="7"/>
      <c r="W30" s="7"/>
      <c r="X30" s="7"/>
      <c r="Y30" s="7">
        <f>S30+U30+V30+W30+X30</f>
        <v>106</v>
      </c>
      <c r="Z30" s="8">
        <f>T30+X30</f>
        <v>0</v>
      </c>
      <c r="AA30" s="7"/>
      <c r="AB30" s="7"/>
      <c r="AC30" s="7"/>
      <c r="AD30" s="7"/>
      <c r="AE30" s="26">
        <f>Y30+AA30+AB30+AC30+AD30</f>
        <v>106</v>
      </c>
      <c r="AF30" s="27">
        <f>Z30+AD30</f>
        <v>0</v>
      </c>
      <c r="AG30" s="26"/>
      <c r="AH30" s="27"/>
      <c r="AI30" s="32">
        <f t="shared" si="4"/>
        <v>0</v>
      </c>
      <c r="AJ30" s="32"/>
    </row>
    <row r="31" spans="1:36" ht="82.5" x14ac:dyDescent="0.25">
      <c r="A31" s="17" t="s">
        <v>57</v>
      </c>
      <c r="B31" s="18">
        <f>B15</f>
        <v>912</v>
      </c>
      <c r="C31" s="18" t="s">
        <v>6</v>
      </c>
      <c r="D31" s="18" t="s">
        <v>56</v>
      </c>
      <c r="E31" s="18" t="s">
        <v>58</v>
      </c>
      <c r="F31" s="7"/>
      <c r="G31" s="7">
        <f>G32</f>
        <v>1324</v>
      </c>
      <c r="H31" s="7">
        <f>H32</f>
        <v>0</v>
      </c>
      <c r="I31" s="7">
        <f t="shared" ref="I31:AH31" si="26">I32</f>
        <v>0</v>
      </c>
      <c r="J31" s="7">
        <f t="shared" si="26"/>
        <v>0</v>
      </c>
      <c r="K31" s="7">
        <f t="shared" si="26"/>
        <v>0</v>
      </c>
      <c r="L31" s="7">
        <f t="shared" si="26"/>
        <v>0</v>
      </c>
      <c r="M31" s="7">
        <f t="shared" si="26"/>
        <v>1324</v>
      </c>
      <c r="N31" s="7">
        <f t="shared" si="26"/>
        <v>0</v>
      </c>
      <c r="O31" s="7">
        <f t="shared" si="26"/>
        <v>0</v>
      </c>
      <c r="P31" s="7">
        <f t="shared" si="26"/>
        <v>0</v>
      </c>
      <c r="Q31" s="7">
        <f t="shared" si="26"/>
        <v>0</v>
      </c>
      <c r="R31" s="7">
        <f t="shared" si="26"/>
        <v>0</v>
      </c>
      <c r="S31" s="7">
        <f t="shared" si="26"/>
        <v>1324</v>
      </c>
      <c r="T31" s="7">
        <f t="shared" si="26"/>
        <v>0</v>
      </c>
      <c r="U31" s="7">
        <f t="shared" si="26"/>
        <v>0</v>
      </c>
      <c r="V31" s="7">
        <f t="shared" si="26"/>
        <v>0</v>
      </c>
      <c r="W31" s="7">
        <f t="shared" si="26"/>
        <v>0</v>
      </c>
      <c r="X31" s="7">
        <f t="shared" si="26"/>
        <v>0</v>
      </c>
      <c r="Y31" s="7">
        <f t="shared" si="26"/>
        <v>1324</v>
      </c>
      <c r="Z31" s="7">
        <f t="shared" si="26"/>
        <v>0</v>
      </c>
      <c r="AA31" s="7">
        <f t="shared" si="26"/>
        <v>0</v>
      </c>
      <c r="AB31" s="7">
        <f t="shared" si="26"/>
        <v>0</v>
      </c>
      <c r="AC31" s="7">
        <f t="shared" si="26"/>
        <v>0</v>
      </c>
      <c r="AD31" s="7">
        <f t="shared" si="26"/>
        <v>0</v>
      </c>
      <c r="AE31" s="26">
        <f t="shared" si="26"/>
        <v>1324</v>
      </c>
      <c r="AF31" s="26">
        <f t="shared" si="26"/>
        <v>0</v>
      </c>
      <c r="AG31" s="26">
        <f t="shared" si="26"/>
        <v>0</v>
      </c>
      <c r="AH31" s="26">
        <f t="shared" si="26"/>
        <v>0</v>
      </c>
      <c r="AI31" s="32">
        <f t="shared" si="4"/>
        <v>0</v>
      </c>
      <c r="AJ31" s="32"/>
    </row>
    <row r="32" spans="1:36" ht="20.25" customHeight="1" x14ac:dyDescent="0.25">
      <c r="A32" s="17" t="s">
        <v>13</v>
      </c>
      <c r="B32" s="18">
        <f>B16</f>
        <v>912</v>
      </c>
      <c r="C32" s="18" t="s">
        <v>6</v>
      </c>
      <c r="D32" s="18" t="s">
        <v>56</v>
      </c>
      <c r="E32" s="18" t="s">
        <v>59</v>
      </c>
      <c r="F32" s="18"/>
      <c r="G32" s="9">
        <f t="shared" si="19"/>
        <v>1324</v>
      </c>
      <c r="H32" s="9">
        <f t="shared" si="19"/>
        <v>0</v>
      </c>
      <c r="I32" s="9">
        <f t="shared" si="19"/>
        <v>0</v>
      </c>
      <c r="J32" s="9">
        <f t="shared" si="19"/>
        <v>0</v>
      </c>
      <c r="K32" s="9">
        <f t="shared" si="19"/>
        <v>0</v>
      </c>
      <c r="L32" s="9">
        <f t="shared" si="19"/>
        <v>0</v>
      </c>
      <c r="M32" s="9">
        <f t="shared" si="19"/>
        <v>1324</v>
      </c>
      <c r="N32" s="9">
        <f t="shared" si="19"/>
        <v>0</v>
      </c>
      <c r="O32" s="9">
        <f t="shared" si="19"/>
        <v>0</v>
      </c>
      <c r="P32" s="9">
        <f t="shared" si="19"/>
        <v>0</v>
      </c>
      <c r="Q32" s="9">
        <f t="shared" si="19"/>
        <v>0</v>
      </c>
      <c r="R32" s="9">
        <f t="shared" si="19"/>
        <v>0</v>
      </c>
      <c r="S32" s="9">
        <f t="shared" si="19"/>
        <v>1324</v>
      </c>
      <c r="T32" s="9">
        <f t="shared" si="19"/>
        <v>0</v>
      </c>
      <c r="U32" s="9">
        <f t="shared" si="20"/>
        <v>0</v>
      </c>
      <c r="V32" s="9">
        <f t="shared" si="20"/>
        <v>0</v>
      </c>
      <c r="W32" s="9">
        <f t="shared" si="20"/>
        <v>0</v>
      </c>
      <c r="X32" s="9">
        <f t="shared" si="20"/>
        <v>0</v>
      </c>
      <c r="Y32" s="9">
        <f t="shared" si="20"/>
        <v>1324</v>
      </c>
      <c r="Z32" s="9">
        <f t="shared" si="20"/>
        <v>0</v>
      </c>
      <c r="AA32" s="9">
        <f t="shared" si="20"/>
        <v>0</v>
      </c>
      <c r="AB32" s="9">
        <f t="shared" si="20"/>
        <v>0</v>
      </c>
      <c r="AC32" s="9">
        <f t="shared" si="20"/>
        <v>0</v>
      </c>
      <c r="AD32" s="9">
        <f t="shared" si="20"/>
        <v>0</v>
      </c>
      <c r="AE32" s="28">
        <f t="shared" si="20"/>
        <v>1324</v>
      </c>
      <c r="AF32" s="28">
        <f t="shared" si="20"/>
        <v>0</v>
      </c>
      <c r="AG32" s="28">
        <f t="shared" si="20"/>
        <v>0</v>
      </c>
      <c r="AH32" s="28">
        <f t="shared" si="20"/>
        <v>0</v>
      </c>
      <c r="AI32" s="32">
        <f t="shared" si="4"/>
        <v>0</v>
      </c>
      <c r="AJ32" s="32"/>
    </row>
    <row r="33" spans="1:36" ht="20.25" customHeight="1" x14ac:dyDescent="0.25">
      <c r="A33" s="17" t="s">
        <v>14</v>
      </c>
      <c r="B33" s="18">
        <f t="shared" si="11"/>
        <v>912</v>
      </c>
      <c r="C33" s="18" t="s">
        <v>6</v>
      </c>
      <c r="D33" s="18" t="s">
        <v>56</v>
      </c>
      <c r="E33" s="18" t="s">
        <v>74</v>
      </c>
      <c r="F33" s="18"/>
      <c r="G33" s="9">
        <f t="shared" si="19"/>
        <v>1324</v>
      </c>
      <c r="H33" s="9">
        <f t="shared" si="19"/>
        <v>0</v>
      </c>
      <c r="I33" s="9">
        <f t="shared" si="19"/>
        <v>0</v>
      </c>
      <c r="J33" s="9">
        <f t="shared" si="19"/>
        <v>0</v>
      </c>
      <c r="K33" s="9">
        <f t="shared" si="19"/>
        <v>0</v>
      </c>
      <c r="L33" s="9">
        <f t="shared" si="19"/>
        <v>0</v>
      </c>
      <c r="M33" s="9">
        <f t="shared" si="19"/>
        <v>1324</v>
      </c>
      <c r="N33" s="9">
        <f t="shared" si="19"/>
        <v>0</v>
      </c>
      <c r="O33" s="9">
        <f t="shared" si="19"/>
        <v>0</v>
      </c>
      <c r="P33" s="9">
        <f t="shared" si="19"/>
        <v>0</v>
      </c>
      <c r="Q33" s="9">
        <f t="shared" si="19"/>
        <v>0</v>
      </c>
      <c r="R33" s="9">
        <f t="shared" si="19"/>
        <v>0</v>
      </c>
      <c r="S33" s="9">
        <f t="shared" si="19"/>
        <v>1324</v>
      </c>
      <c r="T33" s="9">
        <f t="shared" si="19"/>
        <v>0</v>
      </c>
      <c r="U33" s="9">
        <f t="shared" si="20"/>
        <v>0</v>
      </c>
      <c r="V33" s="9">
        <f t="shared" si="20"/>
        <v>0</v>
      </c>
      <c r="W33" s="9">
        <f t="shared" si="20"/>
        <v>0</v>
      </c>
      <c r="X33" s="9">
        <f t="shared" si="20"/>
        <v>0</v>
      </c>
      <c r="Y33" s="9">
        <f t="shared" si="20"/>
        <v>1324</v>
      </c>
      <c r="Z33" s="9">
        <f t="shared" si="20"/>
        <v>0</v>
      </c>
      <c r="AA33" s="9">
        <f t="shared" si="20"/>
        <v>0</v>
      </c>
      <c r="AB33" s="9">
        <f t="shared" si="20"/>
        <v>0</v>
      </c>
      <c r="AC33" s="9">
        <f t="shared" si="20"/>
        <v>0</v>
      </c>
      <c r="AD33" s="9">
        <f t="shared" si="20"/>
        <v>0</v>
      </c>
      <c r="AE33" s="28">
        <f t="shared" si="20"/>
        <v>1324</v>
      </c>
      <c r="AF33" s="28">
        <f t="shared" si="20"/>
        <v>0</v>
      </c>
      <c r="AG33" s="28">
        <f t="shared" si="20"/>
        <v>0</v>
      </c>
      <c r="AH33" s="28">
        <f t="shared" si="20"/>
        <v>0</v>
      </c>
      <c r="AI33" s="32">
        <f t="shared" si="4"/>
        <v>0</v>
      </c>
      <c r="AJ33" s="32"/>
    </row>
    <row r="34" spans="1:36" ht="33" x14ac:dyDescent="0.25">
      <c r="A34" s="17" t="s">
        <v>10</v>
      </c>
      <c r="B34" s="18">
        <f t="shared" si="11"/>
        <v>912</v>
      </c>
      <c r="C34" s="18" t="s">
        <v>6</v>
      </c>
      <c r="D34" s="18" t="s">
        <v>56</v>
      </c>
      <c r="E34" s="18" t="s">
        <v>74</v>
      </c>
      <c r="F34" s="18" t="s">
        <v>11</v>
      </c>
      <c r="G34" s="7">
        <f t="shared" si="19"/>
        <v>1324</v>
      </c>
      <c r="H34" s="7">
        <f t="shared" si="19"/>
        <v>0</v>
      </c>
      <c r="I34" s="7">
        <f t="shared" si="19"/>
        <v>0</v>
      </c>
      <c r="J34" s="7">
        <f t="shared" si="19"/>
        <v>0</v>
      </c>
      <c r="K34" s="7">
        <f t="shared" si="19"/>
        <v>0</v>
      </c>
      <c r="L34" s="7">
        <f t="shared" si="19"/>
        <v>0</v>
      </c>
      <c r="M34" s="7">
        <f t="shared" si="19"/>
        <v>1324</v>
      </c>
      <c r="N34" s="7">
        <f t="shared" si="19"/>
        <v>0</v>
      </c>
      <c r="O34" s="7">
        <f t="shared" si="19"/>
        <v>0</v>
      </c>
      <c r="P34" s="7">
        <f t="shared" si="19"/>
        <v>0</v>
      </c>
      <c r="Q34" s="7">
        <f t="shared" si="19"/>
        <v>0</v>
      </c>
      <c r="R34" s="7">
        <f t="shared" si="19"/>
        <v>0</v>
      </c>
      <c r="S34" s="7">
        <f t="shared" si="19"/>
        <v>1324</v>
      </c>
      <c r="T34" s="7">
        <f t="shared" si="19"/>
        <v>0</v>
      </c>
      <c r="U34" s="7">
        <f t="shared" si="20"/>
        <v>0</v>
      </c>
      <c r="V34" s="7">
        <f t="shared" si="20"/>
        <v>0</v>
      </c>
      <c r="W34" s="7">
        <f t="shared" si="20"/>
        <v>0</v>
      </c>
      <c r="X34" s="7">
        <f t="shared" si="20"/>
        <v>0</v>
      </c>
      <c r="Y34" s="7">
        <f t="shared" si="20"/>
        <v>1324</v>
      </c>
      <c r="Z34" s="7">
        <f t="shared" si="20"/>
        <v>0</v>
      </c>
      <c r="AA34" s="7">
        <f t="shared" si="20"/>
        <v>0</v>
      </c>
      <c r="AB34" s="7">
        <f t="shared" si="20"/>
        <v>0</v>
      </c>
      <c r="AC34" s="7">
        <f t="shared" si="20"/>
        <v>0</v>
      </c>
      <c r="AD34" s="7">
        <f t="shared" si="20"/>
        <v>0</v>
      </c>
      <c r="AE34" s="26">
        <f t="shared" si="20"/>
        <v>1324</v>
      </c>
      <c r="AF34" s="26">
        <f t="shared" si="20"/>
        <v>0</v>
      </c>
      <c r="AG34" s="26">
        <f t="shared" si="20"/>
        <v>0</v>
      </c>
      <c r="AH34" s="26">
        <f t="shared" si="20"/>
        <v>0</v>
      </c>
      <c r="AI34" s="32">
        <f t="shared" si="4"/>
        <v>0</v>
      </c>
      <c r="AJ34" s="32"/>
    </row>
    <row r="35" spans="1:36" ht="23.25" customHeight="1" x14ac:dyDescent="0.25">
      <c r="A35" s="17" t="s">
        <v>12</v>
      </c>
      <c r="B35" s="18">
        <f t="shared" si="11"/>
        <v>912</v>
      </c>
      <c r="C35" s="18" t="s">
        <v>6</v>
      </c>
      <c r="D35" s="18" t="s">
        <v>56</v>
      </c>
      <c r="E35" s="18" t="s">
        <v>74</v>
      </c>
      <c r="F35" s="7">
        <v>610</v>
      </c>
      <c r="G35" s="7">
        <v>1324</v>
      </c>
      <c r="H35" s="7"/>
      <c r="I35" s="7"/>
      <c r="J35" s="7"/>
      <c r="K35" s="7"/>
      <c r="L35" s="7"/>
      <c r="M35" s="7">
        <f>G35+I35+J35+K35+L35</f>
        <v>1324</v>
      </c>
      <c r="N35" s="8">
        <f>H35+L35</f>
        <v>0</v>
      </c>
      <c r="O35" s="7"/>
      <c r="P35" s="7"/>
      <c r="Q35" s="7"/>
      <c r="R35" s="7"/>
      <c r="S35" s="7">
        <f>M35+O35+P35+Q35+R35</f>
        <v>1324</v>
      </c>
      <c r="T35" s="8">
        <f>N35+R35</f>
        <v>0</v>
      </c>
      <c r="U35" s="7"/>
      <c r="V35" s="7"/>
      <c r="W35" s="7"/>
      <c r="X35" s="7"/>
      <c r="Y35" s="7">
        <f>S35+U35+V35+W35+X35</f>
        <v>1324</v>
      </c>
      <c r="Z35" s="8">
        <f>T35+X35</f>
        <v>0</v>
      </c>
      <c r="AA35" s="7"/>
      <c r="AB35" s="7"/>
      <c r="AC35" s="7"/>
      <c r="AD35" s="7"/>
      <c r="AE35" s="26">
        <f>Y35+AA35+AB35+AC35+AD35</f>
        <v>1324</v>
      </c>
      <c r="AF35" s="27">
        <f>Z35+AD35</f>
        <v>0</v>
      </c>
      <c r="AG35" s="26"/>
      <c r="AH35" s="27"/>
      <c r="AI35" s="32">
        <f t="shared" si="4"/>
        <v>0</v>
      </c>
      <c r="AJ35" s="32"/>
    </row>
    <row r="36" spans="1:36" x14ac:dyDescent="0.25">
      <c r="A36" s="17"/>
      <c r="B36" s="18"/>
      <c r="C36" s="18"/>
      <c r="D36" s="18"/>
      <c r="E36" s="18"/>
      <c r="F36" s="7"/>
      <c r="G36" s="7"/>
      <c r="H36" s="7"/>
      <c r="I36" s="7"/>
      <c r="J36" s="7"/>
      <c r="K36" s="7"/>
      <c r="L36" s="7"/>
      <c r="M36" s="7"/>
      <c r="N36" s="8"/>
      <c r="O36" s="7"/>
      <c r="P36" s="7"/>
      <c r="Q36" s="7"/>
      <c r="R36" s="7"/>
      <c r="S36" s="7"/>
      <c r="T36" s="8"/>
      <c r="U36" s="7"/>
      <c r="V36" s="7"/>
      <c r="W36" s="7"/>
      <c r="X36" s="7"/>
      <c r="Y36" s="7"/>
      <c r="Z36" s="8"/>
      <c r="AA36" s="7"/>
      <c r="AB36" s="7"/>
      <c r="AC36" s="7"/>
      <c r="AD36" s="7"/>
      <c r="AE36" s="26"/>
      <c r="AF36" s="27"/>
      <c r="AG36" s="26"/>
      <c r="AH36" s="27"/>
      <c r="AI36" s="32"/>
      <c r="AJ36" s="32"/>
    </row>
    <row r="37" spans="1:36" ht="18.75" x14ac:dyDescent="0.3">
      <c r="A37" s="15" t="s">
        <v>80</v>
      </c>
      <c r="B37" s="16">
        <v>912</v>
      </c>
      <c r="C37" s="16" t="s">
        <v>6</v>
      </c>
      <c r="D37" s="16" t="s">
        <v>15</v>
      </c>
      <c r="E37" s="16"/>
      <c r="F37" s="16"/>
      <c r="G37" s="11">
        <f t="shared" ref="G37:AH37" si="27">G38</f>
        <v>8322</v>
      </c>
      <c r="H37" s="11">
        <f t="shared" si="27"/>
        <v>0</v>
      </c>
      <c r="I37" s="11">
        <f t="shared" si="27"/>
        <v>0</v>
      </c>
      <c r="J37" s="11">
        <f t="shared" si="27"/>
        <v>116</v>
      </c>
      <c r="K37" s="11">
        <f t="shared" si="27"/>
        <v>0</v>
      </c>
      <c r="L37" s="11">
        <f t="shared" si="27"/>
        <v>0</v>
      </c>
      <c r="M37" s="11">
        <f t="shared" si="27"/>
        <v>8438</v>
      </c>
      <c r="N37" s="11">
        <f t="shared" si="27"/>
        <v>0</v>
      </c>
      <c r="O37" s="11">
        <f t="shared" si="27"/>
        <v>0</v>
      </c>
      <c r="P37" s="11">
        <f t="shared" si="27"/>
        <v>0</v>
      </c>
      <c r="Q37" s="11">
        <f t="shared" si="27"/>
        <v>0</v>
      </c>
      <c r="R37" s="11">
        <f t="shared" si="27"/>
        <v>0</v>
      </c>
      <c r="S37" s="11">
        <f t="shared" si="27"/>
        <v>8438</v>
      </c>
      <c r="T37" s="11">
        <f t="shared" si="27"/>
        <v>0</v>
      </c>
      <c r="U37" s="11">
        <f t="shared" si="27"/>
        <v>0</v>
      </c>
      <c r="V37" s="11">
        <f t="shared" si="27"/>
        <v>0</v>
      </c>
      <c r="W37" s="11">
        <f t="shared" si="27"/>
        <v>0</v>
      </c>
      <c r="X37" s="11">
        <f t="shared" si="27"/>
        <v>0</v>
      </c>
      <c r="Y37" s="11">
        <f t="shared" si="27"/>
        <v>8438</v>
      </c>
      <c r="Z37" s="11">
        <f t="shared" si="27"/>
        <v>0</v>
      </c>
      <c r="AA37" s="11">
        <f t="shared" si="27"/>
        <v>0</v>
      </c>
      <c r="AB37" s="11">
        <f t="shared" si="27"/>
        <v>2115</v>
      </c>
      <c r="AC37" s="11">
        <f t="shared" si="27"/>
        <v>0</v>
      </c>
      <c r="AD37" s="11">
        <f t="shared" si="27"/>
        <v>0</v>
      </c>
      <c r="AE37" s="30">
        <f t="shared" si="27"/>
        <v>10553</v>
      </c>
      <c r="AF37" s="30">
        <f t="shared" si="27"/>
        <v>0</v>
      </c>
      <c r="AG37" s="30">
        <f t="shared" si="27"/>
        <v>6841</v>
      </c>
      <c r="AH37" s="30">
        <f t="shared" si="27"/>
        <v>0</v>
      </c>
      <c r="AI37" s="32">
        <f t="shared" si="4"/>
        <v>64.82516819861651</v>
      </c>
      <c r="AJ37" s="32"/>
    </row>
    <row r="38" spans="1:36" ht="41.25" customHeight="1" x14ac:dyDescent="0.25">
      <c r="A38" s="17" t="s">
        <v>7</v>
      </c>
      <c r="B38" s="18">
        <f t="shared" si="11"/>
        <v>912</v>
      </c>
      <c r="C38" s="18" t="s">
        <v>6</v>
      </c>
      <c r="D38" s="18" t="s">
        <v>15</v>
      </c>
      <c r="E38" s="18" t="s">
        <v>35</v>
      </c>
      <c r="F38" s="18"/>
      <c r="G38" s="12">
        <f t="shared" ref="G38:H38" si="28">G39+G43</f>
        <v>8322</v>
      </c>
      <c r="H38" s="12">
        <f t="shared" si="28"/>
        <v>0</v>
      </c>
      <c r="I38" s="12">
        <f t="shared" ref="I38:N38" si="29">I39+I43</f>
        <v>0</v>
      </c>
      <c r="J38" s="12">
        <f t="shared" si="29"/>
        <v>116</v>
      </c>
      <c r="K38" s="12">
        <f t="shared" si="29"/>
        <v>0</v>
      </c>
      <c r="L38" s="12">
        <f t="shared" si="29"/>
        <v>0</v>
      </c>
      <c r="M38" s="12">
        <f t="shared" si="29"/>
        <v>8438</v>
      </c>
      <c r="N38" s="12">
        <f t="shared" si="29"/>
        <v>0</v>
      </c>
      <c r="O38" s="12">
        <f t="shared" ref="O38:T38" si="30">O39+O43</f>
        <v>0</v>
      </c>
      <c r="P38" s="12">
        <f t="shared" si="30"/>
        <v>0</v>
      </c>
      <c r="Q38" s="12">
        <f t="shared" si="30"/>
        <v>0</v>
      </c>
      <c r="R38" s="12">
        <f t="shared" si="30"/>
        <v>0</v>
      </c>
      <c r="S38" s="12">
        <f t="shared" si="30"/>
        <v>8438</v>
      </c>
      <c r="T38" s="12">
        <f t="shared" si="30"/>
        <v>0</v>
      </c>
      <c r="U38" s="12">
        <f t="shared" ref="U38:Z38" si="31">U39+U43</f>
        <v>0</v>
      </c>
      <c r="V38" s="12">
        <f t="shared" si="31"/>
        <v>0</v>
      </c>
      <c r="W38" s="12">
        <f t="shared" si="31"/>
        <v>0</v>
      </c>
      <c r="X38" s="12">
        <f t="shared" si="31"/>
        <v>0</v>
      </c>
      <c r="Y38" s="12">
        <f t="shared" si="31"/>
        <v>8438</v>
      </c>
      <c r="Z38" s="12">
        <f t="shared" si="31"/>
        <v>0</v>
      </c>
      <c r="AA38" s="12">
        <f t="shared" ref="AA38:AF38" si="32">AA39+AA43</f>
        <v>0</v>
      </c>
      <c r="AB38" s="12">
        <f t="shared" si="32"/>
        <v>2115</v>
      </c>
      <c r="AC38" s="12">
        <f t="shared" si="32"/>
        <v>0</v>
      </c>
      <c r="AD38" s="12">
        <f t="shared" si="32"/>
        <v>0</v>
      </c>
      <c r="AE38" s="31">
        <f t="shared" si="32"/>
        <v>10553</v>
      </c>
      <c r="AF38" s="31">
        <f t="shared" si="32"/>
        <v>0</v>
      </c>
      <c r="AG38" s="31">
        <f t="shared" ref="AG38:AH38" si="33">AG39+AG43</f>
        <v>6841</v>
      </c>
      <c r="AH38" s="31">
        <f t="shared" si="33"/>
        <v>0</v>
      </c>
      <c r="AI38" s="32">
        <f t="shared" si="4"/>
        <v>64.82516819861651</v>
      </c>
      <c r="AJ38" s="32"/>
    </row>
    <row r="39" spans="1:36" ht="33" x14ac:dyDescent="0.25">
      <c r="A39" s="17" t="s">
        <v>8</v>
      </c>
      <c r="B39" s="18">
        <f t="shared" si="11"/>
        <v>912</v>
      </c>
      <c r="C39" s="18" t="s">
        <v>6</v>
      </c>
      <c r="D39" s="18" t="s">
        <v>15</v>
      </c>
      <c r="E39" s="18" t="s">
        <v>36</v>
      </c>
      <c r="F39" s="18"/>
      <c r="G39" s="9">
        <f t="shared" ref="G39:V41" si="34">G40</f>
        <v>8092</v>
      </c>
      <c r="H39" s="9">
        <f t="shared" si="34"/>
        <v>0</v>
      </c>
      <c r="I39" s="9">
        <f t="shared" si="34"/>
        <v>0</v>
      </c>
      <c r="J39" s="9">
        <f t="shared" si="34"/>
        <v>116</v>
      </c>
      <c r="K39" s="9">
        <f t="shared" si="34"/>
        <v>0</v>
      </c>
      <c r="L39" s="9">
        <f t="shared" si="34"/>
        <v>0</v>
      </c>
      <c r="M39" s="9">
        <f t="shared" si="34"/>
        <v>8208</v>
      </c>
      <c r="N39" s="9">
        <f t="shared" si="34"/>
        <v>0</v>
      </c>
      <c r="O39" s="9">
        <f t="shared" si="34"/>
        <v>0</v>
      </c>
      <c r="P39" s="9">
        <f t="shared" si="34"/>
        <v>0</v>
      </c>
      <c r="Q39" s="9">
        <f t="shared" si="34"/>
        <v>0</v>
      </c>
      <c r="R39" s="9">
        <f t="shared" si="34"/>
        <v>0</v>
      </c>
      <c r="S39" s="9">
        <f t="shared" si="34"/>
        <v>8208</v>
      </c>
      <c r="T39" s="9">
        <f t="shared" si="34"/>
        <v>0</v>
      </c>
      <c r="U39" s="9">
        <f t="shared" si="34"/>
        <v>0</v>
      </c>
      <c r="V39" s="9">
        <f t="shared" si="34"/>
        <v>0</v>
      </c>
      <c r="W39" s="9">
        <f t="shared" ref="U39:AH41" si="35">W40</f>
        <v>0</v>
      </c>
      <c r="X39" s="9">
        <f t="shared" si="35"/>
        <v>0</v>
      </c>
      <c r="Y39" s="9">
        <f t="shared" si="35"/>
        <v>8208</v>
      </c>
      <c r="Z39" s="9">
        <f t="shared" si="35"/>
        <v>0</v>
      </c>
      <c r="AA39" s="9">
        <f t="shared" si="35"/>
        <v>0</v>
      </c>
      <c r="AB39" s="9">
        <f t="shared" si="35"/>
        <v>0</v>
      </c>
      <c r="AC39" s="9">
        <f t="shared" si="35"/>
        <v>0</v>
      </c>
      <c r="AD39" s="9">
        <f t="shared" si="35"/>
        <v>0</v>
      </c>
      <c r="AE39" s="28">
        <f t="shared" si="35"/>
        <v>8208</v>
      </c>
      <c r="AF39" s="28">
        <f t="shared" si="35"/>
        <v>0</v>
      </c>
      <c r="AG39" s="28">
        <f t="shared" si="35"/>
        <v>6747</v>
      </c>
      <c r="AH39" s="28">
        <f t="shared" si="35"/>
        <v>0</v>
      </c>
      <c r="AI39" s="32">
        <f t="shared" si="4"/>
        <v>82.200292397660817</v>
      </c>
      <c r="AJ39" s="32"/>
    </row>
    <row r="40" spans="1:36" ht="21" customHeight="1" x14ac:dyDescent="0.25">
      <c r="A40" s="17" t="s">
        <v>16</v>
      </c>
      <c r="B40" s="18">
        <f t="shared" si="11"/>
        <v>912</v>
      </c>
      <c r="C40" s="18" t="s">
        <v>6</v>
      </c>
      <c r="D40" s="18" t="s">
        <v>15</v>
      </c>
      <c r="E40" s="18" t="s">
        <v>40</v>
      </c>
      <c r="F40" s="18"/>
      <c r="G40" s="9">
        <f t="shared" si="34"/>
        <v>8092</v>
      </c>
      <c r="H40" s="9">
        <f t="shared" si="34"/>
        <v>0</v>
      </c>
      <c r="I40" s="9">
        <f t="shared" si="34"/>
        <v>0</v>
      </c>
      <c r="J40" s="9">
        <f t="shared" si="34"/>
        <v>116</v>
      </c>
      <c r="K40" s="9">
        <f t="shared" si="34"/>
        <v>0</v>
      </c>
      <c r="L40" s="9">
        <f t="shared" si="34"/>
        <v>0</v>
      </c>
      <c r="M40" s="9">
        <f t="shared" si="34"/>
        <v>8208</v>
      </c>
      <c r="N40" s="9">
        <f t="shared" si="34"/>
        <v>0</v>
      </c>
      <c r="O40" s="9">
        <f t="shared" si="34"/>
        <v>0</v>
      </c>
      <c r="P40" s="9">
        <f t="shared" si="34"/>
        <v>0</v>
      </c>
      <c r="Q40" s="9">
        <f t="shared" si="34"/>
        <v>0</v>
      </c>
      <c r="R40" s="9">
        <f t="shared" si="34"/>
        <v>0</v>
      </c>
      <c r="S40" s="9">
        <f t="shared" si="34"/>
        <v>8208</v>
      </c>
      <c r="T40" s="9">
        <f t="shared" si="34"/>
        <v>0</v>
      </c>
      <c r="U40" s="9">
        <f t="shared" si="35"/>
        <v>0</v>
      </c>
      <c r="V40" s="9">
        <f t="shared" si="35"/>
        <v>0</v>
      </c>
      <c r="W40" s="9">
        <f t="shared" si="35"/>
        <v>0</v>
      </c>
      <c r="X40" s="9">
        <f t="shared" si="35"/>
        <v>0</v>
      </c>
      <c r="Y40" s="9">
        <f t="shared" si="35"/>
        <v>8208</v>
      </c>
      <c r="Z40" s="9">
        <f t="shared" si="35"/>
        <v>0</v>
      </c>
      <c r="AA40" s="9">
        <f t="shared" si="35"/>
        <v>0</v>
      </c>
      <c r="AB40" s="9">
        <f t="shared" si="35"/>
        <v>0</v>
      </c>
      <c r="AC40" s="9">
        <f t="shared" si="35"/>
        <v>0</v>
      </c>
      <c r="AD40" s="9">
        <f t="shared" si="35"/>
        <v>0</v>
      </c>
      <c r="AE40" s="28">
        <f t="shared" si="35"/>
        <v>8208</v>
      </c>
      <c r="AF40" s="28">
        <f t="shared" si="35"/>
        <v>0</v>
      </c>
      <c r="AG40" s="28">
        <f t="shared" si="35"/>
        <v>6747</v>
      </c>
      <c r="AH40" s="28">
        <f t="shared" si="35"/>
        <v>0</v>
      </c>
      <c r="AI40" s="32">
        <f t="shared" si="4"/>
        <v>82.200292397660817</v>
      </c>
      <c r="AJ40" s="32"/>
    </row>
    <row r="41" spans="1:36" ht="33" x14ac:dyDescent="0.25">
      <c r="A41" s="17" t="s">
        <v>10</v>
      </c>
      <c r="B41" s="18">
        <f t="shared" si="11"/>
        <v>912</v>
      </c>
      <c r="C41" s="18" t="s">
        <v>6</v>
      </c>
      <c r="D41" s="18" t="s">
        <v>15</v>
      </c>
      <c r="E41" s="18" t="s">
        <v>40</v>
      </c>
      <c r="F41" s="18" t="s">
        <v>11</v>
      </c>
      <c r="G41" s="7">
        <f t="shared" si="34"/>
        <v>8092</v>
      </c>
      <c r="H41" s="7">
        <f t="shared" si="34"/>
        <v>0</v>
      </c>
      <c r="I41" s="7">
        <f t="shared" si="34"/>
        <v>0</v>
      </c>
      <c r="J41" s="7">
        <f t="shared" si="34"/>
        <v>116</v>
      </c>
      <c r="K41" s="7">
        <f t="shared" si="34"/>
        <v>0</v>
      </c>
      <c r="L41" s="7">
        <f t="shared" si="34"/>
        <v>0</v>
      </c>
      <c r="M41" s="7">
        <f t="shared" si="34"/>
        <v>8208</v>
      </c>
      <c r="N41" s="7">
        <f t="shared" si="34"/>
        <v>0</v>
      </c>
      <c r="O41" s="7">
        <f t="shared" si="34"/>
        <v>0</v>
      </c>
      <c r="P41" s="7">
        <f t="shared" si="34"/>
        <v>0</v>
      </c>
      <c r="Q41" s="7">
        <f t="shared" si="34"/>
        <v>0</v>
      </c>
      <c r="R41" s="7">
        <f t="shared" si="34"/>
        <v>0</v>
      </c>
      <c r="S41" s="7">
        <f t="shared" si="34"/>
        <v>8208</v>
      </c>
      <c r="T41" s="7">
        <f t="shared" si="34"/>
        <v>0</v>
      </c>
      <c r="U41" s="7">
        <f t="shared" si="35"/>
        <v>0</v>
      </c>
      <c r="V41" s="7">
        <f t="shared" si="35"/>
        <v>0</v>
      </c>
      <c r="W41" s="7">
        <f t="shared" si="35"/>
        <v>0</v>
      </c>
      <c r="X41" s="7">
        <f t="shared" si="35"/>
        <v>0</v>
      </c>
      <c r="Y41" s="7">
        <f t="shared" si="35"/>
        <v>8208</v>
      </c>
      <c r="Z41" s="7">
        <f t="shared" si="35"/>
        <v>0</v>
      </c>
      <c r="AA41" s="7">
        <f t="shared" si="35"/>
        <v>0</v>
      </c>
      <c r="AB41" s="7">
        <f t="shared" si="35"/>
        <v>0</v>
      </c>
      <c r="AC41" s="7">
        <f t="shared" si="35"/>
        <v>0</v>
      </c>
      <c r="AD41" s="7">
        <f t="shared" si="35"/>
        <v>0</v>
      </c>
      <c r="AE41" s="26">
        <f t="shared" si="35"/>
        <v>8208</v>
      </c>
      <c r="AF41" s="26">
        <f t="shared" si="35"/>
        <v>0</v>
      </c>
      <c r="AG41" s="26">
        <f t="shared" si="35"/>
        <v>6747</v>
      </c>
      <c r="AH41" s="26">
        <f t="shared" si="35"/>
        <v>0</v>
      </c>
      <c r="AI41" s="32">
        <f t="shared" si="4"/>
        <v>82.200292397660817</v>
      </c>
      <c r="AJ41" s="32"/>
    </row>
    <row r="42" spans="1:36" ht="19.5" customHeight="1" x14ac:dyDescent="0.25">
      <c r="A42" s="17" t="s">
        <v>12</v>
      </c>
      <c r="B42" s="18">
        <f t="shared" si="11"/>
        <v>912</v>
      </c>
      <c r="C42" s="18" t="s">
        <v>6</v>
      </c>
      <c r="D42" s="18" t="s">
        <v>15</v>
      </c>
      <c r="E42" s="18" t="s">
        <v>40</v>
      </c>
      <c r="F42" s="7">
        <v>610</v>
      </c>
      <c r="G42" s="7">
        <v>8092</v>
      </c>
      <c r="H42" s="7"/>
      <c r="I42" s="7"/>
      <c r="J42" s="7">
        <v>116</v>
      </c>
      <c r="K42" s="7"/>
      <c r="L42" s="7"/>
      <c r="M42" s="7">
        <f>G42+I42+J42+K42+L42</f>
        <v>8208</v>
      </c>
      <c r="N42" s="8">
        <f>H42+L42</f>
        <v>0</v>
      </c>
      <c r="O42" s="7"/>
      <c r="P42" s="7"/>
      <c r="Q42" s="7"/>
      <c r="R42" s="7"/>
      <c r="S42" s="7">
        <f>M42+O42+P42+Q42+R42</f>
        <v>8208</v>
      </c>
      <c r="T42" s="8">
        <f>N42+R42</f>
        <v>0</v>
      </c>
      <c r="U42" s="7"/>
      <c r="V42" s="7"/>
      <c r="W42" s="7"/>
      <c r="X42" s="7"/>
      <c r="Y42" s="7">
        <f>S42+U42+V42+W42+X42</f>
        <v>8208</v>
      </c>
      <c r="Z42" s="8">
        <f>T42+X42</f>
        <v>0</v>
      </c>
      <c r="AA42" s="7"/>
      <c r="AB42" s="7"/>
      <c r="AC42" s="7"/>
      <c r="AD42" s="7"/>
      <c r="AE42" s="26">
        <f>Y42+AA42+AB42+AC42+AD42</f>
        <v>8208</v>
      </c>
      <c r="AF42" s="27">
        <f>Z42+AD42</f>
        <v>0</v>
      </c>
      <c r="AG42" s="26">
        <v>6747</v>
      </c>
      <c r="AH42" s="27"/>
      <c r="AI42" s="32">
        <f t="shared" si="4"/>
        <v>82.200292397660817</v>
      </c>
      <c r="AJ42" s="32"/>
    </row>
    <row r="43" spans="1:36" ht="24" customHeight="1" x14ac:dyDescent="0.25">
      <c r="A43" s="17" t="s">
        <v>13</v>
      </c>
      <c r="B43" s="18">
        <f>B41</f>
        <v>912</v>
      </c>
      <c r="C43" s="18" t="s">
        <v>6</v>
      </c>
      <c r="D43" s="18" t="s">
        <v>15</v>
      </c>
      <c r="E43" s="18" t="s">
        <v>38</v>
      </c>
      <c r="F43" s="18"/>
      <c r="G43" s="9">
        <f t="shared" ref="G43:V45" si="36">G44</f>
        <v>230</v>
      </c>
      <c r="H43" s="9">
        <f t="shared" si="36"/>
        <v>0</v>
      </c>
      <c r="I43" s="9">
        <f t="shared" si="36"/>
        <v>0</v>
      </c>
      <c r="J43" s="9">
        <f t="shared" si="36"/>
        <v>0</v>
      </c>
      <c r="K43" s="9">
        <f t="shared" si="36"/>
        <v>0</v>
      </c>
      <c r="L43" s="9">
        <f t="shared" si="36"/>
        <v>0</v>
      </c>
      <c r="M43" s="9">
        <f t="shared" si="36"/>
        <v>230</v>
      </c>
      <c r="N43" s="9">
        <f t="shared" si="36"/>
        <v>0</v>
      </c>
      <c r="O43" s="9">
        <f t="shared" si="36"/>
        <v>0</v>
      </c>
      <c r="P43" s="9">
        <f t="shared" si="36"/>
        <v>0</v>
      </c>
      <c r="Q43" s="9">
        <f t="shared" si="36"/>
        <v>0</v>
      </c>
      <c r="R43" s="9">
        <f t="shared" si="36"/>
        <v>0</v>
      </c>
      <c r="S43" s="9">
        <f t="shared" si="36"/>
        <v>230</v>
      </c>
      <c r="T43" s="9">
        <f t="shared" si="36"/>
        <v>0</v>
      </c>
      <c r="U43" s="9">
        <f t="shared" si="36"/>
        <v>0</v>
      </c>
      <c r="V43" s="9">
        <f t="shared" si="36"/>
        <v>0</v>
      </c>
      <c r="W43" s="9">
        <f t="shared" ref="U43:AH45" si="37">W44</f>
        <v>0</v>
      </c>
      <c r="X43" s="9">
        <f t="shared" si="37"/>
        <v>0</v>
      </c>
      <c r="Y43" s="9">
        <f t="shared" si="37"/>
        <v>230</v>
      </c>
      <c r="Z43" s="9">
        <f t="shared" si="37"/>
        <v>0</v>
      </c>
      <c r="AA43" s="9">
        <f t="shared" si="37"/>
        <v>0</v>
      </c>
      <c r="AB43" s="9">
        <f t="shared" si="37"/>
        <v>2115</v>
      </c>
      <c r="AC43" s="9">
        <f t="shared" si="37"/>
        <v>0</v>
      </c>
      <c r="AD43" s="9">
        <f t="shared" si="37"/>
        <v>0</v>
      </c>
      <c r="AE43" s="28">
        <f t="shared" si="37"/>
        <v>2345</v>
      </c>
      <c r="AF43" s="28">
        <f t="shared" si="37"/>
        <v>0</v>
      </c>
      <c r="AG43" s="28">
        <f t="shared" si="37"/>
        <v>94</v>
      </c>
      <c r="AH43" s="28">
        <f t="shared" si="37"/>
        <v>0</v>
      </c>
      <c r="AI43" s="32">
        <f t="shared" si="4"/>
        <v>4.0085287846481874</v>
      </c>
      <c r="AJ43" s="32"/>
    </row>
    <row r="44" spans="1:36" ht="20.25" customHeight="1" x14ac:dyDescent="0.25">
      <c r="A44" s="17" t="s">
        <v>17</v>
      </c>
      <c r="B44" s="18">
        <f t="shared" si="11"/>
        <v>912</v>
      </c>
      <c r="C44" s="18" t="s">
        <v>6</v>
      </c>
      <c r="D44" s="18" t="s">
        <v>15</v>
      </c>
      <c r="E44" s="18" t="s">
        <v>41</v>
      </c>
      <c r="F44" s="18"/>
      <c r="G44" s="9">
        <f t="shared" si="36"/>
        <v>230</v>
      </c>
      <c r="H44" s="9">
        <f t="shared" si="36"/>
        <v>0</v>
      </c>
      <c r="I44" s="9">
        <f t="shared" si="36"/>
        <v>0</v>
      </c>
      <c r="J44" s="9">
        <f t="shared" si="36"/>
        <v>0</v>
      </c>
      <c r="K44" s="9">
        <f t="shared" si="36"/>
        <v>0</v>
      </c>
      <c r="L44" s="9">
        <f t="shared" si="36"/>
        <v>0</v>
      </c>
      <c r="M44" s="9">
        <f t="shared" si="36"/>
        <v>230</v>
      </c>
      <c r="N44" s="9">
        <f t="shared" si="36"/>
        <v>0</v>
      </c>
      <c r="O44" s="9">
        <f t="shared" si="36"/>
        <v>0</v>
      </c>
      <c r="P44" s="9">
        <f t="shared" si="36"/>
        <v>0</v>
      </c>
      <c r="Q44" s="9">
        <f t="shared" si="36"/>
        <v>0</v>
      </c>
      <c r="R44" s="9">
        <f t="shared" si="36"/>
        <v>0</v>
      </c>
      <c r="S44" s="9">
        <f t="shared" si="36"/>
        <v>230</v>
      </c>
      <c r="T44" s="9">
        <f t="shared" si="36"/>
        <v>0</v>
      </c>
      <c r="U44" s="9">
        <f t="shared" si="37"/>
        <v>0</v>
      </c>
      <c r="V44" s="9">
        <f t="shared" si="37"/>
        <v>0</v>
      </c>
      <c r="W44" s="9">
        <f t="shared" si="37"/>
        <v>0</v>
      </c>
      <c r="X44" s="9">
        <f t="shared" si="37"/>
        <v>0</v>
      </c>
      <c r="Y44" s="9">
        <f t="shared" si="37"/>
        <v>230</v>
      </c>
      <c r="Z44" s="9">
        <f t="shared" si="37"/>
        <v>0</v>
      </c>
      <c r="AA44" s="9">
        <f t="shared" si="37"/>
        <v>0</v>
      </c>
      <c r="AB44" s="9">
        <f t="shared" si="37"/>
        <v>2115</v>
      </c>
      <c r="AC44" s="9">
        <f t="shared" si="37"/>
        <v>0</v>
      </c>
      <c r="AD44" s="9">
        <f t="shared" si="37"/>
        <v>0</v>
      </c>
      <c r="AE44" s="28">
        <f t="shared" si="37"/>
        <v>2345</v>
      </c>
      <c r="AF44" s="28">
        <f t="shared" si="37"/>
        <v>0</v>
      </c>
      <c r="AG44" s="28">
        <f t="shared" si="37"/>
        <v>94</v>
      </c>
      <c r="AH44" s="28">
        <f t="shared" si="37"/>
        <v>0</v>
      </c>
      <c r="AI44" s="32">
        <f t="shared" si="4"/>
        <v>4.0085287846481874</v>
      </c>
      <c r="AJ44" s="32"/>
    </row>
    <row r="45" spans="1:36" ht="33" x14ac:dyDescent="0.25">
      <c r="A45" s="17" t="s">
        <v>10</v>
      </c>
      <c r="B45" s="18">
        <f t="shared" si="11"/>
        <v>912</v>
      </c>
      <c r="C45" s="18" t="s">
        <v>6</v>
      </c>
      <c r="D45" s="18" t="s">
        <v>15</v>
      </c>
      <c r="E45" s="18" t="s">
        <v>41</v>
      </c>
      <c r="F45" s="18" t="s">
        <v>11</v>
      </c>
      <c r="G45" s="7">
        <f t="shared" si="36"/>
        <v>230</v>
      </c>
      <c r="H45" s="7">
        <f t="shared" si="36"/>
        <v>0</v>
      </c>
      <c r="I45" s="7">
        <f t="shared" si="36"/>
        <v>0</v>
      </c>
      <c r="J45" s="7">
        <f t="shared" si="36"/>
        <v>0</v>
      </c>
      <c r="K45" s="7">
        <f t="shared" si="36"/>
        <v>0</v>
      </c>
      <c r="L45" s="7">
        <f t="shared" si="36"/>
        <v>0</v>
      </c>
      <c r="M45" s="7">
        <f t="shared" si="36"/>
        <v>230</v>
      </c>
      <c r="N45" s="7">
        <f t="shared" si="36"/>
        <v>0</v>
      </c>
      <c r="O45" s="7">
        <f t="shared" si="36"/>
        <v>0</v>
      </c>
      <c r="P45" s="7">
        <f t="shared" si="36"/>
        <v>0</v>
      </c>
      <c r="Q45" s="7">
        <f t="shared" si="36"/>
        <v>0</v>
      </c>
      <c r="R45" s="7">
        <f t="shared" si="36"/>
        <v>0</v>
      </c>
      <c r="S45" s="7">
        <f t="shared" si="36"/>
        <v>230</v>
      </c>
      <c r="T45" s="7">
        <f t="shared" si="36"/>
        <v>0</v>
      </c>
      <c r="U45" s="7">
        <f t="shared" si="37"/>
        <v>0</v>
      </c>
      <c r="V45" s="7">
        <f t="shared" si="37"/>
        <v>0</v>
      </c>
      <c r="W45" s="7">
        <f t="shared" si="37"/>
        <v>0</v>
      </c>
      <c r="X45" s="7">
        <f t="shared" si="37"/>
        <v>0</v>
      </c>
      <c r="Y45" s="7">
        <f t="shared" si="37"/>
        <v>230</v>
      </c>
      <c r="Z45" s="7">
        <f t="shared" si="37"/>
        <v>0</v>
      </c>
      <c r="AA45" s="7">
        <f t="shared" si="37"/>
        <v>0</v>
      </c>
      <c r="AB45" s="7">
        <f t="shared" si="37"/>
        <v>2115</v>
      </c>
      <c r="AC45" s="7">
        <f t="shared" si="37"/>
        <v>0</v>
      </c>
      <c r="AD45" s="7">
        <f t="shared" si="37"/>
        <v>0</v>
      </c>
      <c r="AE45" s="26">
        <f t="shared" si="37"/>
        <v>2345</v>
      </c>
      <c r="AF45" s="26">
        <f t="shared" si="37"/>
        <v>0</v>
      </c>
      <c r="AG45" s="26">
        <f t="shared" si="37"/>
        <v>94</v>
      </c>
      <c r="AH45" s="26">
        <f t="shared" si="37"/>
        <v>0</v>
      </c>
      <c r="AI45" s="32">
        <f t="shared" si="4"/>
        <v>4.0085287846481874</v>
      </c>
      <c r="AJ45" s="32"/>
    </row>
    <row r="46" spans="1:36" ht="21.75" customHeight="1" x14ac:dyDescent="0.25">
      <c r="A46" s="17" t="s">
        <v>12</v>
      </c>
      <c r="B46" s="18">
        <f t="shared" si="11"/>
        <v>912</v>
      </c>
      <c r="C46" s="18" t="s">
        <v>6</v>
      </c>
      <c r="D46" s="18" t="s">
        <v>15</v>
      </c>
      <c r="E46" s="18" t="s">
        <v>41</v>
      </c>
      <c r="F46" s="7">
        <v>610</v>
      </c>
      <c r="G46" s="7">
        <v>230</v>
      </c>
      <c r="H46" s="7"/>
      <c r="I46" s="7"/>
      <c r="J46" s="7"/>
      <c r="K46" s="7"/>
      <c r="L46" s="7"/>
      <c r="M46" s="7">
        <f>G46+I46+J46+K46+L46</f>
        <v>230</v>
      </c>
      <c r="N46" s="8">
        <f>H46+L46</f>
        <v>0</v>
      </c>
      <c r="O46" s="7"/>
      <c r="P46" s="7"/>
      <c r="Q46" s="7"/>
      <c r="R46" s="7"/>
      <c r="S46" s="7">
        <f>M46+O46+P46+Q46+R46</f>
        <v>230</v>
      </c>
      <c r="T46" s="8">
        <f>N46+R46</f>
        <v>0</v>
      </c>
      <c r="U46" s="7"/>
      <c r="V46" s="7"/>
      <c r="W46" s="7"/>
      <c r="X46" s="7"/>
      <c r="Y46" s="7">
        <f>S46+U46+V46+W46+X46</f>
        <v>230</v>
      </c>
      <c r="Z46" s="8">
        <f>T46+X46</f>
        <v>0</v>
      </c>
      <c r="AA46" s="7"/>
      <c r="AB46" s="7">
        <v>2115</v>
      </c>
      <c r="AC46" s="7"/>
      <c r="AD46" s="7"/>
      <c r="AE46" s="26">
        <f>Y46+AA46+AB46+AC46+AD46</f>
        <v>2345</v>
      </c>
      <c r="AF46" s="27">
        <f>Z46+AD46</f>
        <v>0</v>
      </c>
      <c r="AG46" s="26">
        <v>94</v>
      </c>
      <c r="AH46" s="27"/>
      <c r="AI46" s="32">
        <f t="shared" si="4"/>
        <v>4.0085287846481874</v>
      </c>
      <c r="AJ46" s="32"/>
    </row>
    <row r="47" spans="1:36" x14ac:dyDescent="0.25">
      <c r="A47" s="17"/>
      <c r="B47" s="18"/>
      <c r="C47" s="18"/>
      <c r="D47" s="18"/>
      <c r="E47" s="18"/>
      <c r="F47" s="7"/>
      <c r="G47" s="7"/>
      <c r="H47" s="7"/>
      <c r="I47" s="7"/>
      <c r="J47" s="7"/>
      <c r="K47" s="7"/>
      <c r="L47" s="7"/>
      <c r="M47" s="7"/>
      <c r="N47" s="8"/>
      <c r="O47" s="7"/>
      <c r="P47" s="7"/>
      <c r="Q47" s="7"/>
      <c r="R47" s="7"/>
      <c r="S47" s="7"/>
      <c r="T47" s="8"/>
      <c r="U47" s="7"/>
      <c r="V47" s="7"/>
      <c r="W47" s="7"/>
      <c r="X47" s="7"/>
      <c r="Y47" s="7"/>
      <c r="Z47" s="8"/>
      <c r="AA47" s="7"/>
      <c r="AB47" s="7"/>
      <c r="AC47" s="7"/>
      <c r="AD47" s="7"/>
      <c r="AE47" s="26"/>
      <c r="AF47" s="27"/>
      <c r="AG47" s="26"/>
      <c r="AH47" s="27"/>
      <c r="AI47" s="32"/>
      <c r="AJ47" s="32"/>
    </row>
    <row r="48" spans="1:36" ht="18.75" x14ac:dyDescent="0.3">
      <c r="A48" s="15" t="s">
        <v>18</v>
      </c>
      <c r="B48" s="16">
        <v>912</v>
      </c>
      <c r="C48" s="16" t="s">
        <v>19</v>
      </c>
      <c r="D48" s="16" t="s">
        <v>20</v>
      </c>
      <c r="E48" s="16"/>
      <c r="F48" s="16"/>
      <c r="G48" s="10">
        <f t="shared" ref="G48:T48" si="38">G49+G100+G106</f>
        <v>431309</v>
      </c>
      <c r="H48" s="10">
        <f t="shared" si="38"/>
        <v>97532</v>
      </c>
      <c r="I48" s="10">
        <f t="shared" si="38"/>
        <v>0</v>
      </c>
      <c r="J48" s="10">
        <f t="shared" si="38"/>
        <v>0</v>
      </c>
      <c r="K48" s="10">
        <f t="shared" si="38"/>
        <v>0</v>
      </c>
      <c r="L48" s="10">
        <f t="shared" si="38"/>
        <v>0</v>
      </c>
      <c r="M48" s="10">
        <f t="shared" si="38"/>
        <v>431309</v>
      </c>
      <c r="N48" s="10">
        <f t="shared" si="38"/>
        <v>97532</v>
      </c>
      <c r="O48" s="10">
        <f t="shared" si="38"/>
        <v>0</v>
      </c>
      <c r="P48" s="10">
        <f t="shared" si="38"/>
        <v>0</v>
      </c>
      <c r="Q48" s="10">
        <f t="shared" si="38"/>
        <v>0</v>
      </c>
      <c r="R48" s="10">
        <f t="shared" si="38"/>
        <v>0</v>
      </c>
      <c r="S48" s="10">
        <f t="shared" si="38"/>
        <v>431309</v>
      </c>
      <c r="T48" s="10">
        <f t="shared" si="38"/>
        <v>97532</v>
      </c>
      <c r="U48" s="10">
        <f t="shared" ref="U48:Z48" si="39">U49+U100+U106</f>
        <v>0</v>
      </c>
      <c r="V48" s="10">
        <f t="shared" si="39"/>
        <v>0</v>
      </c>
      <c r="W48" s="10">
        <f t="shared" si="39"/>
        <v>0</v>
      </c>
      <c r="X48" s="10">
        <f t="shared" si="39"/>
        <v>0</v>
      </c>
      <c r="Y48" s="10">
        <f t="shared" si="39"/>
        <v>431309</v>
      </c>
      <c r="Z48" s="10">
        <f t="shared" si="39"/>
        <v>97532</v>
      </c>
      <c r="AA48" s="10">
        <f t="shared" ref="AA48:AF48" si="40">AA49+AA100+AA106</f>
        <v>0</v>
      </c>
      <c r="AB48" s="10">
        <f t="shared" si="40"/>
        <v>0</v>
      </c>
      <c r="AC48" s="10">
        <f t="shared" si="40"/>
        <v>0</v>
      </c>
      <c r="AD48" s="10">
        <f t="shared" si="40"/>
        <v>0</v>
      </c>
      <c r="AE48" s="29">
        <f t="shared" si="40"/>
        <v>431309</v>
      </c>
      <c r="AF48" s="29">
        <f t="shared" si="40"/>
        <v>97532</v>
      </c>
      <c r="AG48" s="29">
        <f t="shared" ref="AG48:AH48" si="41">AG49+AG100+AG106</f>
        <v>84368</v>
      </c>
      <c r="AH48" s="29">
        <f t="shared" si="41"/>
        <v>0</v>
      </c>
      <c r="AI48" s="32">
        <f t="shared" si="4"/>
        <v>19.560918042517081</v>
      </c>
      <c r="AJ48" s="32"/>
    </row>
    <row r="49" spans="1:36" ht="33.75" customHeight="1" x14ac:dyDescent="0.25">
      <c r="A49" s="17" t="s">
        <v>7</v>
      </c>
      <c r="B49" s="18">
        <f t="shared" ref="B49:B84" si="42">B48</f>
        <v>912</v>
      </c>
      <c r="C49" s="18" t="s">
        <v>19</v>
      </c>
      <c r="D49" s="18" t="s">
        <v>20</v>
      </c>
      <c r="E49" s="18" t="s">
        <v>35</v>
      </c>
      <c r="F49" s="18"/>
      <c r="G49" s="7">
        <f>G50+G68+G90+G86</f>
        <v>428316</v>
      </c>
      <c r="H49" s="7">
        <f>H50+H68+H90+H86</f>
        <v>97532</v>
      </c>
      <c r="I49" s="7">
        <f t="shared" ref="I49:N49" si="43">I50+I68+I90+I86</f>
        <v>0</v>
      </c>
      <c r="J49" s="7">
        <f t="shared" si="43"/>
        <v>0</v>
      </c>
      <c r="K49" s="7">
        <f t="shared" si="43"/>
        <v>0</v>
      </c>
      <c r="L49" s="7">
        <f t="shared" si="43"/>
        <v>0</v>
      </c>
      <c r="M49" s="7">
        <f t="shared" si="43"/>
        <v>428316</v>
      </c>
      <c r="N49" s="7">
        <f t="shared" si="43"/>
        <v>97532</v>
      </c>
      <c r="O49" s="7">
        <f>O50+O68+O90+O86+O95</f>
        <v>0</v>
      </c>
      <c r="P49" s="7">
        <f t="shared" ref="P49:T49" si="44">P50+P68+P90+P86+P95</f>
        <v>0</v>
      </c>
      <c r="Q49" s="7">
        <f t="shared" si="44"/>
        <v>0</v>
      </c>
      <c r="R49" s="7">
        <f t="shared" si="44"/>
        <v>0</v>
      </c>
      <c r="S49" s="7">
        <f t="shared" si="44"/>
        <v>428316</v>
      </c>
      <c r="T49" s="7">
        <f t="shared" si="44"/>
        <v>97532</v>
      </c>
      <c r="U49" s="7">
        <f>U50+U68+U90+U86+U95</f>
        <v>0</v>
      </c>
      <c r="V49" s="7">
        <f t="shared" ref="V49:Z49" si="45">V50+V68+V90+V86+V95</f>
        <v>0</v>
      </c>
      <c r="W49" s="7">
        <f t="shared" si="45"/>
        <v>0</v>
      </c>
      <c r="X49" s="7">
        <f t="shared" si="45"/>
        <v>0</v>
      </c>
      <c r="Y49" s="7">
        <f t="shared" si="45"/>
        <v>428316</v>
      </c>
      <c r="Z49" s="7">
        <f t="shared" si="45"/>
        <v>97532</v>
      </c>
      <c r="AA49" s="7">
        <f>AA50+AA68+AA90+AA86+AA95</f>
        <v>0</v>
      </c>
      <c r="AB49" s="7">
        <f t="shared" ref="AB49:AF49" si="46">AB50+AB68+AB90+AB86+AB95</f>
        <v>0</v>
      </c>
      <c r="AC49" s="7">
        <f t="shared" si="46"/>
        <v>0</v>
      </c>
      <c r="AD49" s="7">
        <f t="shared" si="46"/>
        <v>0</v>
      </c>
      <c r="AE49" s="26">
        <f t="shared" si="46"/>
        <v>428316</v>
      </c>
      <c r="AF49" s="26">
        <f t="shared" si="46"/>
        <v>97532</v>
      </c>
      <c r="AG49" s="26">
        <f t="shared" ref="AG49:AH49" si="47">AG50+AG68+AG90+AG86+AG95</f>
        <v>84368</v>
      </c>
      <c r="AH49" s="26">
        <f t="shared" si="47"/>
        <v>0</v>
      </c>
      <c r="AI49" s="32">
        <f t="shared" si="4"/>
        <v>19.69760644010497</v>
      </c>
      <c r="AJ49" s="32">
        <f t="shared" si="5"/>
        <v>0</v>
      </c>
    </row>
    <row r="50" spans="1:36" ht="33" x14ac:dyDescent="0.25">
      <c r="A50" s="17" t="s">
        <v>8</v>
      </c>
      <c r="B50" s="18">
        <f t="shared" si="42"/>
        <v>912</v>
      </c>
      <c r="C50" s="18" t="s">
        <v>19</v>
      </c>
      <c r="D50" s="18" t="s">
        <v>20</v>
      </c>
      <c r="E50" s="18" t="s">
        <v>36</v>
      </c>
      <c r="F50" s="18"/>
      <c r="G50" s="9">
        <f t="shared" ref="G50:H50" si="48">G54++G58+G61+G64+G51</f>
        <v>321734</v>
      </c>
      <c r="H50" s="9">
        <f t="shared" si="48"/>
        <v>0</v>
      </c>
      <c r="I50" s="9">
        <f t="shared" ref="I50:N50" si="49">I54++I58+I61+I64+I51</f>
        <v>0</v>
      </c>
      <c r="J50" s="9">
        <f t="shared" si="49"/>
        <v>0</v>
      </c>
      <c r="K50" s="9">
        <f t="shared" si="49"/>
        <v>0</v>
      </c>
      <c r="L50" s="9">
        <f t="shared" si="49"/>
        <v>0</v>
      </c>
      <c r="M50" s="9">
        <f t="shared" si="49"/>
        <v>321734</v>
      </c>
      <c r="N50" s="9">
        <f t="shared" si="49"/>
        <v>0</v>
      </c>
      <c r="O50" s="9">
        <f t="shared" ref="O50:T50" si="50">O54++O58+O61+O64+O51</f>
        <v>0</v>
      </c>
      <c r="P50" s="9">
        <f t="shared" si="50"/>
        <v>0</v>
      </c>
      <c r="Q50" s="9">
        <f t="shared" si="50"/>
        <v>0</v>
      </c>
      <c r="R50" s="9">
        <f t="shared" si="50"/>
        <v>0</v>
      </c>
      <c r="S50" s="9">
        <f t="shared" si="50"/>
        <v>321734</v>
      </c>
      <c r="T50" s="9">
        <f t="shared" si="50"/>
        <v>0</v>
      </c>
      <c r="U50" s="9">
        <f t="shared" ref="U50:Z50" si="51">U54++U58+U61+U64+U51</f>
        <v>0</v>
      </c>
      <c r="V50" s="9">
        <f t="shared" si="51"/>
        <v>0</v>
      </c>
      <c r="W50" s="9">
        <f t="shared" si="51"/>
        <v>0</v>
      </c>
      <c r="X50" s="9">
        <f t="shared" si="51"/>
        <v>0</v>
      </c>
      <c r="Y50" s="9">
        <f t="shared" si="51"/>
        <v>321734</v>
      </c>
      <c r="Z50" s="9">
        <f t="shared" si="51"/>
        <v>0</v>
      </c>
      <c r="AA50" s="9">
        <f t="shared" ref="AA50:AF50" si="52">AA54++AA58+AA61+AA64+AA51</f>
        <v>0</v>
      </c>
      <c r="AB50" s="9">
        <f t="shared" si="52"/>
        <v>0</v>
      </c>
      <c r="AC50" s="9">
        <f t="shared" si="52"/>
        <v>0</v>
      </c>
      <c r="AD50" s="9">
        <f t="shared" si="52"/>
        <v>0</v>
      </c>
      <c r="AE50" s="28">
        <f t="shared" si="52"/>
        <v>321734</v>
      </c>
      <c r="AF50" s="28">
        <f t="shared" si="52"/>
        <v>0</v>
      </c>
      <c r="AG50" s="28">
        <f t="shared" ref="AG50:AH50" si="53">AG54++AG58+AG61+AG64+AG51</f>
        <v>83843</v>
      </c>
      <c r="AH50" s="28">
        <f t="shared" si="53"/>
        <v>0</v>
      </c>
      <c r="AI50" s="32">
        <f t="shared" si="4"/>
        <v>26.059726357798681</v>
      </c>
      <c r="AJ50" s="32"/>
    </row>
    <row r="51" spans="1:36" ht="19.5" customHeight="1" x14ac:dyDescent="0.25">
      <c r="A51" s="17" t="s">
        <v>73</v>
      </c>
      <c r="B51" s="18">
        <f>B49</f>
        <v>912</v>
      </c>
      <c r="C51" s="18" t="s">
        <v>19</v>
      </c>
      <c r="D51" s="18" t="s">
        <v>20</v>
      </c>
      <c r="E51" s="18" t="s">
        <v>71</v>
      </c>
      <c r="F51" s="18"/>
      <c r="G51" s="9">
        <f>G52</f>
        <v>23715</v>
      </c>
      <c r="H51" s="9">
        <f>H52</f>
        <v>0</v>
      </c>
      <c r="I51" s="9">
        <f t="shared" ref="I51:X52" si="54">I52</f>
        <v>0</v>
      </c>
      <c r="J51" s="9">
        <f t="shared" si="54"/>
        <v>0</v>
      </c>
      <c r="K51" s="9">
        <f t="shared" si="54"/>
        <v>0</v>
      </c>
      <c r="L51" s="9">
        <f t="shared" si="54"/>
        <v>0</v>
      </c>
      <c r="M51" s="9">
        <f t="shared" si="54"/>
        <v>23715</v>
      </c>
      <c r="N51" s="9">
        <f t="shared" si="54"/>
        <v>0</v>
      </c>
      <c r="O51" s="9">
        <f t="shared" si="54"/>
        <v>0</v>
      </c>
      <c r="P51" s="9">
        <f t="shared" si="54"/>
        <v>0</v>
      </c>
      <c r="Q51" s="9">
        <f t="shared" si="54"/>
        <v>0</v>
      </c>
      <c r="R51" s="9">
        <f t="shared" si="54"/>
        <v>0</v>
      </c>
      <c r="S51" s="9">
        <f t="shared" si="54"/>
        <v>23715</v>
      </c>
      <c r="T51" s="9">
        <f t="shared" si="54"/>
        <v>0</v>
      </c>
      <c r="U51" s="9">
        <f t="shared" si="54"/>
        <v>0</v>
      </c>
      <c r="V51" s="9">
        <f t="shared" si="54"/>
        <v>0</v>
      </c>
      <c r="W51" s="9">
        <f t="shared" si="54"/>
        <v>0</v>
      </c>
      <c r="X51" s="9">
        <f t="shared" si="54"/>
        <v>0</v>
      </c>
      <c r="Y51" s="9">
        <f t="shared" ref="U51:AH52" si="55">Y52</f>
        <v>23715</v>
      </c>
      <c r="Z51" s="9">
        <f t="shared" si="55"/>
        <v>0</v>
      </c>
      <c r="AA51" s="9">
        <f t="shared" si="55"/>
        <v>0</v>
      </c>
      <c r="AB51" s="9">
        <f t="shared" si="55"/>
        <v>0</v>
      </c>
      <c r="AC51" s="9">
        <f t="shared" si="55"/>
        <v>0</v>
      </c>
      <c r="AD51" s="9">
        <f t="shared" si="55"/>
        <v>0</v>
      </c>
      <c r="AE51" s="28">
        <f t="shared" si="55"/>
        <v>23715</v>
      </c>
      <c r="AF51" s="28">
        <f t="shared" si="55"/>
        <v>0</v>
      </c>
      <c r="AG51" s="28">
        <f t="shared" si="55"/>
        <v>6480</v>
      </c>
      <c r="AH51" s="28">
        <f t="shared" si="55"/>
        <v>0</v>
      </c>
      <c r="AI51" s="32">
        <f t="shared" si="4"/>
        <v>27.324478178368121</v>
      </c>
      <c r="AJ51" s="32"/>
    </row>
    <row r="52" spans="1:36" ht="33" x14ac:dyDescent="0.25">
      <c r="A52" s="17" t="s">
        <v>10</v>
      </c>
      <c r="B52" s="18">
        <f>B50</f>
        <v>912</v>
      </c>
      <c r="C52" s="18" t="s">
        <v>19</v>
      </c>
      <c r="D52" s="18" t="s">
        <v>20</v>
      </c>
      <c r="E52" s="18" t="s">
        <v>71</v>
      </c>
      <c r="F52" s="18" t="s">
        <v>11</v>
      </c>
      <c r="G52" s="9">
        <f>G53</f>
        <v>23715</v>
      </c>
      <c r="H52" s="9">
        <f>H53</f>
        <v>0</v>
      </c>
      <c r="I52" s="9">
        <f t="shared" si="54"/>
        <v>0</v>
      </c>
      <c r="J52" s="9">
        <f t="shared" si="54"/>
        <v>0</v>
      </c>
      <c r="K52" s="9">
        <f t="shared" si="54"/>
        <v>0</v>
      </c>
      <c r="L52" s="9">
        <f t="shared" si="54"/>
        <v>0</v>
      </c>
      <c r="M52" s="9">
        <f t="shared" si="54"/>
        <v>23715</v>
      </c>
      <c r="N52" s="9">
        <f t="shared" si="54"/>
        <v>0</v>
      </c>
      <c r="O52" s="9">
        <f t="shared" si="54"/>
        <v>0</v>
      </c>
      <c r="P52" s="9">
        <f t="shared" si="54"/>
        <v>0</v>
      </c>
      <c r="Q52" s="9">
        <f t="shared" si="54"/>
        <v>0</v>
      </c>
      <c r="R52" s="9">
        <f t="shared" si="54"/>
        <v>0</v>
      </c>
      <c r="S52" s="9">
        <f t="shared" si="54"/>
        <v>23715</v>
      </c>
      <c r="T52" s="9">
        <f t="shared" si="54"/>
        <v>0</v>
      </c>
      <c r="U52" s="9">
        <f t="shared" si="55"/>
        <v>0</v>
      </c>
      <c r="V52" s="9">
        <f t="shared" si="55"/>
        <v>0</v>
      </c>
      <c r="W52" s="9">
        <f t="shared" si="55"/>
        <v>0</v>
      </c>
      <c r="X52" s="9">
        <f t="shared" si="55"/>
        <v>0</v>
      </c>
      <c r="Y52" s="9">
        <f t="shared" si="55"/>
        <v>23715</v>
      </c>
      <c r="Z52" s="9">
        <f t="shared" si="55"/>
        <v>0</v>
      </c>
      <c r="AA52" s="9">
        <f t="shared" si="55"/>
        <v>0</v>
      </c>
      <c r="AB52" s="9">
        <f t="shared" si="55"/>
        <v>0</v>
      </c>
      <c r="AC52" s="9">
        <f t="shared" si="55"/>
        <v>0</v>
      </c>
      <c r="AD52" s="9">
        <f t="shared" si="55"/>
        <v>0</v>
      </c>
      <c r="AE52" s="28">
        <f t="shared" si="55"/>
        <v>23715</v>
      </c>
      <c r="AF52" s="28">
        <f t="shared" si="55"/>
        <v>0</v>
      </c>
      <c r="AG52" s="28">
        <f t="shared" si="55"/>
        <v>6480</v>
      </c>
      <c r="AH52" s="28">
        <f t="shared" si="55"/>
        <v>0</v>
      </c>
      <c r="AI52" s="32">
        <f t="shared" si="4"/>
        <v>27.324478178368121</v>
      </c>
      <c r="AJ52" s="32"/>
    </row>
    <row r="53" spans="1:36" ht="16.5" customHeight="1" x14ac:dyDescent="0.25">
      <c r="A53" s="17" t="s">
        <v>22</v>
      </c>
      <c r="B53" s="18">
        <f t="shared" si="42"/>
        <v>912</v>
      </c>
      <c r="C53" s="18" t="s">
        <v>19</v>
      </c>
      <c r="D53" s="18" t="s">
        <v>20</v>
      </c>
      <c r="E53" s="18" t="s">
        <v>71</v>
      </c>
      <c r="F53" s="18" t="s">
        <v>32</v>
      </c>
      <c r="G53" s="7">
        <v>23715</v>
      </c>
      <c r="H53" s="7"/>
      <c r="I53" s="7"/>
      <c r="J53" s="7"/>
      <c r="K53" s="7"/>
      <c r="L53" s="7"/>
      <c r="M53" s="7">
        <f>G53+I53+J53+K53+L53</f>
        <v>23715</v>
      </c>
      <c r="N53" s="8">
        <f>H53+L53</f>
        <v>0</v>
      </c>
      <c r="O53" s="7"/>
      <c r="P53" s="7"/>
      <c r="Q53" s="7"/>
      <c r="R53" s="7"/>
      <c r="S53" s="7">
        <f>M53+O53+P53+Q53+R53</f>
        <v>23715</v>
      </c>
      <c r="T53" s="8">
        <f>N53+R53</f>
        <v>0</v>
      </c>
      <c r="U53" s="7"/>
      <c r="V53" s="7"/>
      <c r="W53" s="7"/>
      <c r="X53" s="7"/>
      <c r="Y53" s="7">
        <f>S53+U53+V53+W53+X53</f>
        <v>23715</v>
      </c>
      <c r="Z53" s="8">
        <f>T53+X53</f>
        <v>0</v>
      </c>
      <c r="AA53" s="7"/>
      <c r="AB53" s="7"/>
      <c r="AC53" s="7"/>
      <c r="AD53" s="7"/>
      <c r="AE53" s="26">
        <f>Y53+AA53+AB53+AC53+AD53</f>
        <v>23715</v>
      </c>
      <c r="AF53" s="27">
        <f>Z53+AD53</f>
        <v>0</v>
      </c>
      <c r="AG53" s="26">
        <v>6480</v>
      </c>
      <c r="AH53" s="27"/>
      <c r="AI53" s="32">
        <f t="shared" si="4"/>
        <v>27.324478178368121</v>
      </c>
      <c r="AJ53" s="32"/>
    </row>
    <row r="54" spans="1:36" ht="17.25" customHeight="1" x14ac:dyDescent="0.25">
      <c r="A54" s="17" t="s">
        <v>21</v>
      </c>
      <c r="B54" s="18">
        <f>B50</f>
        <v>912</v>
      </c>
      <c r="C54" s="18" t="s">
        <v>19</v>
      </c>
      <c r="D54" s="18" t="s">
        <v>20</v>
      </c>
      <c r="E54" s="18" t="s">
        <v>42</v>
      </c>
      <c r="F54" s="18"/>
      <c r="G54" s="9">
        <f t="shared" ref="G54:AH54" si="56">G55</f>
        <v>50343</v>
      </c>
      <c r="H54" s="9">
        <f t="shared" si="56"/>
        <v>0</v>
      </c>
      <c r="I54" s="9">
        <f t="shared" si="56"/>
        <v>0</v>
      </c>
      <c r="J54" s="9">
        <f t="shared" si="56"/>
        <v>0</v>
      </c>
      <c r="K54" s="9">
        <f t="shared" si="56"/>
        <v>0</v>
      </c>
      <c r="L54" s="9">
        <f t="shared" si="56"/>
        <v>0</v>
      </c>
      <c r="M54" s="9">
        <f t="shared" si="56"/>
        <v>50343</v>
      </c>
      <c r="N54" s="9">
        <f t="shared" si="56"/>
        <v>0</v>
      </c>
      <c r="O54" s="9">
        <f t="shared" si="56"/>
        <v>0</v>
      </c>
      <c r="P54" s="9">
        <f t="shared" si="56"/>
        <v>0</v>
      </c>
      <c r="Q54" s="9">
        <f t="shared" si="56"/>
        <v>0</v>
      </c>
      <c r="R54" s="9">
        <f t="shared" si="56"/>
        <v>0</v>
      </c>
      <c r="S54" s="9">
        <f t="shared" si="56"/>
        <v>50343</v>
      </c>
      <c r="T54" s="9">
        <f t="shared" si="56"/>
        <v>0</v>
      </c>
      <c r="U54" s="9">
        <f t="shared" si="56"/>
        <v>0</v>
      </c>
      <c r="V54" s="9">
        <f t="shared" si="56"/>
        <v>0</v>
      </c>
      <c r="W54" s="9">
        <f t="shared" si="56"/>
        <v>0</v>
      </c>
      <c r="X54" s="9">
        <f t="shared" si="56"/>
        <v>0</v>
      </c>
      <c r="Y54" s="9">
        <f t="shared" si="56"/>
        <v>50343</v>
      </c>
      <c r="Z54" s="9">
        <f t="shared" si="56"/>
        <v>0</v>
      </c>
      <c r="AA54" s="9">
        <f t="shared" si="56"/>
        <v>0</v>
      </c>
      <c r="AB54" s="9">
        <f t="shared" si="56"/>
        <v>0</v>
      </c>
      <c r="AC54" s="9">
        <f t="shared" si="56"/>
        <v>0</v>
      </c>
      <c r="AD54" s="9">
        <f t="shared" si="56"/>
        <v>0</v>
      </c>
      <c r="AE54" s="28">
        <f t="shared" si="56"/>
        <v>50343</v>
      </c>
      <c r="AF54" s="28">
        <f t="shared" si="56"/>
        <v>0</v>
      </c>
      <c r="AG54" s="28">
        <f t="shared" si="56"/>
        <v>14378</v>
      </c>
      <c r="AH54" s="28">
        <f t="shared" si="56"/>
        <v>0</v>
      </c>
      <c r="AI54" s="32">
        <f t="shared" ref="AI54:AI117" si="57">AG54/AE54*100</f>
        <v>28.560077865840334</v>
      </c>
      <c r="AJ54" s="32"/>
    </row>
    <row r="55" spans="1:36" ht="33" x14ac:dyDescent="0.25">
      <c r="A55" s="17" t="s">
        <v>10</v>
      </c>
      <c r="B55" s="18">
        <f t="shared" si="42"/>
        <v>912</v>
      </c>
      <c r="C55" s="18" t="s">
        <v>19</v>
      </c>
      <c r="D55" s="18" t="s">
        <v>20</v>
      </c>
      <c r="E55" s="18" t="s">
        <v>42</v>
      </c>
      <c r="F55" s="18" t="s">
        <v>11</v>
      </c>
      <c r="G55" s="7">
        <f t="shared" ref="G55:H55" si="58">G56+G57</f>
        <v>50343</v>
      </c>
      <c r="H55" s="7">
        <f t="shared" si="58"/>
        <v>0</v>
      </c>
      <c r="I55" s="7">
        <f t="shared" ref="I55:N55" si="59">I56+I57</f>
        <v>0</v>
      </c>
      <c r="J55" s="7">
        <f t="shared" si="59"/>
        <v>0</v>
      </c>
      <c r="K55" s="7">
        <f t="shared" si="59"/>
        <v>0</v>
      </c>
      <c r="L55" s="7">
        <f t="shared" si="59"/>
        <v>0</v>
      </c>
      <c r="M55" s="7">
        <f t="shared" si="59"/>
        <v>50343</v>
      </c>
      <c r="N55" s="7">
        <f t="shared" si="59"/>
        <v>0</v>
      </c>
      <c r="O55" s="7">
        <f t="shared" ref="O55:T55" si="60">O56+O57</f>
        <v>0</v>
      </c>
      <c r="P55" s="7">
        <f t="shared" si="60"/>
        <v>0</v>
      </c>
      <c r="Q55" s="7">
        <f t="shared" si="60"/>
        <v>0</v>
      </c>
      <c r="R55" s="7">
        <f t="shared" si="60"/>
        <v>0</v>
      </c>
      <c r="S55" s="7">
        <f t="shared" si="60"/>
        <v>50343</v>
      </c>
      <c r="T55" s="7">
        <f t="shared" si="60"/>
        <v>0</v>
      </c>
      <c r="U55" s="7">
        <f t="shared" ref="U55:Z55" si="61">U56+U57</f>
        <v>0</v>
      </c>
      <c r="V55" s="7">
        <f t="shared" si="61"/>
        <v>0</v>
      </c>
      <c r="W55" s="7">
        <f t="shared" si="61"/>
        <v>0</v>
      </c>
      <c r="X55" s="7">
        <f t="shared" si="61"/>
        <v>0</v>
      </c>
      <c r="Y55" s="7">
        <f t="shared" si="61"/>
        <v>50343</v>
      </c>
      <c r="Z55" s="7">
        <f t="shared" si="61"/>
        <v>0</v>
      </c>
      <c r="AA55" s="7">
        <f t="shared" ref="AA55:AF55" si="62">AA56+AA57</f>
        <v>0</v>
      </c>
      <c r="AB55" s="7">
        <f t="shared" si="62"/>
        <v>0</v>
      </c>
      <c r="AC55" s="7">
        <f t="shared" si="62"/>
        <v>0</v>
      </c>
      <c r="AD55" s="7">
        <f t="shared" si="62"/>
        <v>0</v>
      </c>
      <c r="AE55" s="26">
        <f t="shared" si="62"/>
        <v>50343</v>
      </c>
      <c r="AF55" s="26">
        <f t="shared" si="62"/>
        <v>0</v>
      </c>
      <c r="AG55" s="26">
        <f t="shared" ref="AG55:AH55" si="63">AG56+AG57</f>
        <v>14378</v>
      </c>
      <c r="AH55" s="26">
        <f t="shared" si="63"/>
        <v>0</v>
      </c>
      <c r="AI55" s="32">
        <f t="shared" si="57"/>
        <v>28.560077865840334</v>
      </c>
      <c r="AJ55" s="32"/>
    </row>
    <row r="56" spans="1:36" ht="19.5" customHeight="1" x14ac:dyDescent="0.25">
      <c r="A56" s="17" t="s">
        <v>12</v>
      </c>
      <c r="B56" s="18">
        <f t="shared" si="42"/>
        <v>912</v>
      </c>
      <c r="C56" s="18" t="s">
        <v>19</v>
      </c>
      <c r="D56" s="18" t="s">
        <v>20</v>
      </c>
      <c r="E56" s="18" t="s">
        <v>42</v>
      </c>
      <c r="F56" s="7">
        <v>610</v>
      </c>
      <c r="G56" s="7">
        <f>9875+1319</f>
        <v>11194</v>
      </c>
      <c r="H56" s="7"/>
      <c r="I56" s="7"/>
      <c r="J56" s="7"/>
      <c r="K56" s="7"/>
      <c r="L56" s="7"/>
      <c r="M56" s="7">
        <f t="shared" ref="M56:M57" si="64">G56+I56+J56+K56+L56</f>
        <v>11194</v>
      </c>
      <c r="N56" s="8">
        <f t="shared" ref="N56:N57" si="65">H56+L56</f>
        <v>0</v>
      </c>
      <c r="O56" s="7"/>
      <c r="P56" s="7"/>
      <c r="Q56" s="7"/>
      <c r="R56" s="7"/>
      <c r="S56" s="7">
        <f t="shared" ref="S56:S57" si="66">M56+O56+P56+Q56+R56</f>
        <v>11194</v>
      </c>
      <c r="T56" s="8">
        <f t="shared" ref="T56:T57" si="67">N56+R56</f>
        <v>0</v>
      </c>
      <c r="U56" s="7"/>
      <c r="V56" s="7"/>
      <c r="W56" s="7"/>
      <c r="X56" s="7"/>
      <c r="Y56" s="7">
        <f t="shared" ref="Y56:Y57" si="68">S56+U56+V56+W56+X56</f>
        <v>11194</v>
      </c>
      <c r="Z56" s="8">
        <f t="shared" ref="Z56:Z57" si="69">T56+X56</f>
        <v>0</v>
      </c>
      <c r="AA56" s="7"/>
      <c r="AB56" s="7"/>
      <c r="AC56" s="7"/>
      <c r="AD56" s="7"/>
      <c r="AE56" s="26">
        <f t="shared" ref="AE56:AE57" si="70">Y56+AA56+AB56+AC56+AD56</f>
        <v>11194</v>
      </c>
      <c r="AF56" s="27">
        <f t="shared" ref="AF56:AF57" si="71">Z56+AD56</f>
        <v>0</v>
      </c>
      <c r="AG56" s="26">
        <v>2633</v>
      </c>
      <c r="AH56" s="27"/>
      <c r="AI56" s="32">
        <f t="shared" si="57"/>
        <v>23.521529390745041</v>
      </c>
      <c r="AJ56" s="32"/>
    </row>
    <row r="57" spans="1:36" ht="20.25" customHeight="1" x14ac:dyDescent="0.25">
      <c r="A57" s="17" t="s">
        <v>22</v>
      </c>
      <c r="B57" s="18">
        <f>B56</f>
        <v>912</v>
      </c>
      <c r="C57" s="18" t="s">
        <v>19</v>
      </c>
      <c r="D57" s="18" t="s">
        <v>20</v>
      </c>
      <c r="E57" s="18" t="s">
        <v>42</v>
      </c>
      <c r="F57" s="7">
        <v>620</v>
      </c>
      <c r="G57" s="7">
        <f>38585+564</f>
        <v>39149</v>
      </c>
      <c r="H57" s="7"/>
      <c r="I57" s="7"/>
      <c r="J57" s="7"/>
      <c r="K57" s="7"/>
      <c r="L57" s="7"/>
      <c r="M57" s="7">
        <f t="shared" si="64"/>
        <v>39149</v>
      </c>
      <c r="N57" s="8">
        <f t="shared" si="65"/>
        <v>0</v>
      </c>
      <c r="O57" s="7"/>
      <c r="P57" s="7"/>
      <c r="Q57" s="7"/>
      <c r="R57" s="7"/>
      <c r="S57" s="7">
        <f t="shared" si="66"/>
        <v>39149</v>
      </c>
      <c r="T57" s="8">
        <f t="shared" si="67"/>
        <v>0</v>
      </c>
      <c r="U57" s="7"/>
      <c r="V57" s="7"/>
      <c r="W57" s="7"/>
      <c r="X57" s="7"/>
      <c r="Y57" s="7">
        <f t="shared" si="68"/>
        <v>39149</v>
      </c>
      <c r="Z57" s="8">
        <f t="shared" si="69"/>
        <v>0</v>
      </c>
      <c r="AA57" s="7"/>
      <c r="AB57" s="7"/>
      <c r="AC57" s="7"/>
      <c r="AD57" s="7"/>
      <c r="AE57" s="26">
        <f t="shared" si="70"/>
        <v>39149</v>
      </c>
      <c r="AF57" s="27">
        <f t="shared" si="71"/>
        <v>0</v>
      </c>
      <c r="AG57" s="26">
        <v>11745</v>
      </c>
      <c r="AH57" s="27"/>
      <c r="AI57" s="32">
        <f t="shared" si="57"/>
        <v>30.00076630309842</v>
      </c>
      <c r="AJ57" s="32"/>
    </row>
    <row r="58" spans="1:36" ht="16.5" customHeight="1" x14ac:dyDescent="0.25">
      <c r="A58" s="17" t="s">
        <v>23</v>
      </c>
      <c r="B58" s="18">
        <f>B56</f>
        <v>912</v>
      </c>
      <c r="C58" s="18" t="s">
        <v>19</v>
      </c>
      <c r="D58" s="18" t="s">
        <v>20</v>
      </c>
      <c r="E58" s="18" t="s">
        <v>43</v>
      </c>
      <c r="F58" s="18"/>
      <c r="G58" s="9">
        <f>G59</f>
        <v>24118</v>
      </c>
      <c r="H58" s="9">
        <f>H59</f>
        <v>0</v>
      </c>
      <c r="I58" s="9">
        <f t="shared" ref="I58:X59" si="72">I59</f>
        <v>0</v>
      </c>
      <c r="J58" s="9">
        <f t="shared" si="72"/>
        <v>0</v>
      </c>
      <c r="K58" s="9">
        <f t="shared" si="72"/>
        <v>0</v>
      </c>
      <c r="L58" s="9">
        <f t="shared" si="72"/>
        <v>0</v>
      </c>
      <c r="M58" s="9">
        <f t="shared" si="72"/>
        <v>24118</v>
      </c>
      <c r="N58" s="9">
        <f t="shared" si="72"/>
        <v>0</v>
      </c>
      <c r="O58" s="9">
        <f t="shared" si="72"/>
        <v>0</v>
      </c>
      <c r="P58" s="9">
        <f t="shared" si="72"/>
        <v>0</v>
      </c>
      <c r="Q58" s="9">
        <f t="shared" si="72"/>
        <v>0</v>
      </c>
      <c r="R58" s="9">
        <f t="shared" si="72"/>
        <v>0</v>
      </c>
      <c r="S58" s="9">
        <f t="shared" si="72"/>
        <v>24118</v>
      </c>
      <c r="T58" s="9">
        <f t="shared" si="72"/>
        <v>0</v>
      </c>
      <c r="U58" s="9">
        <f t="shared" si="72"/>
        <v>0</v>
      </c>
      <c r="V58" s="9">
        <f t="shared" si="72"/>
        <v>0</v>
      </c>
      <c r="W58" s="9">
        <f t="shared" si="72"/>
        <v>0</v>
      </c>
      <c r="X58" s="9">
        <f t="shared" si="72"/>
        <v>0</v>
      </c>
      <c r="Y58" s="9">
        <f t="shared" ref="U58:AH59" si="73">Y59</f>
        <v>24118</v>
      </c>
      <c r="Z58" s="9">
        <f t="shared" si="73"/>
        <v>0</v>
      </c>
      <c r="AA58" s="9">
        <f t="shared" si="73"/>
        <v>0</v>
      </c>
      <c r="AB58" s="9">
        <f t="shared" si="73"/>
        <v>0</v>
      </c>
      <c r="AC58" s="9">
        <f t="shared" si="73"/>
        <v>0</v>
      </c>
      <c r="AD58" s="9">
        <f t="shared" si="73"/>
        <v>0</v>
      </c>
      <c r="AE58" s="28">
        <f t="shared" si="73"/>
        <v>24118</v>
      </c>
      <c r="AF58" s="28">
        <f t="shared" si="73"/>
        <v>0</v>
      </c>
      <c r="AG58" s="28">
        <f t="shared" si="73"/>
        <v>6257</v>
      </c>
      <c r="AH58" s="28">
        <f t="shared" si="73"/>
        <v>0</v>
      </c>
      <c r="AI58" s="32">
        <f t="shared" si="57"/>
        <v>25.943278878845678</v>
      </c>
      <c r="AJ58" s="32"/>
    </row>
    <row r="59" spans="1:36" ht="33" x14ac:dyDescent="0.25">
      <c r="A59" s="17" t="s">
        <v>10</v>
      </c>
      <c r="B59" s="18">
        <f t="shared" si="42"/>
        <v>912</v>
      </c>
      <c r="C59" s="18" t="s">
        <v>19</v>
      </c>
      <c r="D59" s="18" t="s">
        <v>20</v>
      </c>
      <c r="E59" s="18" t="s">
        <v>43</v>
      </c>
      <c r="F59" s="18" t="s">
        <v>11</v>
      </c>
      <c r="G59" s="7">
        <f>G60</f>
        <v>24118</v>
      </c>
      <c r="H59" s="7">
        <f>H60</f>
        <v>0</v>
      </c>
      <c r="I59" s="7">
        <f t="shared" si="72"/>
        <v>0</v>
      </c>
      <c r="J59" s="7">
        <f t="shared" si="72"/>
        <v>0</v>
      </c>
      <c r="K59" s="7">
        <f t="shared" si="72"/>
        <v>0</v>
      </c>
      <c r="L59" s="7">
        <f t="shared" si="72"/>
        <v>0</v>
      </c>
      <c r="M59" s="7">
        <f t="shared" si="72"/>
        <v>24118</v>
      </c>
      <c r="N59" s="7">
        <f t="shared" si="72"/>
        <v>0</v>
      </c>
      <c r="O59" s="7">
        <f t="shared" si="72"/>
        <v>0</v>
      </c>
      <c r="P59" s="7">
        <f t="shared" si="72"/>
        <v>0</v>
      </c>
      <c r="Q59" s="7">
        <f t="shared" si="72"/>
        <v>0</v>
      </c>
      <c r="R59" s="7">
        <f t="shared" si="72"/>
        <v>0</v>
      </c>
      <c r="S59" s="7">
        <f t="shared" si="72"/>
        <v>24118</v>
      </c>
      <c r="T59" s="7">
        <f t="shared" si="72"/>
        <v>0</v>
      </c>
      <c r="U59" s="7">
        <f t="shared" si="73"/>
        <v>0</v>
      </c>
      <c r="V59" s="7">
        <f t="shared" si="73"/>
        <v>0</v>
      </c>
      <c r="W59" s="7">
        <f t="shared" si="73"/>
        <v>0</v>
      </c>
      <c r="X59" s="7">
        <f t="shared" si="73"/>
        <v>0</v>
      </c>
      <c r="Y59" s="7">
        <f t="shared" si="73"/>
        <v>24118</v>
      </c>
      <c r="Z59" s="7">
        <f t="shared" si="73"/>
        <v>0</v>
      </c>
      <c r="AA59" s="7">
        <f t="shared" si="73"/>
        <v>0</v>
      </c>
      <c r="AB59" s="7">
        <f t="shared" si="73"/>
        <v>0</v>
      </c>
      <c r="AC59" s="7">
        <f t="shared" si="73"/>
        <v>0</v>
      </c>
      <c r="AD59" s="7">
        <f t="shared" si="73"/>
        <v>0</v>
      </c>
      <c r="AE59" s="26">
        <f t="shared" si="73"/>
        <v>24118</v>
      </c>
      <c r="AF59" s="26">
        <f t="shared" si="73"/>
        <v>0</v>
      </c>
      <c r="AG59" s="26">
        <f t="shared" si="73"/>
        <v>6257</v>
      </c>
      <c r="AH59" s="26">
        <f t="shared" si="73"/>
        <v>0</v>
      </c>
      <c r="AI59" s="32">
        <f t="shared" si="57"/>
        <v>25.943278878845678</v>
      </c>
      <c r="AJ59" s="32"/>
    </row>
    <row r="60" spans="1:36" ht="19.5" customHeight="1" x14ac:dyDescent="0.25">
      <c r="A60" s="17" t="s">
        <v>12</v>
      </c>
      <c r="B60" s="18">
        <f t="shared" si="42"/>
        <v>912</v>
      </c>
      <c r="C60" s="18" t="s">
        <v>19</v>
      </c>
      <c r="D60" s="18" t="s">
        <v>20</v>
      </c>
      <c r="E60" s="18" t="s">
        <v>43</v>
      </c>
      <c r="F60" s="7">
        <v>610</v>
      </c>
      <c r="G60" s="7">
        <f>21602+2516</f>
        <v>24118</v>
      </c>
      <c r="H60" s="7"/>
      <c r="I60" s="7"/>
      <c r="J60" s="7"/>
      <c r="K60" s="7"/>
      <c r="L60" s="7"/>
      <c r="M60" s="7">
        <f>G60+I60+J60+K60+L60</f>
        <v>24118</v>
      </c>
      <c r="N60" s="8">
        <f>H60+L60</f>
        <v>0</v>
      </c>
      <c r="O60" s="7"/>
      <c r="P60" s="7"/>
      <c r="Q60" s="7"/>
      <c r="R60" s="7"/>
      <c r="S60" s="7">
        <f>M60+O60+P60+Q60+R60</f>
        <v>24118</v>
      </c>
      <c r="T60" s="8">
        <f>N60+R60</f>
        <v>0</v>
      </c>
      <c r="U60" s="7"/>
      <c r="V60" s="7"/>
      <c r="W60" s="7"/>
      <c r="X60" s="7"/>
      <c r="Y60" s="7">
        <f>S60+U60+V60+W60+X60</f>
        <v>24118</v>
      </c>
      <c r="Z60" s="8">
        <f>T60+X60</f>
        <v>0</v>
      </c>
      <c r="AA60" s="7"/>
      <c r="AB60" s="7"/>
      <c r="AC60" s="7"/>
      <c r="AD60" s="7"/>
      <c r="AE60" s="26">
        <f>Y60+AA60+AB60+AC60+AD60</f>
        <v>24118</v>
      </c>
      <c r="AF60" s="27">
        <f>Z60+AD60</f>
        <v>0</v>
      </c>
      <c r="AG60" s="26">
        <v>6257</v>
      </c>
      <c r="AH60" s="27"/>
      <c r="AI60" s="32">
        <f t="shared" si="57"/>
        <v>25.943278878845678</v>
      </c>
      <c r="AJ60" s="32"/>
    </row>
    <row r="61" spans="1:36" ht="21" customHeight="1" x14ac:dyDescent="0.25">
      <c r="A61" s="17" t="s">
        <v>24</v>
      </c>
      <c r="B61" s="18">
        <f t="shared" si="42"/>
        <v>912</v>
      </c>
      <c r="C61" s="18" t="s">
        <v>19</v>
      </c>
      <c r="D61" s="18" t="s">
        <v>20</v>
      </c>
      <c r="E61" s="18" t="s">
        <v>44</v>
      </c>
      <c r="F61" s="18"/>
      <c r="G61" s="9">
        <f>G62</f>
        <v>101338</v>
      </c>
      <c r="H61" s="9">
        <f>H62</f>
        <v>0</v>
      </c>
      <c r="I61" s="9">
        <f t="shared" ref="I61:X62" si="74">I62</f>
        <v>0</v>
      </c>
      <c r="J61" s="9">
        <f t="shared" si="74"/>
        <v>0</v>
      </c>
      <c r="K61" s="9">
        <f t="shared" si="74"/>
        <v>0</v>
      </c>
      <c r="L61" s="9">
        <f t="shared" si="74"/>
        <v>0</v>
      </c>
      <c r="M61" s="9">
        <f t="shared" si="74"/>
        <v>101338</v>
      </c>
      <c r="N61" s="9">
        <f t="shared" si="74"/>
        <v>0</v>
      </c>
      <c r="O61" s="9">
        <f t="shared" si="74"/>
        <v>0</v>
      </c>
      <c r="P61" s="9">
        <f t="shared" si="74"/>
        <v>0</v>
      </c>
      <c r="Q61" s="9">
        <f t="shared" si="74"/>
        <v>0</v>
      </c>
      <c r="R61" s="9">
        <f t="shared" si="74"/>
        <v>0</v>
      </c>
      <c r="S61" s="9">
        <f t="shared" si="74"/>
        <v>101338</v>
      </c>
      <c r="T61" s="9">
        <f t="shared" si="74"/>
        <v>0</v>
      </c>
      <c r="U61" s="9">
        <f t="shared" si="74"/>
        <v>0</v>
      </c>
      <c r="V61" s="9">
        <f t="shared" si="74"/>
        <v>0</v>
      </c>
      <c r="W61" s="9">
        <f t="shared" si="74"/>
        <v>0</v>
      </c>
      <c r="X61" s="9">
        <f t="shared" si="74"/>
        <v>0</v>
      </c>
      <c r="Y61" s="9">
        <f t="shared" ref="U61:AH62" si="75">Y62</f>
        <v>101338</v>
      </c>
      <c r="Z61" s="9">
        <f t="shared" si="75"/>
        <v>0</v>
      </c>
      <c r="AA61" s="9">
        <f t="shared" si="75"/>
        <v>0</v>
      </c>
      <c r="AB61" s="9">
        <f t="shared" si="75"/>
        <v>0</v>
      </c>
      <c r="AC61" s="9">
        <f t="shared" si="75"/>
        <v>0</v>
      </c>
      <c r="AD61" s="9">
        <f t="shared" si="75"/>
        <v>0</v>
      </c>
      <c r="AE61" s="28">
        <f t="shared" si="75"/>
        <v>101338</v>
      </c>
      <c r="AF61" s="28">
        <f t="shared" si="75"/>
        <v>0</v>
      </c>
      <c r="AG61" s="28">
        <f t="shared" si="75"/>
        <v>25279</v>
      </c>
      <c r="AH61" s="28">
        <f t="shared" si="75"/>
        <v>0</v>
      </c>
      <c r="AI61" s="32">
        <f t="shared" si="57"/>
        <v>24.945232785332255</v>
      </c>
      <c r="AJ61" s="32"/>
    </row>
    <row r="62" spans="1:36" ht="33" x14ac:dyDescent="0.25">
      <c r="A62" s="17" t="s">
        <v>10</v>
      </c>
      <c r="B62" s="18">
        <f t="shared" si="42"/>
        <v>912</v>
      </c>
      <c r="C62" s="18" t="s">
        <v>19</v>
      </c>
      <c r="D62" s="18" t="s">
        <v>20</v>
      </c>
      <c r="E62" s="18" t="s">
        <v>44</v>
      </c>
      <c r="F62" s="18" t="s">
        <v>11</v>
      </c>
      <c r="G62" s="7">
        <f>G63</f>
        <v>101338</v>
      </c>
      <c r="H62" s="7">
        <f>H63</f>
        <v>0</v>
      </c>
      <c r="I62" s="7">
        <f t="shared" si="74"/>
        <v>0</v>
      </c>
      <c r="J62" s="7">
        <f t="shared" si="74"/>
        <v>0</v>
      </c>
      <c r="K62" s="7">
        <f t="shared" si="74"/>
        <v>0</v>
      </c>
      <c r="L62" s="7">
        <f t="shared" si="74"/>
        <v>0</v>
      </c>
      <c r="M62" s="7">
        <f t="shared" si="74"/>
        <v>101338</v>
      </c>
      <c r="N62" s="7">
        <f t="shared" si="74"/>
        <v>0</v>
      </c>
      <c r="O62" s="7">
        <f t="shared" si="74"/>
        <v>0</v>
      </c>
      <c r="P62" s="7">
        <f t="shared" si="74"/>
        <v>0</v>
      </c>
      <c r="Q62" s="7">
        <f t="shared" si="74"/>
        <v>0</v>
      </c>
      <c r="R62" s="7">
        <f t="shared" si="74"/>
        <v>0</v>
      </c>
      <c r="S62" s="7">
        <f t="shared" si="74"/>
        <v>101338</v>
      </c>
      <c r="T62" s="7">
        <f t="shared" si="74"/>
        <v>0</v>
      </c>
      <c r="U62" s="7">
        <f t="shared" si="75"/>
        <v>0</v>
      </c>
      <c r="V62" s="7">
        <f t="shared" si="75"/>
        <v>0</v>
      </c>
      <c r="W62" s="7">
        <f t="shared" si="75"/>
        <v>0</v>
      </c>
      <c r="X62" s="7">
        <f t="shared" si="75"/>
        <v>0</v>
      </c>
      <c r="Y62" s="7">
        <f t="shared" si="75"/>
        <v>101338</v>
      </c>
      <c r="Z62" s="7">
        <f t="shared" si="75"/>
        <v>0</v>
      </c>
      <c r="AA62" s="7">
        <f t="shared" si="75"/>
        <v>0</v>
      </c>
      <c r="AB62" s="7">
        <f t="shared" si="75"/>
        <v>0</v>
      </c>
      <c r="AC62" s="7">
        <f t="shared" si="75"/>
        <v>0</v>
      </c>
      <c r="AD62" s="7">
        <f t="shared" si="75"/>
        <v>0</v>
      </c>
      <c r="AE62" s="26">
        <f t="shared" si="75"/>
        <v>101338</v>
      </c>
      <c r="AF62" s="26">
        <f t="shared" si="75"/>
        <v>0</v>
      </c>
      <c r="AG62" s="26">
        <f t="shared" si="75"/>
        <v>25279</v>
      </c>
      <c r="AH62" s="26">
        <f t="shared" si="75"/>
        <v>0</v>
      </c>
      <c r="AI62" s="32">
        <f t="shared" si="57"/>
        <v>24.945232785332255</v>
      </c>
      <c r="AJ62" s="32"/>
    </row>
    <row r="63" spans="1:36" ht="21" customHeight="1" x14ac:dyDescent="0.25">
      <c r="A63" s="17" t="s">
        <v>12</v>
      </c>
      <c r="B63" s="18">
        <f t="shared" si="42"/>
        <v>912</v>
      </c>
      <c r="C63" s="18" t="s">
        <v>19</v>
      </c>
      <c r="D63" s="18" t="s">
        <v>20</v>
      </c>
      <c r="E63" s="18" t="s">
        <v>44</v>
      </c>
      <c r="F63" s="7">
        <v>610</v>
      </c>
      <c r="G63" s="7">
        <f>89916+11422</f>
        <v>101338</v>
      </c>
      <c r="H63" s="7"/>
      <c r="I63" s="7"/>
      <c r="J63" s="7"/>
      <c r="K63" s="7"/>
      <c r="L63" s="7"/>
      <c r="M63" s="7">
        <f>G63+I63+J63+K63+L63</f>
        <v>101338</v>
      </c>
      <c r="N63" s="8">
        <f>H63+L63</f>
        <v>0</v>
      </c>
      <c r="O63" s="7"/>
      <c r="P63" s="7"/>
      <c r="Q63" s="7"/>
      <c r="R63" s="7"/>
      <c r="S63" s="7">
        <f>M63+O63+P63+Q63+R63</f>
        <v>101338</v>
      </c>
      <c r="T63" s="8">
        <f>N63+R63</f>
        <v>0</v>
      </c>
      <c r="U63" s="7"/>
      <c r="V63" s="7"/>
      <c r="W63" s="7"/>
      <c r="X63" s="7"/>
      <c r="Y63" s="7">
        <f>S63+U63+V63+W63+X63</f>
        <v>101338</v>
      </c>
      <c r="Z63" s="8">
        <f>T63+X63</f>
        <v>0</v>
      </c>
      <c r="AA63" s="7"/>
      <c r="AB63" s="7"/>
      <c r="AC63" s="7"/>
      <c r="AD63" s="7"/>
      <c r="AE63" s="26">
        <f>Y63+AA63+AB63+AC63+AD63</f>
        <v>101338</v>
      </c>
      <c r="AF63" s="27">
        <f>Z63+AD63</f>
        <v>0</v>
      </c>
      <c r="AG63" s="26">
        <v>25279</v>
      </c>
      <c r="AH63" s="27"/>
      <c r="AI63" s="32">
        <f t="shared" si="57"/>
        <v>24.945232785332255</v>
      </c>
      <c r="AJ63" s="32"/>
    </row>
    <row r="64" spans="1:36" ht="33" x14ac:dyDescent="0.25">
      <c r="A64" s="17" t="s">
        <v>25</v>
      </c>
      <c r="B64" s="18">
        <f t="shared" si="42"/>
        <v>912</v>
      </c>
      <c r="C64" s="18" t="s">
        <v>19</v>
      </c>
      <c r="D64" s="18" t="s">
        <v>20</v>
      </c>
      <c r="E64" s="18" t="s">
        <v>45</v>
      </c>
      <c r="F64" s="18"/>
      <c r="G64" s="9">
        <f t="shared" ref="G64:AH64" si="76">G65</f>
        <v>122220</v>
      </c>
      <c r="H64" s="9">
        <f t="shared" si="76"/>
        <v>0</v>
      </c>
      <c r="I64" s="9">
        <f t="shared" si="76"/>
        <v>0</v>
      </c>
      <c r="J64" s="9">
        <f t="shared" si="76"/>
        <v>0</v>
      </c>
      <c r="K64" s="9">
        <f t="shared" si="76"/>
        <v>0</v>
      </c>
      <c r="L64" s="9">
        <f t="shared" si="76"/>
        <v>0</v>
      </c>
      <c r="M64" s="9">
        <f t="shared" si="76"/>
        <v>122220</v>
      </c>
      <c r="N64" s="9">
        <f t="shared" si="76"/>
        <v>0</v>
      </c>
      <c r="O64" s="9">
        <f t="shared" si="76"/>
        <v>0</v>
      </c>
      <c r="P64" s="9">
        <f t="shared" si="76"/>
        <v>0</v>
      </c>
      <c r="Q64" s="9">
        <f t="shared" si="76"/>
        <v>0</v>
      </c>
      <c r="R64" s="9">
        <f t="shared" si="76"/>
        <v>0</v>
      </c>
      <c r="S64" s="9">
        <f t="shared" si="76"/>
        <v>122220</v>
      </c>
      <c r="T64" s="9">
        <f t="shared" si="76"/>
        <v>0</v>
      </c>
      <c r="U64" s="9">
        <f t="shared" si="76"/>
        <v>0</v>
      </c>
      <c r="V64" s="9">
        <f t="shared" si="76"/>
        <v>0</v>
      </c>
      <c r="W64" s="9">
        <f t="shared" si="76"/>
        <v>0</v>
      </c>
      <c r="X64" s="9">
        <f t="shared" si="76"/>
        <v>0</v>
      </c>
      <c r="Y64" s="9">
        <f t="shared" si="76"/>
        <v>122220</v>
      </c>
      <c r="Z64" s="9">
        <f t="shared" si="76"/>
        <v>0</v>
      </c>
      <c r="AA64" s="9">
        <f t="shared" si="76"/>
        <v>0</v>
      </c>
      <c r="AB64" s="9">
        <f t="shared" si="76"/>
        <v>0</v>
      </c>
      <c r="AC64" s="9">
        <f t="shared" si="76"/>
        <v>0</v>
      </c>
      <c r="AD64" s="9">
        <f t="shared" si="76"/>
        <v>0</v>
      </c>
      <c r="AE64" s="28">
        <f t="shared" si="76"/>
        <v>122220</v>
      </c>
      <c r="AF64" s="28">
        <f t="shared" si="76"/>
        <v>0</v>
      </c>
      <c r="AG64" s="28">
        <f t="shared" si="76"/>
        <v>31449</v>
      </c>
      <c r="AH64" s="28">
        <f t="shared" si="76"/>
        <v>0</v>
      </c>
      <c r="AI64" s="32">
        <f t="shared" si="57"/>
        <v>25.731467844869904</v>
      </c>
      <c r="AJ64" s="32"/>
    </row>
    <row r="65" spans="1:36" ht="33" x14ac:dyDescent="0.25">
      <c r="A65" s="17" t="s">
        <v>10</v>
      </c>
      <c r="B65" s="18">
        <f t="shared" si="42"/>
        <v>912</v>
      </c>
      <c r="C65" s="18" t="s">
        <v>19</v>
      </c>
      <c r="D65" s="18" t="s">
        <v>20</v>
      </c>
      <c r="E65" s="18" t="s">
        <v>45</v>
      </c>
      <c r="F65" s="18" t="s">
        <v>11</v>
      </c>
      <c r="G65" s="7">
        <f t="shared" ref="G65:H65" si="77">G66+G67</f>
        <v>122220</v>
      </c>
      <c r="H65" s="7">
        <f t="shared" si="77"/>
        <v>0</v>
      </c>
      <c r="I65" s="7">
        <f t="shared" ref="I65:N65" si="78">I66+I67</f>
        <v>0</v>
      </c>
      <c r="J65" s="7">
        <f t="shared" si="78"/>
        <v>0</v>
      </c>
      <c r="K65" s="7">
        <f t="shared" si="78"/>
        <v>0</v>
      </c>
      <c r="L65" s="7">
        <f t="shared" si="78"/>
        <v>0</v>
      </c>
      <c r="M65" s="7">
        <f t="shared" si="78"/>
        <v>122220</v>
      </c>
      <c r="N65" s="7">
        <f t="shared" si="78"/>
        <v>0</v>
      </c>
      <c r="O65" s="7">
        <f t="shared" ref="O65:T65" si="79">O66+O67</f>
        <v>0</v>
      </c>
      <c r="P65" s="7">
        <f t="shared" si="79"/>
        <v>0</v>
      </c>
      <c r="Q65" s="7">
        <f t="shared" si="79"/>
        <v>0</v>
      </c>
      <c r="R65" s="7">
        <f t="shared" si="79"/>
        <v>0</v>
      </c>
      <c r="S65" s="7">
        <f t="shared" si="79"/>
        <v>122220</v>
      </c>
      <c r="T65" s="7">
        <f t="shared" si="79"/>
        <v>0</v>
      </c>
      <c r="U65" s="7">
        <f t="shared" ref="U65:Z65" si="80">U66+U67</f>
        <v>0</v>
      </c>
      <c r="V65" s="7">
        <f t="shared" si="80"/>
        <v>0</v>
      </c>
      <c r="W65" s="7">
        <f t="shared" si="80"/>
        <v>0</v>
      </c>
      <c r="X65" s="7">
        <f t="shared" si="80"/>
        <v>0</v>
      </c>
      <c r="Y65" s="7">
        <f t="shared" si="80"/>
        <v>122220</v>
      </c>
      <c r="Z65" s="7">
        <f t="shared" si="80"/>
        <v>0</v>
      </c>
      <c r="AA65" s="7">
        <f t="shared" ref="AA65:AF65" si="81">AA66+AA67</f>
        <v>0</v>
      </c>
      <c r="AB65" s="7">
        <f t="shared" si="81"/>
        <v>0</v>
      </c>
      <c r="AC65" s="7">
        <f t="shared" si="81"/>
        <v>0</v>
      </c>
      <c r="AD65" s="7">
        <f t="shared" si="81"/>
        <v>0</v>
      </c>
      <c r="AE65" s="26">
        <f t="shared" si="81"/>
        <v>122220</v>
      </c>
      <c r="AF65" s="26">
        <f t="shared" si="81"/>
        <v>0</v>
      </c>
      <c r="AG65" s="26">
        <f t="shared" ref="AG65:AH65" si="82">AG66+AG67</f>
        <v>31449</v>
      </c>
      <c r="AH65" s="26">
        <f t="shared" si="82"/>
        <v>0</v>
      </c>
      <c r="AI65" s="32">
        <f t="shared" si="57"/>
        <v>25.731467844869904</v>
      </c>
      <c r="AJ65" s="32"/>
    </row>
    <row r="66" spans="1:36" ht="18.75" customHeight="1" x14ac:dyDescent="0.25">
      <c r="A66" s="17" t="s">
        <v>12</v>
      </c>
      <c r="B66" s="18">
        <f t="shared" si="42"/>
        <v>912</v>
      </c>
      <c r="C66" s="18" t="s">
        <v>19</v>
      </c>
      <c r="D66" s="18" t="s">
        <v>20</v>
      </c>
      <c r="E66" s="18" t="s">
        <v>45</v>
      </c>
      <c r="F66" s="7">
        <v>610</v>
      </c>
      <c r="G66" s="7">
        <f>65396+11290</f>
        <v>76686</v>
      </c>
      <c r="H66" s="7"/>
      <c r="I66" s="7"/>
      <c r="J66" s="7"/>
      <c r="K66" s="7"/>
      <c r="L66" s="7"/>
      <c r="M66" s="7">
        <f t="shared" ref="M66:M67" si="83">G66+I66+J66+K66+L66</f>
        <v>76686</v>
      </c>
      <c r="N66" s="8">
        <f t="shared" ref="N66:N67" si="84">H66+L66</f>
        <v>0</v>
      </c>
      <c r="O66" s="7"/>
      <c r="P66" s="7"/>
      <c r="Q66" s="7"/>
      <c r="R66" s="7"/>
      <c r="S66" s="7">
        <f t="shared" ref="S66:S67" si="85">M66+O66+P66+Q66+R66</f>
        <v>76686</v>
      </c>
      <c r="T66" s="8">
        <f t="shared" ref="T66:T67" si="86">N66+R66</f>
        <v>0</v>
      </c>
      <c r="U66" s="7"/>
      <c r="V66" s="7"/>
      <c r="W66" s="7"/>
      <c r="X66" s="7"/>
      <c r="Y66" s="7">
        <f t="shared" ref="Y66:Y67" si="87">S66+U66+V66+W66+X66</f>
        <v>76686</v>
      </c>
      <c r="Z66" s="8">
        <f t="shared" ref="Z66:Z67" si="88">T66+X66</f>
        <v>0</v>
      </c>
      <c r="AA66" s="7"/>
      <c r="AB66" s="7"/>
      <c r="AC66" s="7"/>
      <c r="AD66" s="7"/>
      <c r="AE66" s="26">
        <f t="shared" ref="AE66:AE67" si="89">Y66+AA66+AB66+AC66+AD66</f>
        <v>76686</v>
      </c>
      <c r="AF66" s="27">
        <f t="shared" ref="AF66:AF67" si="90">Z66+AD66</f>
        <v>0</v>
      </c>
      <c r="AG66" s="26">
        <v>19278</v>
      </c>
      <c r="AH66" s="27"/>
      <c r="AI66" s="32">
        <f t="shared" si="57"/>
        <v>25.138878022064006</v>
      </c>
      <c r="AJ66" s="32"/>
    </row>
    <row r="67" spans="1:36" ht="23.25" customHeight="1" x14ac:dyDescent="0.25">
      <c r="A67" s="17" t="s">
        <v>22</v>
      </c>
      <c r="B67" s="18">
        <f>B66</f>
        <v>912</v>
      </c>
      <c r="C67" s="18" t="s">
        <v>19</v>
      </c>
      <c r="D67" s="18" t="s">
        <v>20</v>
      </c>
      <c r="E67" s="18" t="s">
        <v>45</v>
      </c>
      <c r="F67" s="7">
        <v>620</v>
      </c>
      <c r="G67" s="7">
        <f>37274+8260</f>
        <v>45534</v>
      </c>
      <c r="H67" s="7"/>
      <c r="I67" s="7"/>
      <c r="J67" s="7"/>
      <c r="K67" s="7"/>
      <c r="L67" s="7"/>
      <c r="M67" s="7">
        <f t="shared" si="83"/>
        <v>45534</v>
      </c>
      <c r="N67" s="8">
        <f t="shared" si="84"/>
        <v>0</v>
      </c>
      <c r="O67" s="7"/>
      <c r="P67" s="7"/>
      <c r="Q67" s="7"/>
      <c r="R67" s="7"/>
      <c r="S67" s="7">
        <f t="shared" si="85"/>
        <v>45534</v>
      </c>
      <c r="T67" s="8">
        <f t="shared" si="86"/>
        <v>0</v>
      </c>
      <c r="U67" s="7"/>
      <c r="V67" s="7"/>
      <c r="W67" s="7"/>
      <c r="X67" s="7"/>
      <c r="Y67" s="7">
        <f t="shared" si="87"/>
        <v>45534</v>
      </c>
      <c r="Z67" s="8">
        <f t="shared" si="88"/>
        <v>0</v>
      </c>
      <c r="AA67" s="7"/>
      <c r="AB67" s="7"/>
      <c r="AC67" s="7"/>
      <c r="AD67" s="7"/>
      <c r="AE67" s="26">
        <f t="shared" si="89"/>
        <v>45534</v>
      </c>
      <c r="AF67" s="27">
        <f t="shared" si="90"/>
        <v>0</v>
      </c>
      <c r="AG67" s="26">
        <v>12171</v>
      </c>
      <c r="AH67" s="27"/>
      <c r="AI67" s="32">
        <f t="shared" si="57"/>
        <v>26.729476874423508</v>
      </c>
      <c r="AJ67" s="32"/>
    </row>
    <row r="68" spans="1:36" ht="20.25" customHeight="1" x14ac:dyDescent="0.25">
      <c r="A68" s="17" t="s">
        <v>13</v>
      </c>
      <c r="B68" s="18">
        <f>B66</f>
        <v>912</v>
      </c>
      <c r="C68" s="18" t="s">
        <v>19</v>
      </c>
      <c r="D68" s="18" t="s">
        <v>20</v>
      </c>
      <c r="E68" s="18" t="s">
        <v>38</v>
      </c>
      <c r="F68" s="18"/>
      <c r="G68" s="12">
        <f t="shared" ref="G68:H68" si="91">G72+G76+G79+G82+G69</f>
        <v>7050</v>
      </c>
      <c r="H68" s="12">
        <f t="shared" si="91"/>
        <v>0</v>
      </c>
      <c r="I68" s="12">
        <f t="shared" ref="I68:N68" si="92">I72+I76+I79+I82+I69</f>
        <v>0</v>
      </c>
      <c r="J68" s="12">
        <f t="shared" si="92"/>
        <v>0</v>
      </c>
      <c r="K68" s="12">
        <f t="shared" si="92"/>
        <v>0</v>
      </c>
      <c r="L68" s="12">
        <f t="shared" si="92"/>
        <v>0</v>
      </c>
      <c r="M68" s="12">
        <f t="shared" si="92"/>
        <v>7050</v>
      </c>
      <c r="N68" s="12">
        <f t="shared" si="92"/>
        <v>0</v>
      </c>
      <c r="O68" s="12">
        <f t="shared" ref="O68:T68" si="93">O72+O76+O79+O82+O69</f>
        <v>0</v>
      </c>
      <c r="P68" s="12">
        <f t="shared" si="93"/>
        <v>0</v>
      </c>
      <c r="Q68" s="12">
        <f t="shared" si="93"/>
        <v>0</v>
      </c>
      <c r="R68" s="12">
        <f t="shared" si="93"/>
        <v>0</v>
      </c>
      <c r="S68" s="12">
        <f t="shared" si="93"/>
        <v>7050</v>
      </c>
      <c r="T68" s="12">
        <f t="shared" si="93"/>
        <v>0</v>
      </c>
      <c r="U68" s="12">
        <f t="shared" ref="U68:Z68" si="94">U72+U76+U79+U82+U69</f>
        <v>0</v>
      </c>
      <c r="V68" s="12">
        <f t="shared" si="94"/>
        <v>0</v>
      </c>
      <c r="W68" s="12">
        <f t="shared" si="94"/>
        <v>0</v>
      </c>
      <c r="X68" s="12">
        <f t="shared" si="94"/>
        <v>0</v>
      </c>
      <c r="Y68" s="12">
        <f t="shared" si="94"/>
        <v>7050</v>
      </c>
      <c r="Z68" s="12">
        <f t="shared" si="94"/>
        <v>0</v>
      </c>
      <c r="AA68" s="12">
        <f t="shared" ref="AA68:AF68" si="95">AA72+AA76+AA79+AA82+AA69</f>
        <v>0</v>
      </c>
      <c r="AB68" s="12">
        <f t="shared" si="95"/>
        <v>0</v>
      </c>
      <c r="AC68" s="12">
        <f t="shared" si="95"/>
        <v>0</v>
      </c>
      <c r="AD68" s="12">
        <f t="shared" si="95"/>
        <v>0</v>
      </c>
      <c r="AE68" s="31">
        <f t="shared" si="95"/>
        <v>7050</v>
      </c>
      <c r="AF68" s="31">
        <f t="shared" si="95"/>
        <v>0</v>
      </c>
      <c r="AG68" s="31">
        <f t="shared" ref="AG68:AH68" si="96">AG72+AG76+AG79+AG82+AG69</f>
        <v>525</v>
      </c>
      <c r="AH68" s="31">
        <f t="shared" si="96"/>
        <v>0</v>
      </c>
      <c r="AI68" s="32">
        <f t="shared" si="57"/>
        <v>7.4468085106382977</v>
      </c>
      <c r="AJ68" s="32"/>
    </row>
    <row r="69" spans="1:36" ht="19.5" customHeight="1" x14ac:dyDescent="0.25">
      <c r="A69" s="17" t="s">
        <v>73</v>
      </c>
      <c r="B69" s="18">
        <f>B67</f>
        <v>912</v>
      </c>
      <c r="C69" s="18" t="s">
        <v>19</v>
      </c>
      <c r="D69" s="18" t="s">
        <v>20</v>
      </c>
      <c r="E69" s="18" t="s">
        <v>72</v>
      </c>
      <c r="F69" s="18"/>
      <c r="G69" s="12">
        <f>G70</f>
        <v>12</v>
      </c>
      <c r="H69" s="12">
        <f>H70</f>
        <v>0</v>
      </c>
      <c r="I69" s="12">
        <f t="shared" ref="I69:X70" si="97">I70</f>
        <v>0</v>
      </c>
      <c r="J69" s="12">
        <f t="shared" si="97"/>
        <v>0</v>
      </c>
      <c r="K69" s="12">
        <f t="shared" si="97"/>
        <v>0</v>
      </c>
      <c r="L69" s="12">
        <f t="shared" si="97"/>
        <v>0</v>
      </c>
      <c r="M69" s="12">
        <f t="shared" si="97"/>
        <v>12</v>
      </c>
      <c r="N69" s="12">
        <f t="shared" si="97"/>
        <v>0</v>
      </c>
      <c r="O69" s="12">
        <f t="shared" si="97"/>
        <v>0</v>
      </c>
      <c r="P69" s="12">
        <f t="shared" si="97"/>
        <v>0</v>
      </c>
      <c r="Q69" s="12">
        <f t="shared" si="97"/>
        <v>0</v>
      </c>
      <c r="R69" s="12">
        <f t="shared" si="97"/>
        <v>0</v>
      </c>
      <c r="S69" s="12">
        <f t="shared" si="97"/>
        <v>12</v>
      </c>
      <c r="T69" s="12">
        <f t="shared" si="97"/>
        <v>0</v>
      </c>
      <c r="U69" s="12">
        <f t="shared" si="97"/>
        <v>0</v>
      </c>
      <c r="V69" s="12">
        <f t="shared" si="97"/>
        <v>0</v>
      </c>
      <c r="W69" s="12">
        <f t="shared" si="97"/>
        <v>0</v>
      </c>
      <c r="X69" s="12">
        <f t="shared" si="97"/>
        <v>0</v>
      </c>
      <c r="Y69" s="12">
        <f t="shared" ref="U69:AH70" si="98">Y70</f>
        <v>12</v>
      </c>
      <c r="Z69" s="12">
        <f t="shared" si="98"/>
        <v>0</v>
      </c>
      <c r="AA69" s="12">
        <f t="shared" si="98"/>
        <v>0</v>
      </c>
      <c r="AB69" s="12">
        <f t="shared" si="98"/>
        <v>0</v>
      </c>
      <c r="AC69" s="12">
        <f t="shared" si="98"/>
        <v>0</v>
      </c>
      <c r="AD69" s="12">
        <f t="shared" si="98"/>
        <v>0</v>
      </c>
      <c r="AE69" s="31">
        <f t="shared" si="98"/>
        <v>12</v>
      </c>
      <c r="AF69" s="31">
        <f t="shared" si="98"/>
        <v>0</v>
      </c>
      <c r="AG69" s="31">
        <f t="shared" si="98"/>
        <v>2</v>
      </c>
      <c r="AH69" s="31">
        <f t="shared" si="98"/>
        <v>0</v>
      </c>
      <c r="AI69" s="32">
        <f t="shared" si="57"/>
        <v>16.666666666666664</v>
      </c>
      <c r="AJ69" s="32"/>
    </row>
    <row r="70" spans="1:36" ht="33" x14ac:dyDescent="0.25">
      <c r="A70" s="17" t="s">
        <v>10</v>
      </c>
      <c r="B70" s="18">
        <f>B68</f>
        <v>912</v>
      </c>
      <c r="C70" s="18" t="s">
        <v>19</v>
      </c>
      <c r="D70" s="18" t="s">
        <v>20</v>
      </c>
      <c r="E70" s="18" t="s">
        <v>72</v>
      </c>
      <c r="F70" s="18" t="s">
        <v>11</v>
      </c>
      <c r="G70" s="12">
        <f>G71</f>
        <v>12</v>
      </c>
      <c r="H70" s="12">
        <f>H71</f>
        <v>0</v>
      </c>
      <c r="I70" s="12">
        <f t="shared" si="97"/>
        <v>0</v>
      </c>
      <c r="J70" s="12">
        <f t="shared" si="97"/>
        <v>0</v>
      </c>
      <c r="K70" s="12">
        <f t="shared" si="97"/>
        <v>0</v>
      </c>
      <c r="L70" s="12">
        <f t="shared" si="97"/>
        <v>0</v>
      </c>
      <c r="M70" s="12">
        <f t="shared" si="97"/>
        <v>12</v>
      </c>
      <c r="N70" s="12">
        <f t="shared" si="97"/>
        <v>0</v>
      </c>
      <c r="O70" s="12">
        <f t="shared" si="97"/>
        <v>0</v>
      </c>
      <c r="P70" s="12">
        <f t="shared" si="97"/>
        <v>0</v>
      </c>
      <c r="Q70" s="12">
        <f t="shared" si="97"/>
        <v>0</v>
      </c>
      <c r="R70" s="12">
        <f t="shared" si="97"/>
        <v>0</v>
      </c>
      <c r="S70" s="12">
        <f t="shared" si="97"/>
        <v>12</v>
      </c>
      <c r="T70" s="12">
        <f t="shared" si="97"/>
        <v>0</v>
      </c>
      <c r="U70" s="12">
        <f t="shared" si="98"/>
        <v>0</v>
      </c>
      <c r="V70" s="12">
        <f t="shared" si="98"/>
        <v>0</v>
      </c>
      <c r="W70" s="12">
        <f t="shared" si="98"/>
        <v>0</v>
      </c>
      <c r="X70" s="12">
        <f t="shared" si="98"/>
        <v>0</v>
      </c>
      <c r="Y70" s="12">
        <f t="shared" si="98"/>
        <v>12</v>
      </c>
      <c r="Z70" s="12">
        <f t="shared" si="98"/>
        <v>0</v>
      </c>
      <c r="AA70" s="12">
        <f t="shared" si="98"/>
        <v>0</v>
      </c>
      <c r="AB70" s="12">
        <f t="shared" si="98"/>
        <v>0</v>
      </c>
      <c r="AC70" s="12">
        <f t="shared" si="98"/>
        <v>0</v>
      </c>
      <c r="AD70" s="12">
        <f t="shared" si="98"/>
        <v>0</v>
      </c>
      <c r="AE70" s="31">
        <f t="shared" si="98"/>
        <v>12</v>
      </c>
      <c r="AF70" s="31">
        <f t="shared" si="98"/>
        <v>0</v>
      </c>
      <c r="AG70" s="31">
        <f t="shared" si="98"/>
        <v>2</v>
      </c>
      <c r="AH70" s="31">
        <f t="shared" si="98"/>
        <v>0</v>
      </c>
      <c r="AI70" s="32">
        <f t="shared" si="57"/>
        <v>16.666666666666664</v>
      </c>
      <c r="AJ70" s="32"/>
    </row>
    <row r="71" spans="1:36" ht="23.25" customHeight="1" x14ac:dyDescent="0.25">
      <c r="A71" s="17" t="s">
        <v>22</v>
      </c>
      <c r="B71" s="18">
        <v>912</v>
      </c>
      <c r="C71" s="18" t="s">
        <v>19</v>
      </c>
      <c r="D71" s="18" t="s">
        <v>20</v>
      </c>
      <c r="E71" s="18" t="s">
        <v>72</v>
      </c>
      <c r="F71" s="18" t="s">
        <v>32</v>
      </c>
      <c r="G71" s="7">
        <v>12</v>
      </c>
      <c r="H71" s="7"/>
      <c r="I71" s="7"/>
      <c r="J71" s="7"/>
      <c r="K71" s="7"/>
      <c r="L71" s="7"/>
      <c r="M71" s="7">
        <f>G71+I71+J71+K71+L71</f>
        <v>12</v>
      </c>
      <c r="N71" s="8">
        <f>H71+L71</f>
        <v>0</v>
      </c>
      <c r="O71" s="7"/>
      <c r="P71" s="7"/>
      <c r="Q71" s="7"/>
      <c r="R71" s="7"/>
      <c r="S71" s="7">
        <f>M71+O71+P71+Q71+R71</f>
        <v>12</v>
      </c>
      <c r="T71" s="8">
        <f>N71+R71</f>
        <v>0</v>
      </c>
      <c r="U71" s="7"/>
      <c r="V71" s="7"/>
      <c r="W71" s="7"/>
      <c r="X71" s="7"/>
      <c r="Y71" s="7">
        <f>S71+U71+V71+W71+X71</f>
        <v>12</v>
      </c>
      <c r="Z71" s="8">
        <f>T71+X71</f>
        <v>0</v>
      </c>
      <c r="AA71" s="7"/>
      <c r="AB71" s="7"/>
      <c r="AC71" s="7"/>
      <c r="AD71" s="7"/>
      <c r="AE71" s="26">
        <f>Y71+AA71+AB71+AC71+AD71</f>
        <v>12</v>
      </c>
      <c r="AF71" s="27">
        <f>Z71+AD71</f>
        <v>0</v>
      </c>
      <c r="AG71" s="26">
        <v>2</v>
      </c>
      <c r="AH71" s="27"/>
      <c r="AI71" s="32">
        <f t="shared" si="57"/>
        <v>16.666666666666664</v>
      </c>
      <c r="AJ71" s="32"/>
    </row>
    <row r="72" spans="1:36" ht="19.5" customHeight="1" x14ac:dyDescent="0.25">
      <c r="A72" s="17" t="s">
        <v>21</v>
      </c>
      <c r="B72" s="18">
        <f>B68</f>
        <v>912</v>
      </c>
      <c r="C72" s="18" t="s">
        <v>19</v>
      </c>
      <c r="D72" s="18" t="s">
        <v>20</v>
      </c>
      <c r="E72" s="18" t="s">
        <v>46</v>
      </c>
      <c r="F72" s="18"/>
      <c r="G72" s="9">
        <f t="shared" ref="G72:AH72" si="99">G73</f>
        <v>5064</v>
      </c>
      <c r="H72" s="9">
        <f t="shared" si="99"/>
        <v>0</v>
      </c>
      <c r="I72" s="9">
        <f t="shared" si="99"/>
        <v>0</v>
      </c>
      <c r="J72" s="9">
        <f t="shared" si="99"/>
        <v>0</v>
      </c>
      <c r="K72" s="9">
        <f t="shared" si="99"/>
        <v>0</v>
      </c>
      <c r="L72" s="9">
        <f t="shared" si="99"/>
        <v>0</v>
      </c>
      <c r="M72" s="9">
        <f t="shared" si="99"/>
        <v>5064</v>
      </c>
      <c r="N72" s="9">
        <f t="shared" si="99"/>
        <v>0</v>
      </c>
      <c r="O72" s="9">
        <f t="shared" si="99"/>
        <v>0</v>
      </c>
      <c r="P72" s="9">
        <f t="shared" si="99"/>
        <v>0</v>
      </c>
      <c r="Q72" s="9">
        <f t="shared" si="99"/>
        <v>0</v>
      </c>
      <c r="R72" s="9">
        <f t="shared" si="99"/>
        <v>0</v>
      </c>
      <c r="S72" s="9">
        <f t="shared" si="99"/>
        <v>5064</v>
      </c>
      <c r="T72" s="9">
        <f t="shared" si="99"/>
        <v>0</v>
      </c>
      <c r="U72" s="9">
        <f t="shared" si="99"/>
        <v>0</v>
      </c>
      <c r="V72" s="9">
        <f t="shared" si="99"/>
        <v>0</v>
      </c>
      <c r="W72" s="9">
        <f t="shared" si="99"/>
        <v>0</v>
      </c>
      <c r="X72" s="9">
        <f t="shared" si="99"/>
        <v>0</v>
      </c>
      <c r="Y72" s="9">
        <f t="shared" si="99"/>
        <v>5064</v>
      </c>
      <c r="Z72" s="9">
        <f t="shared" si="99"/>
        <v>0</v>
      </c>
      <c r="AA72" s="9">
        <f t="shared" si="99"/>
        <v>0</v>
      </c>
      <c r="AB72" s="9">
        <f t="shared" si="99"/>
        <v>0</v>
      </c>
      <c r="AC72" s="9">
        <f t="shared" si="99"/>
        <v>0</v>
      </c>
      <c r="AD72" s="9">
        <f t="shared" si="99"/>
        <v>0</v>
      </c>
      <c r="AE72" s="28">
        <f t="shared" si="99"/>
        <v>5064</v>
      </c>
      <c r="AF72" s="28">
        <f t="shared" si="99"/>
        <v>0</v>
      </c>
      <c r="AG72" s="28">
        <f t="shared" si="99"/>
        <v>473</v>
      </c>
      <c r="AH72" s="28">
        <f t="shared" si="99"/>
        <v>0</v>
      </c>
      <c r="AI72" s="32">
        <f t="shared" si="57"/>
        <v>9.3404423380726698</v>
      </c>
      <c r="AJ72" s="32"/>
    </row>
    <row r="73" spans="1:36" ht="33" x14ac:dyDescent="0.25">
      <c r="A73" s="17" t="s">
        <v>10</v>
      </c>
      <c r="B73" s="18">
        <f t="shared" si="42"/>
        <v>912</v>
      </c>
      <c r="C73" s="18" t="s">
        <v>19</v>
      </c>
      <c r="D73" s="18" t="s">
        <v>20</v>
      </c>
      <c r="E73" s="18" t="s">
        <v>46</v>
      </c>
      <c r="F73" s="18" t="s">
        <v>11</v>
      </c>
      <c r="G73" s="7">
        <f t="shared" ref="G73:H73" si="100">G74+G75</f>
        <v>5064</v>
      </c>
      <c r="H73" s="7">
        <f t="shared" si="100"/>
        <v>0</v>
      </c>
      <c r="I73" s="7">
        <f t="shared" ref="I73:N73" si="101">I74+I75</f>
        <v>0</v>
      </c>
      <c r="J73" s="7">
        <f t="shared" si="101"/>
        <v>0</v>
      </c>
      <c r="K73" s="7">
        <f t="shared" si="101"/>
        <v>0</v>
      </c>
      <c r="L73" s="7">
        <f t="shared" si="101"/>
        <v>0</v>
      </c>
      <c r="M73" s="7">
        <f t="shared" si="101"/>
        <v>5064</v>
      </c>
      <c r="N73" s="7">
        <f t="shared" si="101"/>
        <v>0</v>
      </c>
      <c r="O73" s="7">
        <f t="shared" ref="O73:T73" si="102">O74+O75</f>
        <v>0</v>
      </c>
      <c r="P73" s="7">
        <f t="shared" si="102"/>
        <v>0</v>
      </c>
      <c r="Q73" s="7">
        <f t="shared" si="102"/>
        <v>0</v>
      </c>
      <c r="R73" s="7">
        <f t="shared" si="102"/>
        <v>0</v>
      </c>
      <c r="S73" s="7">
        <f t="shared" si="102"/>
        <v>5064</v>
      </c>
      <c r="T73" s="7">
        <f t="shared" si="102"/>
        <v>0</v>
      </c>
      <c r="U73" s="7">
        <f t="shared" ref="U73:Z73" si="103">U74+U75</f>
        <v>0</v>
      </c>
      <c r="V73" s="7">
        <f t="shared" si="103"/>
        <v>0</v>
      </c>
      <c r="W73" s="7">
        <f t="shared" si="103"/>
        <v>0</v>
      </c>
      <c r="X73" s="7">
        <f t="shared" si="103"/>
        <v>0</v>
      </c>
      <c r="Y73" s="7">
        <f t="shared" si="103"/>
        <v>5064</v>
      </c>
      <c r="Z73" s="7">
        <f t="shared" si="103"/>
        <v>0</v>
      </c>
      <c r="AA73" s="7">
        <f t="shared" ref="AA73:AF73" si="104">AA74+AA75</f>
        <v>0</v>
      </c>
      <c r="AB73" s="7">
        <f t="shared" si="104"/>
        <v>0</v>
      </c>
      <c r="AC73" s="7">
        <f t="shared" si="104"/>
        <v>0</v>
      </c>
      <c r="AD73" s="7">
        <f t="shared" si="104"/>
        <v>0</v>
      </c>
      <c r="AE73" s="26">
        <f t="shared" si="104"/>
        <v>5064</v>
      </c>
      <c r="AF73" s="26">
        <f t="shared" si="104"/>
        <v>0</v>
      </c>
      <c r="AG73" s="26">
        <f t="shared" ref="AG73:AH73" si="105">AG74+AG75</f>
        <v>473</v>
      </c>
      <c r="AH73" s="26">
        <f t="shared" si="105"/>
        <v>0</v>
      </c>
      <c r="AI73" s="32">
        <f t="shared" si="57"/>
        <v>9.3404423380726698</v>
      </c>
      <c r="AJ73" s="32"/>
    </row>
    <row r="74" spans="1:36" ht="17.25" customHeight="1" x14ac:dyDescent="0.25">
      <c r="A74" s="17" t="s">
        <v>12</v>
      </c>
      <c r="B74" s="18">
        <f t="shared" si="42"/>
        <v>912</v>
      </c>
      <c r="C74" s="18" t="s">
        <v>19</v>
      </c>
      <c r="D74" s="18" t="s">
        <v>20</v>
      </c>
      <c r="E74" s="18" t="s">
        <v>46</v>
      </c>
      <c r="F74" s="7">
        <v>610</v>
      </c>
      <c r="G74" s="7">
        <v>1232</v>
      </c>
      <c r="H74" s="7"/>
      <c r="I74" s="7"/>
      <c r="J74" s="7"/>
      <c r="K74" s="7"/>
      <c r="L74" s="7"/>
      <c r="M74" s="7">
        <f t="shared" ref="M74:M75" si="106">G74+I74+J74+K74+L74</f>
        <v>1232</v>
      </c>
      <c r="N74" s="8">
        <f t="shared" ref="N74:N75" si="107">H74+L74</f>
        <v>0</v>
      </c>
      <c r="O74" s="7"/>
      <c r="P74" s="7"/>
      <c r="Q74" s="7"/>
      <c r="R74" s="7"/>
      <c r="S74" s="7">
        <f t="shared" ref="S74:S75" si="108">M74+O74+P74+Q74+R74</f>
        <v>1232</v>
      </c>
      <c r="T74" s="8">
        <f t="shared" ref="T74:T75" si="109">N74+R74</f>
        <v>0</v>
      </c>
      <c r="U74" s="7"/>
      <c r="V74" s="7"/>
      <c r="W74" s="7"/>
      <c r="X74" s="7"/>
      <c r="Y74" s="7">
        <f t="shared" ref="Y74:Y75" si="110">S74+U74+V74+W74+X74</f>
        <v>1232</v>
      </c>
      <c r="Z74" s="8">
        <f t="shared" ref="Z74:Z75" si="111">T74+X74</f>
        <v>0</v>
      </c>
      <c r="AA74" s="7"/>
      <c r="AB74" s="7"/>
      <c r="AC74" s="7"/>
      <c r="AD74" s="7"/>
      <c r="AE74" s="26">
        <f t="shared" ref="AE74:AE75" si="112">Y74+AA74+AB74+AC74+AD74</f>
        <v>1232</v>
      </c>
      <c r="AF74" s="27">
        <f t="shared" ref="AF74:AF75" si="113">Z74+AD74</f>
        <v>0</v>
      </c>
      <c r="AG74" s="26">
        <v>71</v>
      </c>
      <c r="AH74" s="27"/>
      <c r="AI74" s="32">
        <f t="shared" si="57"/>
        <v>5.7629870129870131</v>
      </c>
      <c r="AJ74" s="32"/>
    </row>
    <row r="75" spans="1:36" ht="19.5" customHeight="1" x14ac:dyDescent="0.25">
      <c r="A75" s="17" t="s">
        <v>22</v>
      </c>
      <c r="B75" s="18">
        <f>B74</f>
        <v>912</v>
      </c>
      <c r="C75" s="18" t="s">
        <v>19</v>
      </c>
      <c r="D75" s="18" t="s">
        <v>20</v>
      </c>
      <c r="E75" s="18" t="s">
        <v>46</v>
      </c>
      <c r="F75" s="7">
        <v>620</v>
      </c>
      <c r="G75" s="7">
        <v>3832</v>
      </c>
      <c r="H75" s="7"/>
      <c r="I75" s="7"/>
      <c r="J75" s="7"/>
      <c r="K75" s="7"/>
      <c r="L75" s="7"/>
      <c r="M75" s="7">
        <f t="shared" si="106"/>
        <v>3832</v>
      </c>
      <c r="N75" s="8">
        <f t="shared" si="107"/>
        <v>0</v>
      </c>
      <c r="O75" s="7"/>
      <c r="P75" s="7"/>
      <c r="Q75" s="7"/>
      <c r="R75" s="7"/>
      <c r="S75" s="7">
        <f t="shared" si="108"/>
        <v>3832</v>
      </c>
      <c r="T75" s="8">
        <f t="shared" si="109"/>
        <v>0</v>
      </c>
      <c r="U75" s="7"/>
      <c r="V75" s="7"/>
      <c r="W75" s="7"/>
      <c r="X75" s="7"/>
      <c r="Y75" s="7">
        <f t="shared" si="110"/>
        <v>3832</v>
      </c>
      <c r="Z75" s="8">
        <f t="shared" si="111"/>
        <v>0</v>
      </c>
      <c r="AA75" s="7"/>
      <c r="AB75" s="7"/>
      <c r="AC75" s="7"/>
      <c r="AD75" s="7"/>
      <c r="AE75" s="26">
        <f t="shared" si="112"/>
        <v>3832</v>
      </c>
      <c r="AF75" s="27">
        <f t="shared" si="113"/>
        <v>0</v>
      </c>
      <c r="AG75" s="26">
        <v>402</v>
      </c>
      <c r="AH75" s="27"/>
      <c r="AI75" s="32">
        <f t="shared" si="57"/>
        <v>10.490605427974947</v>
      </c>
      <c r="AJ75" s="32"/>
    </row>
    <row r="76" spans="1:36" ht="18.75" customHeight="1" x14ac:dyDescent="0.25">
      <c r="A76" s="17" t="s">
        <v>23</v>
      </c>
      <c r="B76" s="18">
        <f>B74</f>
        <v>912</v>
      </c>
      <c r="C76" s="18" t="s">
        <v>19</v>
      </c>
      <c r="D76" s="18" t="s">
        <v>20</v>
      </c>
      <c r="E76" s="18" t="s">
        <v>47</v>
      </c>
      <c r="F76" s="18"/>
      <c r="G76" s="9">
        <f>G77</f>
        <v>74</v>
      </c>
      <c r="H76" s="9">
        <f>H77</f>
        <v>0</v>
      </c>
      <c r="I76" s="9">
        <f t="shared" ref="I76:X77" si="114">I77</f>
        <v>0</v>
      </c>
      <c r="J76" s="9">
        <f t="shared" si="114"/>
        <v>0</v>
      </c>
      <c r="K76" s="9">
        <f t="shared" si="114"/>
        <v>0</v>
      </c>
      <c r="L76" s="9">
        <f t="shared" si="114"/>
        <v>0</v>
      </c>
      <c r="M76" s="9">
        <f t="shared" si="114"/>
        <v>74</v>
      </c>
      <c r="N76" s="9">
        <f t="shared" si="114"/>
        <v>0</v>
      </c>
      <c r="O76" s="9">
        <f t="shared" si="114"/>
        <v>0</v>
      </c>
      <c r="P76" s="9">
        <f t="shared" si="114"/>
        <v>0</v>
      </c>
      <c r="Q76" s="9">
        <f t="shared" si="114"/>
        <v>0</v>
      </c>
      <c r="R76" s="9">
        <f t="shared" si="114"/>
        <v>0</v>
      </c>
      <c r="S76" s="9">
        <f t="shared" si="114"/>
        <v>74</v>
      </c>
      <c r="T76" s="9">
        <f t="shared" si="114"/>
        <v>0</v>
      </c>
      <c r="U76" s="9">
        <f t="shared" si="114"/>
        <v>0</v>
      </c>
      <c r="V76" s="9">
        <f t="shared" si="114"/>
        <v>0</v>
      </c>
      <c r="W76" s="9">
        <f t="shared" si="114"/>
        <v>0</v>
      </c>
      <c r="X76" s="9">
        <f t="shared" si="114"/>
        <v>0</v>
      </c>
      <c r="Y76" s="9">
        <f t="shared" ref="U76:AH77" si="115">Y77</f>
        <v>74</v>
      </c>
      <c r="Z76" s="9">
        <f t="shared" si="115"/>
        <v>0</v>
      </c>
      <c r="AA76" s="9">
        <f t="shared" si="115"/>
        <v>0</v>
      </c>
      <c r="AB76" s="9">
        <f t="shared" si="115"/>
        <v>0</v>
      </c>
      <c r="AC76" s="9">
        <f t="shared" si="115"/>
        <v>0</v>
      </c>
      <c r="AD76" s="9">
        <f t="shared" si="115"/>
        <v>0</v>
      </c>
      <c r="AE76" s="28">
        <f t="shared" si="115"/>
        <v>74</v>
      </c>
      <c r="AF76" s="28">
        <f t="shared" si="115"/>
        <v>0</v>
      </c>
      <c r="AG76" s="28">
        <f t="shared" si="115"/>
        <v>9</v>
      </c>
      <c r="AH76" s="28">
        <f t="shared" si="115"/>
        <v>0</v>
      </c>
      <c r="AI76" s="32">
        <f t="shared" si="57"/>
        <v>12.162162162162163</v>
      </c>
      <c r="AJ76" s="32"/>
    </row>
    <row r="77" spans="1:36" ht="33" x14ac:dyDescent="0.25">
      <c r="A77" s="17" t="s">
        <v>10</v>
      </c>
      <c r="B77" s="18">
        <f t="shared" si="42"/>
        <v>912</v>
      </c>
      <c r="C77" s="18" t="s">
        <v>19</v>
      </c>
      <c r="D77" s="18" t="s">
        <v>20</v>
      </c>
      <c r="E77" s="18" t="s">
        <v>47</v>
      </c>
      <c r="F77" s="18" t="s">
        <v>11</v>
      </c>
      <c r="G77" s="7">
        <f>G78</f>
        <v>74</v>
      </c>
      <c r="H77" s="7">
        <f>H78</f>
        <v>0</v>
      </c>
      <c r="I77" s="7">
        <f t="shared" si="114"/>
        <v>0</v>
      </c>
      <c r="J77" s="7">
        <f t="shared" si="114"/>
        <v>0</v>
      </c>
      <c r="K77" s="7">
        <f t="shared" si="114"/>
        <v>0</v>
      </c>
      <c r="L77" s="7">
        <f t="shared" si="114"/>
        <v>0</v>
      </c>
      <c r="M77" s="7">
        <f t="shared" si="114"/>
        <v>74</v>
      </c>
      <c r="N77" s="7">
        <f t="shared" si="114"/>
        <v>0</v>
      </c>
      <c r="O77" s="7">
        <f t="shared" si="114"/>
        <v>0</v>
      </c>
      <c r="P77" s="7">
        <f t="shared" si="114"/>
        <v>0</v>
      </c>
      <c r="Q77" s="7">
        <f t="shared" si="114"/>
        <v>0</v>
      </c>
      <c r="R77" s="7">
        <f t="shared" si="114"/>
        <v>0</v>
      </c>
      <c r="S77" s="7">
        <f t="shared" si="114"/>
        <v>74</v>
      </c>
      <c r="T77" s="7">
        <f t="shared" si="114"/>
        <v>0</v>
      </c>
      <c r="U77" s="7">
        <f t="shared" si="115"/>
        <v>0</v>
      </c>
      <c r="V77" s="7">
        <f t="shared" si="115"/>
        <v>0</v>
      </c>
      <c r="W77" s="7">
        <f t="shared" si="115"/>
        <v>0</v>
      </c>
      <c r="X77" s="7">
        <f t="shared" si="115"/>
        <v>0</v>
      </c>
      <c r="Y77" s="7">
        <f t="shared" si="115"/>
        <v>74</v>
      </c>
      <c r="Z77" s="7">
        <f t="shared" si="115"/>
        <v>0</v>
      </c>
      <c r="AA77" s="7">
        <f t="shared" si="115"/>
        <v>0</v>
      </c>
      <c r="AB77" s="7">
        <f t="shared" si="115"/>
        <v>0</v>
      </c>
      <c r="AC77" s="7">
        <f t="shared" si="115"/>
        <v>0</v>
      </c>
      <c r="AD77" s="7">
        <f t="shared" si="115"/>
        <v>0</v>
      </c>
      <c r="AE77" s="26">
        <f t="shared" si="115"/>
        <v>74</v>
      </c>
      <c r="AF77" s="26">
        <f t="shared" si="115"/>
        <v>0</v>
      </c>
      <c r="AG77" s="26">
        <f t="shared" si="115"/>
        <v>9</v>
      </c>
      <c r="AH77" s="26">
        <f t="shared" si="115"/>
        <v>0</v>
      </c>
      <c r="AI77" s="32">
        <f t="shared" si="57"/>
        <v>12.162162162162163</v>
      </c>
      <c r="AJ77" s="32"/>
    </row>
    <row r="78" spans="1:36" ht="20.25" customHeight="1" x14ac:dyDescent="0.25">
      <c r="A78" s="17" t="s">
        <v>12</v>
      </c>
      <c r="B78" s="18">
        <f t="shared" si="42"/>
        <v>912</v>
      </c>
      <c r="C78" s="18" t="s">
        <v>19</v>
      </c>
      <c r="D78" s="18" t="s">
        <v>20</v>
      </c>
      <c r="E78" s="18" t="s">
        <v>47</v>
      </c>
      <c r="F78" s="7">
        <v>610</v>
      </c>
      <c r="G78" s="7">
        <v>74</v>
      </c>
      <c r="H78" s="7"/>
      <c r="I78" s="7"/>
      <c r="J78" s="7"/>
      <c r="K78" s="7"/>
      <c r="L78" s="7"/>
      <c r="M78" s="7">
        <f>G78+I78+J78+K78+L78</f>
        <v>74</v>
      </c>
      <c r="N78" s="8">
        <f>H78+L78</f>
        <v>0</v>
      </c>
      <c r="O78" s="7"/>
      <c r="P78" s="7"/>
      <c r="Q78" s="7"/>
      <c r="R78" s="7"/>
      <c r="S78" s="7">
        <f>M78+O78+P78+Q78+R78</f>
        <v>74</v>
      </c>
      <c r="T78" s="8">
        <f>N78+R78</f>
        <v>0</v>
      </c>
      <c r="U78" s="7"/>
      <c r="V78" s="7"/>
      <c r="W78" s="7"/>
      <c r="X78" s="7"/>
      <c r="Y78" s="7">
        <f>S78+U78+V78+W78+X78</f>
        <v>74</v>
      </c>
      <c r="Z78" s="8">
        <f>T78+X78</f>
        <v>0</v>
      </c>
      <c r="AA78" s="7"/>
      <c r="AB78" s="7"/>
      <c r="AC78" s="7"/>
      <c r="AD78" s="7"/>
      <c r="AE78" s="26">
        <f>Y78+AA78+AB78+AC78+AD78</f>
        <v>74</v>
      </c>
      <c r="AF78" s="27">
        <f>Z78+AD78</f>
        <v>0</v>
      </c>
      <c r="AG78" s="26">
        <v>9</v>
      </c>
      <c r="AH78" s="27"/>
      <c r="AI78" s="32">
        <f t="shared" si="57"/>
        <v>12.162162162162163</v>
      </c>
      <c r="AJ78" s="32"/>
    </row>
    <row r="79" spans="1:36" ht="21" customHeight="1" x14ac:dyDescent="0.25">
      <c r="A79" s="17" t="s">
        <v>24</v>
      </c>
      <c r="B79" s="18">
        <f t="shared" si="42"/>
        <v>912</v>
      </c>
      <c r="C79" s="18" t="s">
        <v>19</v>
      </c>
      <c r="D79" s="18" t="s">
        <v>20</v>
      </c>
      <c r="E79" s="18" t="s">
        <v>48</v>
      </c>
      <c r="F79" s="18"/>
      <c r="G79" s="9">
        <f>G80</f>
        <v>283</v>
      </c>
      <c r="H79" s="9">
        <f>H80</f>
        <v>0</v>
      </c>
      <c r="I79" s="9">
        <f t="shared" ref="I79:X80" si="116">I80</f>
        <v>0</v>
      </c>
      <c r="J79" s="9">
        <f t="shared" si="116"/>
        <v>0</v>
      </c>
      <c r="K79" s="9">
        <f t="shared" si="116"/>
        <v>0</v>
      </c>
      <c r="L79" s="9">
        <f t="shared" si="116"/>
        <v>0</v>
      </c>
      <c r="M79" s="9">
        <f t="shared" si="116"/>
        <v>283</v>
      </c>
      <c r="N79" s="9">
        <f t="shared" si="116"/>
        <v>0</v>
      </c>
      <c r="O79" s="9">
        <f t="shared" si="116"/>
        <v>0</v>
      </c>
      <c r="P79" s="9">
        <f t="shared" si="116"/>
        <v>0</v>
      </c>
      <c r="Q79" s="9">
        <f t="shared" si="116"/>
        <v>0</v>
      </c>
      <c r="R79" s="9">
        <f t="shared" si="116"/>
        <v>0</v>
      </c>
      <c r="S79" s="9">
        <f t="shared" si="116"/>
        <v>283</v>
      </c>
      <c r="T79" s="9">
        <f t="shared" si="116"/>
        <v>0</v>
      </c>
      <c r="U79" s="9">
        <f t="shared" si="116"/>
        <v>0</v>
      </c>
      <c r="V79" s="9">
        <f t="shared" si="116"/>
        <v>0</v>
      </c>
      <c r="W79" s="9">
        <f t="shared" si="116"/>
        <v>0</v>
      </c>
      <c r="X79" s="9">
        <f t="shared" si="116"/>
        <v>0</v>
      </c>
      <c r="Y79" s="9">
        <f t="shared" ref="U79:AH80" si="117">Y80</f>
        <v>283</v>
      </c>
      <c r="Z79" s="9">
        <f t="shared" si="117"/>
        <v>0</v>
      </c>
      <c r="AA79" s="9">
        <f t="shared" si="117"/>
        <v>0</v>
      </c>
      <c r="AB79" s="9">
        <f t="shared" si="117"/>
        <v>0</v>
      </c>
      <c r="AC79" s="9">
        <f t="shared" si="117"/>
        <v>0</v>
      </c>
      <c r="AD79" s="9">
        <f t="shared" si="117"/>
        <v>0</v>
      </c>
      <c r="AE79" s="28">
        <f t="shared" si="117"/>
        <v>283</v>
      </c>
      <c r="AF79" s="28">
        <f t="shared" si="117"/>
        <v>0</v>
      </c>
      <c r="AG79" s="28">
        <f t="shared" si="117"/>
        <v>14</v>
      </c>
      <c r="AH79" s="28">
        <f t="shared" si="117"/>
        <v>0</v>
      </c>
      <c r="AI79" s="32">
        <f t="shared" si="57"/>
        <v>4.946996466431095</v>
      </c>
      <c r="AJ79" s="32"/>
    </row>
    <row r="80" spans="1:36" ht="33" x14ac:dyDescent="0.25">
      <c r="A80" s="17" t="s">
        <v>10</v>
      </c>
      <c r="B80" s="18">
        <f t="shared" si="42"/>
        <v>912</v>
      </c>
      <c r="C80" s="18" t="s">
        <v>19</v>
      </c>
      <c r="D80" s="18" t="s">
        <v>20</v>
      </c>
      <c r="E80" s="18" t="s">
        <v>48</v>
      </c>
      <c r="F80" s="18" t="s">
        <v>11</v>
      </c>
      <c r="G80" s="7">
        <f>G81</f>
        <v>283</v>
      </c>
      <c r="H80" s="7">
        <f>H81</f>
        <v>0</v>
      </c>
      <c r="I80" s="7">
        <f t="shared" si="116"/>
        <v>0</v>
      </c>
      <c r="J80" s="7">
        <f t="shared" si="116"/>
        <v>0</v>
      </c>
      <c r="K80" s="7">
        <f t="shared" si="116"/>
        <v>0</v>
      </c>
      <c r="L80" s="7">
        <f t="shared" si="116"/>
        <v>0</v>
      </c>
      <c r="M80" s="7">
        <f t="shared" si="116"/>
        <v>283</v>
      </c>
      <c r="N80" s="7">
        <f t="shared" si="116"/>
        <v>0</v>
      </c>
      <c r="O80" s="7">
        <f t="shared" si="116"/>
        <v>0</v>
      </c>
      <c r="P80" s="7">
        <f t="shared" si="116"/>
        <v>0</v>
      </c>
      <c r="Q80" s="7">
        <f t="shared" si="116"/>
        <v>0</v>
      </c>
      <c r="R80" s="7">
        <f t="shared" si="116"/>
        <v>0</v>
      </c>
      <c r="S80" s="7">
        <f t="shared" si="116"/>
        <v>283</v>
      </c>
      <c r="T80" s="7">
        <f t="shared" si="116"/>
        <v>0</v>
      </c>
      <c r="U80" s="7">
        <f t="shared" si="117"/>
        <v>0</v>
      </c>
      <c r="V80" s="7">
        <f t="shared" si="117"/>
        <v>0</v>
      </c>
      <c r="W80" s="7">
        <f t="shared" si="117"/>
        <v>0</v>
      </c>
      <c r="X80" s="7">
        <f t="shared" si="117"/>
        <v>0</v>
      </c>
      <c r="Y80" s="7">
        <f t="shared" si="117"/>
        <v>283</v>
      </c>
      <c r="Z80" s="7">
        <f t="shared" si="117"/>
        <v>0</v>
      </c>
      <c r="AA80" s="7">
        <f t="shared" si="117"/>
        <v>0</v>
      </c>
      <c r="AB80" s="7">
        <f t="shared" si="117"/>
        <v>0</v>
      </c>
      <c r="AC80" s="7">
        <f t="shared" si="117"/>
        <v>0</v>
      </c>
      <c r="AD80" s="7">
        <f t="shared" si="117"/>
        <v>0</v>
      </c>
      <c r="AE80" s="26">
        <f t="shared" si="117"/>
        <v>283</v>
      </c>
      <c r="AF80" s="26">
        <f t="shared" si="117"/>
        <v>0</v>
      </c>
      <c r="AG80" s="26">
        <f t="shared" si="117"/>
        <v>14</v>
      </c>
      <c r="AH80" s="26">
        <f t="shared" si="117"/>
        <v>0</v>
      </c>
      <c r="AI80" s="32">
        <f t="shared" si="57"/>
        <v>4.946996466431095</v>
      </c>
      <c r="AJ80" s="32"/>
    </row>
    <row r="81" spans="1:36" ht="21.75" customHeight="1" x14ac:dyDescent="0.25">
      <c r="A81" s="17" t="s">
        <v>12</v>
      </c>
      <c r="B81" s="18">
        <f t="shared" si="42"/>
        <v>912</v>
      </c>
      <c r="C81" s="18" t="s">
        <v>19</v>
      </c>
      <c r="D81" s="18" t="s">
        <v>20</v>
      </c>
      <c r="E81" s="18" t="s">
        <v>48</v>
      </c>
      <c r="F81" s="7">
        <v>610</v>
      </c>
      <c r="G81" s="7">
        <v>283</v>
      </c>
      <c r="H81" s="7"/>
      <c r="I81" s="7"/>
      <c r="J81" s="7"/>
      <c r="K81" s="7"/>
      <c r="L81" s="7"/>
      <c r="M81" s="7">
        <f>G81+I81+J81+K81+L81</f>
        <v>283</v>
      </c>
      <c r="N81" s="8">
        <f>H81+L81</f>
        <v>0</v>
      </c>
      <c r="O81" s="7"/>
      <c r="P81" s="7"/>
      <c r="Q81" s="7"/>
      <c r="R81" s="7"/>
      <c r="S81" s="7">
        <f>M81+O81+P81+Q81+R81</f>
        <v>283</v>
      </c>
      <c r="T81" s="8">
        <f>N81+R81</f>
        <v>0</v>
      </c>
      <c r="U81" s="7"/>
      <c r="V81" s="7"/>
      <c r="W81" s="7"/>
      <c r="X81" s="7"/>
      <c r="Y81" s="7">
        <f>S81+U81+V81+W81+X81</f>
        <v>283</v>
      </c>
      <c r="Z81" s="8">
        <f>T81+X81</f>
        <v>0</v>
      </c>
      <c r="AA81" s="7"/>
      <c r="AB81" s="7"/>
      <c r="AC81" s="7"/>
      <c r="AD81" s="7"/>
      <c r="AE81" s="26">
        <f>Y81+AA81+AB81+AC81+AD81</f>
        <v>283</v>
      </c>
      <c r="AF81" s="27">
        <f>Z81+AD81</f>
        <v>0</v>
      </c>
      <c r="AG81" s="26">
        <v>14</v>
      </c>
      <c r="AH81" s="27"/>
      <c r="AI81" s="32">
        <f t="shared" si="57"/>
        <v>4.946996466431095</v>
      </c>
      <c r="AJ81" s="32"/>
    </row>
    <row r="82" spans="1:36" ht="33" x14ac:dyDescent="0.25">
      <c r="A82" s="17" t="s">
        <v>25</v>
      </c>
      <c r="B82" s="18">
        <f t="shared" si="42"/>
        <v>912</v>
      </c>
      <c r="C82" s="18" t="s">
        <v>19</v>
      </c>
      <c r="D82" s="18" t="s">
        <v>20</v>
      </c>
      <c r="E82" s="18" t="s">
        <v>49</v>
      </c>
      <c r="F82" s="18"/>
      <c r="G82" s="9">
        <f t="shared" ref="G82:AH82" si="118">G83</f>
        <v>1617</v>
      </c>
      <c r="H82" s="9">
        <f t="shared" si="118"/>
        <v>0</v>
      </c>
      <c r="I82" s="9">
        <f t="shared" si="118"/>
        <v>0</v>
      </c>
      <c r="J82" s="9">
        <f t="shared" si="118"/>
        <v>0</v>
      </c>
      <c r="K82" s="9">
        <f t="shared" si="118"/>
        <v>0</v>
      </c>
      <c r="L82" s="9">
        <f t="shared" si="118"/>
        <v>0</v>
      </c>
      <c r="M82" s="9">
        <f t="shared" si="118"/>
        <v>1617</v>
      </c>
      <c r="N82" s="9">
        <f t="shared" si="118"/>
        <v>0</v>
      </c>
      <c r="O82" s="9">
        <f t="shared" si="118"/>
        <v>0</v>
      </c>
      <c r="P82" s="9">
        <f t="shared" si="118"/>
        <v>0</v>
      </c>
      <c r="Q82" s="9">
        <f t="shared" si="118"/>
        <v>0</v>
      </c>
      <c r="R82" s="9">
        <f t="shared" si="118"/>
        <v>0</v>
      </c>
      <c r="S82" s="9">
        <f t="shared" si="118"/>
        <v>1617</v>
      </c>
      <c r="T82" s="9">
        <f t="shared" si="118"/>
        <v>0</v>
      </c>
      <c r="U82" s="9">
        <f t="shared" si="118"/>
        <v>0</v>
      </c>
      <c r="V82" s="9">
        <f t="shared" si="118"/>
        <v>0</v>
      </c>
      <c r="W82" s="9">
        <f t="shared" si="118"/>
        <v>0</v>
      </c>
      <c r="X82" s="9">
        <f t="shared" si="118"/>
        <v>0</v>
      </c>
      <c r="Y82" s="9">
        <f t="shared" si="118"/>
        <v>1617</v>
      </c>
      <c r="Z82" s="9">
        <f t="shared" si="118"/>
        <v>0</v>
      </c>
      <c r="AA82" s="9">
        <f t="shared" si="118"/>
        <v>0</v>
      </c>
      <c r="AB82" s="9">
        <f t="shared" si="118"/>
        <v>0</v>
      </c>
      <c r="AC82" s="9">
        <f t="shared" si="118"/>
        <v>0</v>
      </c>
      <c r="AD82" s="9">
        <f t="shared" si="118"/>
        <v>0</v>
      </c>
      <c r="AE82" s="28">
        <f t="shared" si="118"/>
        <v>1617</v>
      </c>
      <c r="AF82" s="28">
        <f t="shared" si="118"/>
        <v>0</v>
      </c>
      <c r="AG82" s="28">
        <f t="shared" si="118"/>
        <v>27</v>
      </c>
      <c r="AH82" s="28">
        <f t="shared" si="118"/>
        <v>0</v>
      </c>
      <c r="AI82" s="32">
        <f t="shared" si="57"/>
        <v>1.6697588126159555</v>
      </c>
      <c r="AJ82" s="32"/>
    </row>
    <row r="83" spans="1:36" ht="33" x14ac:dyDescent="0.25">
      <c r="A83" s="17" t="s">
        <v>10</v>
      </c>
      <c r="B83" s="18">
        <f t="shared" si="42"/>
        <v>912</v>
      </c>
      <c r="C83" s="18" t="s">
        <v>19</v>
      </c>
      <c r="D83" s="18" t="s">
        <v>20</v>
      </c>
      <c r="E83" s="18" t="s">
        <v>49</v>
      </c>
      <c r="F83" s="18" t="s">
        <v>11</v>
      </c>
      <c r="G83" s="7">
        <f t="shared" ref="G83:H83" si="119">G84+G85</f>
        <v>1617</v>
      </c>
      <c r="H83" s="7">
        <f t="shared" si="119"/>
        <v>0</v>
      </c>
      <c r="I83" s="7">
        <f t="shared" ref="I83:N83" si="120">I84+I85</f>
        <v>0</v>
      </c>
      <c r="J83" s="7">
        <f t="shared" si="120"/>
        <v>0</v>
      </c>
      <c r="K83" s="7">
        <f t="shared" si="120"/>
        <v>0</v>
      </c>
      <c r="L83" s="7">
        <f t="shared" si="120"/>
        <v>0</v>
      </c>
      <c r="M83" s="7">
        <f t="shared" si="120"/>
        <v>1617</v>
      </c>
      <c r="N83" s="7">
        <f t="shared" si="120"/>
        <v>0</v>
      </c>
      <c r="O83" s="7">
        <f t="shared" ref="O83:T83" si="121">O84+O85</f>
        <v>0</v>
      </c>
      <c r="P83" s="7">
        <f t="shared" si="121"/>
        <v>0</v>
      </c>
      <c r="Q83" s="7">
        <f t="shared" si="121"/>
        <v>0</v>
      </c>
      <c r="R83" s="7">
        <f t="shared" si="121"/>
        <v>0</v>
      </c>
      <c r="S83" s="7">
        <f t="shared" si="121"/>
        <v>1617</v>
      </c>
      <c r="T83" s="7">
        <f t="shared" si="121"/>
        <v>0</v>
      </c>
      <c r="U83" s="7">
        <f t="shared" ref="U83:Z83" si="122">U84+U85</f>
        <v>0</v>
      </c>
      <c r="V83" s="7">
        <f t="shared" si="122"/>
        <v>0</v>
      </c>
      <c r="W83" s="7">
        <f t="shared" si="122"/>
        <v>0</v>
      </c>
      <c r="X83" s="7">
        <f t="shared" si="122"/>
        <v>0</v>
      </c>
      <c r="Y83" s="7">
        <f t="shared" si="122"/>
        <v>1617</v>
      </c>
      <c r="Z83" s="7">
        <f t="shared" si="122"/>
        <v>0</v>
      </c>
      <c r="AA83" s="7">
        <f t="shared" ref="AA83:AF83" si="123">AA84+AA85</f>
        <v>0</v>
      </c>
      <c r="AB83" s="7">
        <f t="shared" si="123"/>
        <v>0</v>
      </c>
      <c r="AC83" s="7">
        <f t="shared" si="123"/>
        <v>0</v>
      </c>
      <c r="AD83" s="7">
        <f t="shared" si="123"/>
        <v>0</v>
      </c>
      <c r="AE83" s="26">
        <f t="shared" si="123"/>
        <v>1617</v>
      </c>
      <c r="AF83" s="26">
        <f t="shared" si="123"/>
        <v>0</v>
      </c>
      <c r="AG83" s="26">
        <f t="shared" ref="AG83:AH83" si="124">AG84+AG85</f>
        <v>27</v>
      </c>
      <c r="AH83" s="26">
        <f t="shared" si="124"/>
        <v>0</v>
      </c>
      <c r="AI83" s="32">
        <f t="shared" si="57"/>
        <v>1.6697588126159555</v>
      </c>
      <c r="AJ83" s="32"/>
    </row>
    <row r="84" spans="1:36" ht="20.25" customHeight="1" x14ac:dyDescent="0.25">
      <c r="A84" s="17" t="s">
        <v>12</v>
      </c>
      <c r="B84" s="18">
        <f t="shared" si="42"/>
        <v>912</v>
      </c>
      <c r="C84" s="18" t="s">
        <v>19</v>
      </c>
      <c r="D84" s="18" t="s">
        <v>20</v>
      </c>
      <c r="E84" s="18" t="s">
        <v>49</v>
      </c>
      <c r="F84" s="7">
        <v>610</v>
      </c>
      <c r="G84" s="7">
        <v>972</v>
      </c>
      <c r="H84" s="7"/>
      <c r="I84" s="7"/>
      <c r="J84" s="7"/>
      <c r="K84" s="7"/>
      <c r="L84" s="7"/>
      <c r="M84" s="7">
        <f t="shared" ref="M84:M85" si="125">G84+I84+J84+K84+L84</f>
        <v>972</v>
      </c>
      <c r="N84" s="8">
        <f t="shared" ref="N84:N85" si="126">H84+L84</f>
        <v>0</v>
      </c>
      <c r="O84" s="7"/>
      <c r="P84" s="7"/>
      <c r="Q84" s="7"/>
      <c r="R84" s="7"/>
      <c r="S84" s="7">
        <f t="shared" ref="S84:S85" si="127">M84+O84+P84+Q84+R84</f>
        <v>972</v>
      </c>
      <c r="T84" s="8">
        <f t="shared" ref="T84:T85" si="128">N84+R84</f>
        <v>0</v>
      </c>
      <c r="U84" s="7"/>
      <c r="V84" s="7"/>
      <c r="W84" s="7"/>
      <c r="X84" s="7"/>
      <c r="Y84" s="7">
        <f t="shared" ref="Y84:Y85" si="129">S84+U84+V84+W84+X84</f>
        <v>972</v>
      </c>
      <c r="Z84" s="8">
        <f t="shared" ref="Z84:Z85" si="130">T84+X84</f>
        <v>0</v>
      </c>
      <c r="AA84" s="7"/>
      <c r="AB84" s="7"/>
      <c r="AC84" s="7"/>
      <c r="AD84" s="7"/>
      <c r="AE84" s="26">
        <f t="shared" ref="AE84:AE85" si="131">Y84+AA84+AB84+AC84+AD84</f>
        <v>972</v>
      </c>
      <c r="AF84" s="27">
        <f t="shared" ref="AF84:AF85" si="132">Z84+AD84</f>
        <v>0</v>
      </c>
      <c r="AG84" s="26">
        <v>21</v>
      </c>
      <c r="AH84" s="27"/>
      <c r="AI84" s="32">
        <f t="shared" si="57"/>
        <v>2.1604938271604937</v>
      </c>
      <c r="AJ84" s="32"/>
    </row>
    <row r="85" spans="1:36" ht="21" customHeight="1" x14ac:dyDescent="0.25">
      <c r="A85" s="17" t="s">
        <v>22</v>
      </c>
      <c r="B85" s="18">
        <f t="shared" ref="B85:B107" si="133">B84</f>
        <v>912</v>
      </c>
      <c r="C85" s="18" t="s">
        <v>19</v>
      </c>
      <c r="D85" s="18" t="s">
        <v>20</v>
      </c>
      <c r="E85" s="18" t="s">
        <v>49</v>
      </c>
      <c r="F85" s="7">
        <v>620</v>
      </c>
      <c r="G85" s="7">
        <v>645</v>
      </c>
      <c r="H85" s="7"/>
      <c r="I85" s="7"/>
      <c r="J85" s="7"/>
      <c r="K85" s="7"/>
      <c r="L85" s="7"/>
      <c r="M85" s="7">
        <f t="shared" si="125"/>
        <v>645</v>
      </c>
      <c r="N85" s="8">
        <f t="shared" si="126"/>
        <v>0</v>
      </c>
      <c r="O85" s="7"/>
      <c r="P85" s="7"/>
      <c r="Q85" s="7"/>
      <c r="R85" s="7"/>
      <c r="S85" s="7">
        <f t="shared" si="127"/>
        <v>645</v>
      </c>
      <c r="T85" s="8">
        <f t="shared" si="128"/>
        <v>0</v>
      </c>
      <c r="U85" s="7"/>
      <c r="V85" s="7"/>
      <c r="W85" s="7"/>
      <c r="X85" s="7"/>
      <c r="Y85" s="7">
        <f t="shared" si="129"/>
        <v>645</v>
      </c>
      <c r="Z85" s="8">
        <f t="shared" si="130"/>
        <v>0</v>
      </c>
      <c r="AA85" s="7"/>
      <c r="AB85" s="7"/>
      <c r="AC85" s="7"/>
      <c r="AD85" s="7"/>
      <c r="AE85" s="26">
        <f t="shared" si="131"/>
        <v>645</v>
      </c>
      <c r="AF85" s="27">
        <f t="shared" si="132"/>
        <v>0</v>
      </c>
      <c r="AG85" s="26">
        <v>6</v>
      </c>
      <c r="AH85" s="27"/>
      <c r="AI85" s="32">
        <f t="shared" si="57"/>
        <v>0.93023255813953487</v>
      </c>
      <c r="AJ85" s="32"/>
    </row>
    <row r="86" spans="1:36" ht="49.5" x14ac:dyDescent="0.25">
      <c r="A86" s="17" t="s">
        <v>60</v>
      </c>
      <c r="B86" s="18">
        <f>B85</f>
        <v>912</v>
      </c>
      <c r="C86" s="18" t="s">
        <v>19</v>
      </c>
      <c r="D86" s="18" t="s">
        <v>20</v>
      </c>
      <c r="E86" s="18" t="s">
        <v>68</v>
      </c>
      <c r="F86" s="7"/>
      <c r="G86" s="7">
        <f t="shared" ref="G86:V88" si="134">G87</f>
        <v>2000</v>
      </c>
      <c r="H86" s="7">
        <f t="shared" si="134"/>
        <v>0</v>
      </c>
      <c r="I86" s="7">
        <f t="shared" si="134"/>
        <v>0</v>
      </c>
      <c r="J86" s="7">
        <f t="shared" si="134"/>
        <v>0</v>
      </c>
      <c r="K86" s="7">
        <f t="shared" si="134"/>
        <v>0</v>
      </c>
      <c r="L86" s="7">
        <f t="shared" si="134"/>
        <v>0</v>
      </c>
      <c r="M86" s="7">
        <f t="shared" si="134"/>
        <v>2000</v>
      </c>
      <c r="N86" s="7">
        <f t="shared" si="134"/>
        <v>0</v>
      </c>
      <c r="O86" s="7">
        <f t="shared" si="134"/>
        <v>0</v>
      </c>
      <c r="P86" s="7">
        <f t="shared" si="134"/>
        <v>0</v>
      </c>
      <c r="Q86" s="7">
        <f t="shared" si="134"/>
        <v>0</v>
      </c>
      <c r="R86" s="7">
        <f t="shared" si="134"/>
        <v>0</v>
      </c>
      <c r="S86" s="7">
        <f t="shared" si="134"/>
        <v>2000</v>
      </c>
      <c r="T86" s="7">
        <f t="shared" si="134"/>
        <v>0</v>
      </c>
      <c r="U86" s="7">
        <f t="shared" si="134"/>
        <v>0</v>
      </c>
      <c r="V86" s="7">
        <f t="shared" si="134"/>
        <v>0</v>
      </c>
      <c r="W86" s="7">
        <f t="shared" ref="U86:AH88" si="135">W87</f>
        <v>0</v>
      </c>
      <c r="X86" s="7">
        <f t="shared" si="135"/>
        <v>0</v>
      </c>
      <c r="Y86" s="7">
        <f t="shared" si="135"/>
        <v>2000</v>
      </c>
      <c r="Z86" s="7">
        <f t="shared" si="135"/>
        <v>0</v>
      </c>
      <c r="AA86" s="7">
        <f t="shared" si="135"/>
        <v>0</v>
      </c>
      <c r="AB86" s="7">
        <f t="shared" si="135"/>
        <v>0</v>
      </c>
      <c r="AC86" s="7">
        <f t="shared" si="135"/>
        <v>0</v>
      </c>
      <c r="AD86" s="7">
        <f t="shared" si="135"/>
        <v>0</v>
      </c>
      <c r="AE86" s="26">
        <f t="shared" si="135"/>
        <v>2000</v>
      </c>
      <c r="AF86" s="26">
        <f t="shared" si="135"/>
        <v>0</v>
      </c>
      <c r="AG86" s="26">
        <f t="shared" si="135"/>
        <v>0</v>
      </c>
      <c r="AH86" s="26">
        <f t="shared" si="135"/>
        <v>0</v>
      </c>
      <c r="AI86" s="32">
        <f t="shared" si="57"/>
        <v>0</v>
      </c>
      <c r="AJ86" s="32"/>
    </row>
    <row r="87" spans="1:36" ht="20.25" customHeight="1" x14ac:dyDescent="0.25">
      <c r="A87" s="17" t="s">
        <v>69</v>
      </c>
      <c r="B87" s="18">
        <f t="shared" si="133"/>
        <v>912</v>
      </c>
      <c r="C87" s="18" t="s">
        <v>19</v>
      </c>
      <c r="D87" s="18" t="s">
        <v>20</v>
      </c>
      <c r="E87" s="18" t="s">
        <v>67</v>
      </c>
      <c r="F87" s="7"/>
      <c r="G87" s="7">
        <f t="shared" si="134"/>
        <v>2000</v>
      </c>
      <c r="H87" s="7">
        <f t="shared" si="134"/>
        <v>0</v>
      </c>
      <c r="I87" s="7">
        <f t="shared" si="134"/>
        <v>0</v>
      </c>
      <c r="J87" s="7">
        <f t="shared" si="134"/>
        <v>0</v>
      </c>
      <c r="K87" s="7">
        <f t="shared" si="134"/>
        <v>0</v>
      </c>
      <c r="L87" s="7">
        <f t="shared" si="134"/>
        <v>0</v>
      </c>
      <c r="M87" s="7">
        <f t="shared" si="134"/>
        <v>2000</v>
      </c>
      <c r="N87" s="7">
        <f t="shared" si="134"/>
        <v>0</v>
      </c>
      <c r="O87" s="7">
        <f t="shared" si="134"/>
        <v>0</v>
      </c>
      <c r="P87" s="7">
        <f t="shared" si="134"/>
        <v>0</v>
      </c>
      <c r="Q87" s="7">
        <f t="shared" si="134"/>
        <v>0</v>
      </c>
      <c r="R87" s="7">
        <f t="shared" si="134"/>
        <v>0</v>
      </c>
      <c r="S87" s="7">
        <f t="shared" si="134"/>
        <v>2000</v>
      </c>
      <c r="T87" s="7">
        <f t="shared" si="134"/>
        <v>0</v>
      </c>
      <c r="U87" s="7">
        <f t="shared" si="135"/>
        <v>0</v>
      </c>
      <c r="V87" s="7">
        <f t="shared" si="135"/>
        <v>0</v>
      </c>
      <c r="W87" s="7">
        <f t="shared" si="135"/>
        <v>0</v>
      </c>
      <c r="X87" s="7">
        <f t="shared" si="135"/>
        <v>0</v>
      </c>
      <c r="Y87" s="7">
        <f t="shared" si="135"/>
        <v>2000</v>
      </c>
      <c r="Z87" s="7">
        <f t="shared" si="135"/>
        <v>0</v>
      </c>
      <c r="AA87" s="7">
        <f t="shared" si="135"/>
        <v>0</v>
      </c>
      <c r="AB87" s="7">
        <f t="shared" si="135"/>
        <v>0</v>
      </c>
      <c r="AC87" s="7">
        <f t="shared" si="135"/>
        <v>0</v>
      </c>
      <c r="AD87" s="7">
        <f t="shared" si="135"/>
        <v>0</v>
      </c>
      <c r="AE87" s="26">
        <f t="shared" si="135"/>
        <v>2000</v>
      </c>
      <c r="AF87" s="26">
        <f t="shared" si="135"/>
        <v>0</v>
      </c>
      <c r="AG87" s="26">
        <f t="shared" si="135"/>
        <v>0</v>
      </c>
      <c r="AH87" s="26">
        <f t="shared" si="135"/>
        <v>0</v>
      </c>
      <c r="AI87" s="32">
        <f t="shared" si="57"/>
        <v>0</v>
      </c>
      <c r="AJ87" s="32"/>
    </row>
    <row r="88" spans="1:36" ht="20.25" customHeight="1" x14ac:dyDescent="0.25">
      <c r="A88" s="19" t="s">
        <v>55</v>
      </c>
      <c r="B88" s="18">
        <f t="shared" si="133"/>
        <v>912</v>
      </c>
      <c r="C88" s="18" t="s">
        <v>19</v>
      </c>
      <c r="D88" s="18" t="s">
        <v>20</v>
      </c>
      <c r="E88" s="18" t="s">
        <v>67</v>
      </c>
      <c r="F88" s="7">
        <v>800</v>
      </c>
      <c r="G88" s="7">
        <f t="shared" si="134"/>
        <v>2000</v>
      </c>
      <c r="H88" s="7">
        <f t="shared" si="134"/>
        <v>0</v>
      </c>
      <c r="I88" s="7">
        <f t="shared" si="134"/>
        <v>0</v>
      </c>
      <c r="J88" s="7">
        <f t="shared" si="134"/>
        <v>0</v>
      </c>
      <c r="K88" s="7">
        <f t="shared" si="134"/>
        <v>0</v>
      </c>
      <c r="L88" s="7">
        <f t="shared" si="134"/>
        <v>0</v>
      </c>
      <c r="M88" s="7">
        <f t="shared" si="134"/>
        <v>2000</v>
      </c>
      <c r="N88" s="7">
        <f t="shared" si="134"/>
        <v>0</v>
      </c>
      <c r="O88" s="7">
        <f t="shared" si="134"/>
        <v>0</v>
      </c>
      <c r="P88" s="7">
        <f t="shared" si="134"/>
        <v>0</v>
      </c>
      <c r="Q88" s="7">
        <f t="shared" si="134"/>
        <v>0</v>
      </c>
      <c r="R88" s="7">
        <f t="shared" si="134"/>
        <v>0</v>
      </c>
      <c r="S88" s="7">
        <f t="shared" si="134"/>
        <v>2000</v>
      </c>
      <c r="T88" s="7">
        <f t="shared" si="134"/>
        <v>0</v>
      </c>
      <c r="U88" s="7">
        <f t="shared" si="135"/>
        <v>0</v>
      </c>
      <c r="V88" s="7">
        <f t="shared" si="135"/>
        <v>0</v>
      </c>
      <c r="W88" s="7">
        <f t="shared" si="135"/>
        <v>0</v>
      </c>
      <c r="X88" s="7">
        <f t="shared" si="135"/>
        <v>0</v>
      </c>
      <c r="Y88" s="7">
        <f t="shared" si="135"/>
        <v>2000</v>
      </c>
      <c r="Z88" s="7">
        <f t="shared" si="135"/>
        <v>0</v>
      </c>
      <c r="AA88" s="7">
        <f t="shared" si="135"/>
        <v>0</v>
      </c>
      <c r="AB88" s="7">
        <f t="shared" si="135"/>
        <v>0</v>
      </c>
      <c r="AC88" s="7">
        <f t="shared" si="135"/>
        <v>0</v>
      </c>
      <c r="AD88" s="7">
        <f t="shared" si="135"/>
        <v>0</v>
      </c>
      <c r="AE88" s="26">
        <f t="shared" si="135"/>
        <v>2000</v>
      </c>
      <c r="AF88" s="26">
        <f t="shared" si="135"/>
        <v>0</v>
      </c>
      <c r="AG88" s="26">
        <f t="shared" si="135"/>
        <v>0</v>
      </c>
      <c r="AH88" s="26">
        <f t="shared" si="135"/>
        <v>0</v>
      </c>
      <c r="AI88" s="32">
        <f t="shared" si="57"/>
        <v>0</v>
      </c>
      <c r="AJ88" s="32"/>
    </row>
    <row r="89" spans="1:36" ht="53.25" customHeight="1" x14ac:dyDescent="0.25">
      <c r="A89" s="17" t="s">
        <v>66</v>
      </c>
      <c r="B89" s="18">
        <f t="shared" si="133"/>
        <v>912</v>
      </c>
      <c r="C89" s="18" t="s">
        <v>19</v>
      </c>
      <c r="D89" s="18" t="s">
        <v>20</v>
      </c>
      <c r="E89" s="18" t="s">
        <v>67</v>
      </c>
      <c r="F89" s="7">
        <v>810</v>
      </c>
      <c r="G89" s="7">
        <v>2000</v>
      </c>
      <c r="H89" s="7"/>
      <c r="I89" s="7"/>
      <c r="J89" s="7"/>
      <c r="K89" s="7"/>
      <c r="L89" s="7"/>
      <c r="M89" s="7">
        <f>G89+I89+J89+K89+L89</f>
        <v>2000</v>
      </c>
      <c r="N89" s="8">
        <f>H89+L89</f>
        <v>0</v>
      </c>
      <c r="O89" s="7"/>
      <c r="P89" s="7"/>
      <c r="Q89" s="7"/>
      <c r="R89" s="7"/>
      <c r="S89" s="7">
        <f>M89+O89+P89+Q89+R89</f>
        <v>2000</v>
      </c>
      <c r="T89" s="8">
        <f>N89+R89</f>
        <v>0</v>
      </c>
      <c r="U89" s="7"/>
      <c r="V89" s="7"/>
      <c r="W89" s="7"/>
      <c r="X89" s="7"/>
      <c r="Y89" s="7">
        <f>S89+U89+V89+W89+X89</f>
        <v>2000</v>
      </c>
      <c r="Z89" s="8">
        <f>T89+X89</f>
        <v>0</v>
      </c>
      <c r="AA89" s="7"/>
      <c r="AB89" s="7"/>
      <c r="AC89" s="7"/>
      <c r="AD89" s="7"/>
      <c r="AE89" s="26">
        <f>Y89+AA89+AB89+AC89+AD89</f>
        <v>2000</v>
      </c>
      <c r="AF89" s="27">
        <f>Z89+AD89</f>
        <v>0</v>
      </c>
      <c r="AG89" s="26"/>
      <c r="AH89" s="27"/>
      <c r="AI89" s="32">
        <f t="shared" si="57"/>
        <v>0</v>
      </c>
      <c r="AJ89" s="32"/>
    </row>
    <row r="90" spans="1:36" ht="33" hidden="1" x14ac:dyDescent="0.25">
      <c r="A90" s="24" t="s">
        <v>62</v>
      </c>
      <c r="B90" s="18">
        <f>B85</f>
        <v>912</v>
      </c>
      <c r="C90" s="18" t="s">
        <v>19</v>
      </c>
      <c r="D90" s="18" t="s">
        <v>20</v>
      </c>
      <c r="E90" s="18" t="s">
        <v>64</v>
      </c>
      <c r="F90" s="7"/>
      <c r="G90" s="7">
        <f>G91</f>
        <v>97532</v>
      </c>
      <c r="H90" s="7">
        <f>H91</f>
        <v>97532</v>
      </c>
      <c r="I90" s="7">
        <f t="shared" ref="I90:X91" si="136">I91</f>
        <v>0</v>
      </c>
      <c r="J90" s="7">
        <f t="shared" si="136"/>
        <v>0</v>
      </c>
      <c r="K90" s="7">
        <f t="shared" si="136"/>
        <v>0</v>
      </c>
      <c r="L90" s="7">
        <f t="shared" si="136"/>
        <v>0</v>
      </c>
      <c r="M90" s="7">
        <f t="shared" si="136"/>
        <v>97532</v>
      </c>
      <c r="N90" s="7">
        <f t="shared" si="136"/>
        <v>97532</v>
      </c>
      <c r="O90" s="7">
        <f t="shared" si="136"/>
        <v>0</v>
      </c>
      <c r="P90" s="7">
        <f t="shared" si="136"/>
        <v>0</v>
      </c>
      <c r="Q90" s="7">
        <f t="shared" si="136"/>
        <v>0</v>
      </c>
      <c r="R90" s="7">
        <f t="shared" si="136"/>
        <v>-97532</v>
      </c>
      <c r="S90" s="7">
        <f t="shared" si="136"/>
        <v>0</v>
      </c>
      <c r="T90" s="7">
        <f t="shared" si="136"/>
        <v>0</v>
      </c>
      <c r="U90" s="7">
        <f t="shared" si="136"/>
        <v>0</v>
      </c>
      <c r="V90" s="7">
        <f t="shared" si="136"/>
        <v>0</v>
      </c>
      <c r="W90" s="7">
        <f t="shared" si="136"/>
        <v>0</v>
      </c>
      <c r="X90" s="7">
        <f t="shared" si="136"/>
        <v>0</v>
      </c>
      <c r="Y90" s="7">
        <f t="shared" ref="U90:AH91" si="137">Y91</f>
        <v>0</v>
      </c>
      <c r="Z90" s="7">
        <f t="shared" si="137"/>
        <v>0</v>
      </c>
      <c r="AA90" s="7">
        <f t="shared" si="137"/>
        <v>0</v>
      </c>
      <c r="AB90" s="7">
        <f t="shared" si="137"/>
        <v>0</v>
      </c>
      <c r="AC90" s="7">
        <f t="shared" si="137"/>
        <v>0</v>
      </c>
      <c r="AD90" s="7">
        <f t="shared" si="137"/>
        <v>0</v>
      </c>
      <c r="AE90" s="26">
        <f t="shared" si="137"/>
        <v>0</v>
      </c>
      <c r="AF90" s="26">
        <f t="shared" si="137"/>
        <v>0</v>
      </c>
      <c r="AG90" s="26">
        <f t="shared" si="137"/>
        <v>0</v>
      </c>
      <c r="AH90" s="26">
        <f t="shared" si="137"/>
        <v>0</v>
      </c>
      <c r="AI90" s="32"/>
      <c r="AJ90" s="32"/>
    </row>
    <row r="91" spans="1:36" ht="33" hidden="1" x14ac:dyDescent="0.25">
      <c r="A91" s="20" t="s">
        <v>63</v>
      </c>
      <c r="B91" s="18">
        <f t="shared" si="133"/>
        <v>912</v>
      </c>
      <c r="C91" s="18" t="s">
        <v>19</v>
      </c>
      <c r="D91" s="18" t="s">
        <v>20</v>
      </c>
      <c r="E91" s="18" t="s">
        <v>70</v>
      </c>
      <c r="F91" s="7"/>
      <c r="G91" s="7">
        <f>G92</f>
        <v>97532</v>
      </c>
      <c r="H91" s="7">
        <f>H92</f>
        <v>97532</v>
      </c>
      <c r="I91" s="7">
        <f t="shared" si="136"/>
        <v>0</v>
      </c>
      <c r="J91" s="7">
        <f t="shared" si="136"/>
        <v>0</v>
      </c>
      <c r="K91" s="7">
        <f t="shared" si="136"/>
        <v>0</v>
      </c>
      <c r="L91" s="7">
        <f t="shared" si="136"/>
        <v>0</v>
      </c>
      <c r="M91" s="7">
        <f t="shared" si="136"/>
        <v>97532</v>
      </c>
      <c r="N91" s="7">
        <f t="shared" si="136"/>
        <v>97532</v>
      </c>
      <c r="O91" s="7">
        <f t="shared" si="136"/>
        <v>0</v>
      </c>
      <c r="P91" s="7">
        <f t="shared" si="136"/>
        <v>0</v>
      </c>
      <c r="Q91" s="7">
        <f t="shared" si="136"/>
        <v>0</v>
      </c>
      <c r="R91" s="7">
        <f t="shared" si="136"/>
        <v>-97532</v>
      </c>
      <c r="S91" s="7">
        <f t="shared" si="136"/>
        <v>0</v>
      </c>
      <c r="T91" s="7">
        <f t="shared" si="136"/>
        <v>0</v>
      </c>
      <c r="U91" s="7">
        <f t="shared" si="137"/>
        <v>0</v>
      </c>
      <c r="V91" s="7">
        <f t="shared" si="137"/>
        <v>0</v>
      </c>
      <c r="W91" s="7">
        <f t="shared" si="137"/>
        <v>0</v>
      </c>
      <c r="X91" s="7">
        <f t="shared" si="137"/>
        <v>0</v>
      </c>
      <c r="Y91" s="7">
        <f t="shared" si="137"/>
        <v>0</v>
      </c>
      <c r="Z91" s="7">
        <f t="shared" si="137"/>
        <v>0</v>
      </c>
      <c r="AA91" s="7">
        <f t="shared" si="137"/>
        <v>0</v>
      </c>
      <c r="AB91" s="7">
        <f t="shared" si="137"/>
        <v>0</v>
      </c>
      <c r="AC91" s="7">
        <f t="shared" si="137"/>
        <v>0</v>
      </c>
      <c r="AD91" s="7">
        <f t="shared" si="137"/>
        <v>0</v>
      </c>
      <c r="AE91" s="26">
        <f t="shared" si="137"/>
        <v>0</v>
      </c>
      <c r="AF91" s="26">
        <f t="shared" si="137"/>
        <v>0</v>
      </c>
      <c r="AG91" s="26">
        <f t="shared" si="137"/>
        <v>0</v>
      </c>
      <c r="AH91" s="26">
        <f t="shared" si="137"/>
        <v>0</v>
      </c>
      <c r="AI91" s="32"/>
      <c r="AJ91" s="32"/>
    </row>
    <row r="92" spans="1:36" ht="33" hidden="1" x14ac:dyDescent="0.25">
      <c r="A92" s="24" t="s">
        <v>10</v>
      </c>
      <c r="B92" s="18">
        <f t="shared" si="133"/>
        <v>912</v>
      </c>
      <c r="C92" s="18" t="s">
        <v>19</v>
      </c>
      <c r="D92" s="18" t="s">
        <v>20</v>
      </c>
      <c r="E92" s="18" t="s">
        <v>70</v>
      </c>
      <c r="F92" s="18" t="s">
        <v>11</v>
      </c>
      <c r="G92" s="7">
        <f t="shared" ref="G92:H92" si="138">G93+G94</f>
        <v>97532</v>
      </c>
      <c r="H92" s="7">
        <f t="shared" si="138"/>
        <v>97532</v>
      </c>
      <c r="I92" s="7">
        <f t="shared" ref="I92:N92" si="139">I93+I94</f>
        <v>0</v>
      </c>
      <c r="J92" s="7">
        <f t="shared" si="139"/>
        <v>0</v>
      </c>
      <c r="K92" s="7">
        <f t="shared" si="139"/>
        <v>0</v>
      </c>
      <c r="L92" s="7">
        <f t="shared" si="139"/>
        <v>0</v>
      </c>
      <c r="M92" s="7">
        <f t="shared" si="139"/>
        <v>97532</v>
      </c>
      <c r="N92" s="7">
        <f t="shared" si="139"/>
        <v>97532</v>
      </c>
      <c r="O92" s="7">
        <f t="shared" ref="O92:T92" si="140">O93+O94</f>
        <v>0</v>
      </c>
      <c r="P92" s="7">
        <f t="shared" si="140"/>
        <v>0</v>
      </c>
      <c r="Q92" s="7">
        <f t="shared" si="140"/>
        <v>0</v>
      </c>
      <c r="R92" s="7">
        <f t="shared" si="140"/>
        <v>-97532</v>
      </c>
      <c r="S92" s="7">
        <f t="shared" si="140"/>
        <v>0</v>
      </c>
      <c r="T92" s="7">
        <f t="shared" si="140"/>
        <v>0</v>
      </c>
      <c r="U92" s="7">
        <f t="shared" ref="U92:Z92" si="141">U93+U94</f>
        <v>0</v>
      </c>
      <c r="V92" s="7">
        <f t="shared" si="141"/>
        <v>0</v>
      </c>
      <c r="W92" s="7">
        <f t="shared" si="141"/>
        <v>0</v>
      </c>
      <c r="X92" s="7">
        <f t="shared" si="141"/>
        <v>0</v>
      </c>
      <c r="Y92" s="7">
        <f t="shared" si="141"/>
        <v>0</v>
      </c>
      <c r="Z92" s="7">
        <f t="shared" si="141"/>
        <v>0</v>
      </c>
      <c r="AA92" s="7">
        <f t="shared" ref="AA92:AF92" si="142">AA93+AA94</f>
        <v>0</v>
      </c>
      <c r="AB92" s="7">
        <f t="shared" si="142"/>
        <v>0</v>
      </c>
      <c r="AC92" s="7">
        <f t="shared" si="142"/>
        <v>0</v>
      </c>
      <c r="AD92" s="7">
        <f t="shared" si="142"/>
        <v>0</v>
      </c>
      <c r="AE92" s="26">
        <f t="shared" si="142"/>
        <v>0</v>
      </c>
      <c r="AF92" s="26">
        <f t="shared" si="142"/>
        <v>0</v>
      </c>
      <c r="AG92" s="26">
        <f t="shared" ref="AG92:AH92" si="143">AG93+AG94</f>
        <v>0</v>
      </c>
      <c r="AH92" s="26">
        <f t="shared" si="143"/>
        <v>0</v>
      </c>
      <c r="AI92" s="32"/>
      <c r="AJ92" s="32"/>
    </row>
    <row r="93" spans="1:36" ht="18.75" hidden="1" customHeight="1" x14ac:dyDescent="0.25">
      <c r="A93" s="19" t="s">
        <v>12</v>
      </c>
      <c r="B93" s="18">
        <f t="shared" si="133"/>
        <v>912</v>
      </c>
      <c r="C93" s="18" t="s">
        <v>19</v>
      </c>
      <c r="D93" s="18" t="s">
        <v>20</v>
      </c>
      <c r="E93" s="18" t="s">
        <v>70</v>
      </c>
      <c r="F93" s="18" t="s">
        <v>31</v>
      </c>
      <c r="G93" s="7">
        <v>67841</v>
      </c>
      <c r="H93" s="7">
        <v>67841</v>
      </c>
      <c r="I93" s="7"/>
      <c r="J93" s="7"/>
      <c r="K93" s="7"/>
      <c r="L93" s="7"/>
      <c r="M93" s="7">
        <f t="shared" ref="M93:M94" si="144">G93+I93+J93+K93+L93</f>
        <v>67841</v>
      </c>
      <c r="N93" s="7">
        <f t="shared" ref="N93:N94" si="145">H93+L93</f>
        <v>67841</v>
      </c>
      <c r="O93" s="7"/>
      <c r="P93" s="7"/>
      <c r="Q93" s="7"/>
      <c r="R93" s="7">
        <v>-67841</v>
      </c>
      <c r="S93" s="7">
        <f t="shared" ref="S93:S94" si="146">M93+O93+P93+Q93+R93</f>
        <v>0</v>
      </c>
      <c r="T93" s="7">
        <f t="shared" ref="T93:T94" si="147">N93+R93</f>
        <v>0</v>
      </c>
      <c r="U93" s="7"/>
      <c r="V93" s="7"/>
      <c r="W93" s="7"/>
      <c r="X93" s="7"/>
      <c r="Y93" s="7">
        <f t="shared" ref="Y93:Y94" si="148">S93+U93+V93+W93+X93</f>
        <v>0</v>
      </c>
      <c r="Z93" s="7">
        <f t="shared" ref="Z93:Z94" si="149">T93+X93</f>
        <v>0</v>
      </c>
      <c r="AA93" s="7"/>
      <c r="AB93" s="7"/>
      <c r="AC93" s="7"/>
      <c r="AD93" s="7"/>
      <c r="AE93" s="26">
        <f t="shared" ref="AE93:AE94" si="150">Y93+AA93+AB93+AC93+AD93</f>
        <v>0</v>
      </c>
      <c r="AF93" s="26">
        <f t="shared" ref="AF93:AF94" si="151">Z93+AD93</f>
        <v>0</v>
      </c>
      <c r="AG93" s="26"/>
      <c r="AH93" s="26"/>
      <c r="AI93" s="32"/>
      <c r="AJ93" s="32"/>
    </row>
    <row r="94" spans="1:36" ht="21.75" hidden="1" customHeight="1" x14ac:dyDescent="0.25">
      <c r="A94" s="17" t="s">
        <v>22</v>
      </c>
      <c r="B94" s="18">
        <f t="shared" si="133"/>
        <v>912</v>
      </c>
      <c r="C94" s="18" t="s">
        <v>19</v>
      </c>
      <c r="D94" s="18" t="s">
        <v>20</v>
      </c>
      <c r="E94" s="18" t="s">
        <v>70</v>
      </c>
      <c r="F94" s="18" t="s">
        <v>32</v>
      </c>
      <c r="G94" s="7">
        <v>29691</v>
      </c>
      <c r="H94" s="7">
        <v>29691</v>
      </c>
      <c r="I94" s="7"/>
      <c r="J94" s="7"/>
      <c r="K94" s="7"/>
      <c r="L94" s="7"/>
      <c r="M94" s="7">
        <f t="shared" si="144"/>
        <v>29691</v>
      </c>
      <c r="N94" s="7">
        <f t="shared" si="145"/>
        <v>29691</v>
      </c>
      <c r="O94" s="7"/>
      <c r="P94" s="7"/>
      <c r="Q94" s="7"/>
      <c r="R94" s="7">
        <v>-29691</v>
      </c>
      <c r="S94" s="7">
        <f t="shared" si="146"/>
        <v>0</v>
      </c>
      <c r="T94" s="7">
        <f t="shared" si="147"/>
        <v>0</v>
      </c>
      <c r="U94" s="7"/>
      <c r="V94" s="7"/>
      <c r="W94" s="7"/>
      <c r="X94" s="7"/>
      <c r="Y94" s="7">
        <f t="shared" si="148"/>
        <v>0</v>
      </c>
      <c r="Z94" s="7">
        <f t="shared" si="149"/>
        <v>0</v>
      </c>
      <c r="AA94" s="7"/>
      <c r="AB94" s="7"/>
      <c r="AC94" s="7"/>
      <c r="AD94" s="7"/>
      <c r="AE94" s="26">
        <f t="shared" si="150"/>
        <v>0</v>
      </c>
      <c r="AF94" s="26">
        <f t="shared" si="151"/>
        <v>0</v>
      </c>
      <c r="AG94" s="26"/>
      <c r="AH94" s="26"/>
      <c r="AI94" s="32"/>
      <c r="AJ94" s="32"/>
    </row>
    <row r="95" spans="1:36" ht="33" x14ac:dyDescent="0.25">
      <c r="A95" s="24" t="s">
        <v>62</v>
      </c>
      <c r="B95" s="18">
        <f>B90</f>
        <v>912</v>
      </c>
      <c r="C95" s="18" t="s">
        <v>19</v>
      </c>
      <c r="D95" s="18" t="s">
        <v>20</v>
      </c>
      <c r="E95" s="18" t="s">
        <v>90</v>
      </c>
      <c r="F95" s="7"/>
      <c r="G95" s="7"/>
      <c r="H95" s="7"/>
      <c r="I95" s="7"/>
      <c r="J95" s="7"/>
      <c r="K95" s="7"/>
      <c r="L95" s="7"/>
      <c r="M95" s="7"/>
      <c r="N95" s="7"/>
      <c r="O95" s="7">
        <f>O96</f>
        <v>0</v>
      </c>
      <c r="P95" s="7">
        <f t="shared" ref="P95:AG96" si="152">P96</f>
        <v>0</v>
      </c>
      <c r="Q95" s="7">
        <f t="shared" si="152"/>
        <v>0</v>
      </c>
      <c r="R95" s="7">
        <f t="shared" si="152"/>
        <v>97532</v>
      </c>
      <c r="S95" s="7">
        <f t="shared" si="152"/>
        <v>97532</v>
      </c>
      <c r="T95" s="7">
        <f t="shared" si="152"/>
        <v>97532</v>
      </c>
      <c r="U95" s="7">
        <f>U96</f>
        <v>0</v>
      </c>
      <c r="V95" s="7">
        <f t="shared" si="152"/>
        <v>0</v>
      </c>
      <c r="W95" s="7">
        <f t="shared" si="152"/>
        <v>0</v>
      </c>
      <c r="X95" s="7">
        <f t="shared" si="152"/>
        <v>0</v>
      </c>
      <c r="Y95" s="7">
        <f t="shared" si="152"/>
        <v>97532</v>
      </c>
      <c r="Z95" s="7">
        <f t="shared" si="152"/>
        <v>97532</v>
      </c>
      <c r="AA95" s="7">
        <f>AA96</f>
        <v>0</v>
      </c>
      <c r="AB95" s="7">
        <f t="shared" si="152"/>
        <v>0</v>
      </c>
      <c r="AC95" s="7">
        <f t="shared" si="152"/>
        <v>0</v>
      </c>
      <c r="AD95" s="7">
        <f t="shared" si="152"/>
        <v>0</v>
      </c>
      <c r="AE95" s="26">
        <f t="shared" si="152"/>
        <v>97532</v>
      </c>
      <c r="AF95" s="26">
        <f t="shared" ref="AB95:AH96" si="153">AF96</f>
        <v>97532</v>
      </c>
      <c r="AG95" s="26">
        <f t="shared" si="152"/>
        <v>0</v>
      </c>
      <c r="AH95" s="26">
        <f t="shared" si="153"/>
        <v>0</v>
      </c>
      <c r="AI95" s="32">
        <f t="shared" si="57"/>
        <v>0</v>
      </c>
      <c r="AJ95" s="32"/>
    </row>
    <row r="96" spans="1:36" ht="33" x14ac:dyDescent="0.25">
      <c r="A96" s="20" t="s">
        <v>63</v>
      </c>
      <c r="B96" s="18">
        <f t="shared" si="133"/>
        <v>912</v>
      </c>
      <c r="C96" s="18" t="s">
        <v>19</v>
      </c>
      <c r="D96" s="18" t="s">
        <v>20</v>
      </c>
      <c r="E96" s="18" t="s">
        <v>91</v>
      </c>
      <c r="F96" s="7"/>
      <c r="G96" s="7"/>
      <c r="H96" s="7"/>
      <c r="I96" s="7"/>
      <c r="J96" s="7"/>
      <c r="K96" s="7"/>
      <c r="L96" s="7"/>
      <c r="M96" s="7"/>
      <c r="N96" s="7"/>
      <c r="O96" s="7">
        <f>O97</f>
        <v>0</v>
      </c>
      <c r="P96" s="7">
        <f t="shared" si="152"/>
        <v>0</v>
      </c>
      <c r="Q96" s="7">
        <f t="shared" si="152"/>
        <v>0</v>
      </c>
      <c r="R96" s="7">
        <f t="shared" si="152"/>
        <v>97532</v>
      </c>
      <c r="S96" s="7">
        <f t="shared" si="152"/>
        <v>97532</v>
      </c>
      <c r="T96" s="7">
        <f t="shared" si="152"/>
        <v>97532</v>
      </c>
      <c r="U96" s="7">
        <f>U97</f>
        <v>0</v>
      </c>
      <c r="V96" s="7">
        <f t="shared" si="152"/>
        <v>0</v>
      </c>
      <c r="W96" s="7">
        <f t="shared" si="152"/>
        <v>0</v>
      </c>
      <c r="X96" s="7">
        <f t="shared" si="152"/>
        <v>0</v>
      </c>
      <c r="Y96" s="7">
        <f t="shared" si="152"/>
        <v>97532</v>
      </c>
      <c r="Z96" s="7">
        <f t="shared" si="152"/>
        <v>97532</v>
      </c>
      <c r="AA96" s="7">
        <f>AA97</f>
        <v>0</v>
      </c>
      <c r="AB96" s="7">
        <f t="shared" si="153"/>
        <v>0</v>
      </c>
      <c r="AC96" s="7">
        <f t="shared" si="153"/>
        <v>0</v>
      </c>
      <c r="AD96" s="7">
        <f t="shared" si="153"/>
        <v>0</v>
      </c>
      <c r="AE96" s="26">
        <f t="shared" si="153"/>
        <v>97532</v>
      </c>
      <c r="AF96" s="26">
        <f t="shared" si="153"/>
        <v>97532</v>
      </c>
      <c r="AG96" s="26">
        <f t="shared" si="153"/>
        <v>0</v>
      </c>
      <c r="AH96" s="26">
        <f t="shared" si="153"/>
        <v>0</v>
      </c>
      <c r="AI96" s="32">
        <f t="shared" si="57"/>
        <v>0</v>
      </c>
      <c r="AJ96" s="32"/>
    </row>
    <row r="97" spans="1:36" ht="33" x14ac:dyDescent="0.25">
      <c r="A97" s="24" t="s">
        <v>10</v>
      </c>
      <c r="B97" s="18">
        <f t="shared" si="133"/>
        <v>912</v>
      </c>
      <c r="C97" s="18" t="s">
        <v>19</v>
      </c>
      <c r="D97" s="18" t="s">
        <v>20</v>
      </c>
      <c r="E97" s="18" t="s">
        <v>91</v>
      </c>
      <c r="F97" s="18" t="s">
        <v>11</v>
      </c>
      <c r="G97" s="7"/>
      <c r="H97" s="7"/>
      <c r="I97" s="7"/>
      <c r="J97" s="7"/>
      <c r="K97" s="7"/>
      <c r="L97" s="7"/>
      <c r="M97" s="7"/>
      <c r="N97" s="7"/>
      <c r="O97" s="7">
        <f>O98+O99</f>
        <v>0</v>
      </c>
      <c r="P97" s="7">
        <f t="shared" ref="P97:T97" si="154">P98+P99</f>
        <v>0</v>
      </c>
      <c r="Q97" s="7">
        <f t="shared" si="154"/>
        <v>0</v>
      </c>
      <c r="R97" s="7">
        <f t="shared" si="154"/>
        <v>97532</v>
      </c>
      <c r="S97" s="7">
        <f t="shared" si="154"/>
        <v>97532</v>
      </c>
      <c r="T97" s="7">
        <f t="shared" si="154"/>
        <v>97532</v>
      </c>
      <c r="U97" s="7">
        <f>U98+U99</f>
        <v>0</v>
      </c>
      <c r="V97" s="7">
        <f t="shared" ref="V97:Z97" si="155">V98+V99</f>
        <v>0</v>
      </c>
      <c r="W97" s="7">
        <f t="shared" si="155"/>
        <v>0</v>
      </c>
      <c r="X97" s="7">
        <f t="shared" si="155"/>
        <v>0</v>
      </c>
      <c r="Y97" s="7">
        <f t="shared" si="155"/>
        <v>97532</v>
      </c>
      <c r="Z97" s="7">
        <f t="shared" si="155"/>
        <v>97532</v>
      </c>
      <c r="AA97" s="7">
        <f>AA98+AA99</f>
        <v>0</v>
      </c>
      <c r="AB97" s="7">
        <f t="shared" ref="AB97:AF97" si="156">AB98+AB99</f>
        <v>0</v>
      </c>
      <c r="AC97" s="7">
        <f t="shared" si="156"/>
        <v>0</v>
      </c>
      <c r="AD97" s="7">
        <f t="shared" si="156"/>
        <v>0</v>
      </c>
      <c r="AE97" s="26">
        <f t="shared" si="156"/>
        <v>97532</v>
      </c>
      <c r="AF97" s="26">
        <f t="shared" si="156"/>
        <v>97532</v>
      </c>
      <c r="AG97" s="26">
        <f t="shared" ref="AG97:AH97" si="157">AG98+AG99</f>
        <v>0</v>
      </c>
      <c r="AH97" s="26">
        <f t="shared" si="157"/>
        <v>0</v>
      </c>
      <c r="AI97" s="32">
        <f t="shared" si="57"/>
        <v>0</v>
      </c>
      <c r="AJ97" s="32"/>
    </row>
    <row r="98" spans="1:36" ht="23.25" customHeight="1" x14ac:dyDescent="0.25">
      <c r="A98" s="19" t="s">
        <v>12</v>
      </c>
      <c r="B98" s="18">
        <f t="shared" si="133"/>
        <v>912</v>
      </c>
      <c r="C98" s="18" t="s">
        <v>19</v>
      </c>
      <c r="D98" s="18" t="s">
        <v>20</v>
      </c>
      <c r="E98" s="18" t="s">
        <v>91</v>
      </c>
      <c r="F98" s="18" t="s">
        <v>31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>
        <v>67841</v>
      </c>
      <c r="S98" s="7">
        <f t="shared" ref="S98:S99" si="158">M98+O98+P98+Q98+R98</f>
        <v>67841</v>
      </c>
      <c r="T98" s="7">
        <f t="shared" ref="T98:T99" si="159">N98+R98</f>
        <v>67841</v>
      </c>
      <c r="U98" s="7"/>
      <c r="V98" s="7"/>
      <c r="W98" s="7"/>
      <c r="X98" s="7"/>
      <c r="Y98" s="7">
        <f t="shared" ref="Y98:Y99" si="160">S98+U98+V98+W98+X98</f>
        <v>67841</v>
      </c>
      <c r="Z98" s="7">
        <f t="shared" ref="Z98:Z99" si="161">T98+X98</f>
        <v>67841</v>
      </c>
      <c r="AA98" s="7"/>
      <c r="AB98" s="7"/>
      <c r="AC98" s="7"/>
      <c r="AD98" s="7"/>
      <c r="AE98" s="26">
        <f t="shared" ref="AE98:AE99" si="162">Y98+AA98+AB98+AC98+AD98</f>
        <v>67841</v>
      </c>
      <c r="AF98" s="26">
        <f t="shared" ref="AF98:AF99" si="163">Z98+AD98</f>
        <v>67841</v>
      </c>
      <c r="AG98" s="26"/>
      <c r="AH98" s="26"/>
      <c r="AI98" s="32">
        <f t="shared" si="57"/>
        <v>0</v>
      </c>
      <c r="AJ98" s="32"/>
    </row>
    <row r="99" spans="1:36" ht="18.75" customHeight="1" x14ac:dyDescent="0.25">
      <c r="A99" s="17" t="s">
        <v>22</v>
      </c>
      <c r="B99" s="18">
        <f t="shared" si="133"/>
        <v>912</v>
      </c>
      <c r="C99" s="18" t="s">
        <v>19</v>
      </c>
      <c r="D99" s="18" t="s">
        <v>20</v>
      </c>
      <c r="E99" s="18" t="s">
        <v>91</v>
      </c>
      <c r="F99" s="18" t="s">
        <v>32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>
        <v>29691</v>
      </c>
      <c r="S99" s="7">
        <f t="shared" si="158"/>
        <v>29691</v>
      </c>
      <c r="T99" s="7">
        <f t="shared" si="159"/>
        <v>29691</v>
      </c>
      <c r="U99" s="7"/>
      <c r="V99" s="7"/>
      <c r="W99" s="7"/>
      <c r="X99" s="7"/>
      <c r="Y99" s="7">
        <f t="shared" si="160"/>
        <v>29691</v>
      </c>
      <c r="Z99" s="7">
        <f t="shared" si="161"/>
        <v>29691</v>
      </c>
      <c r="AA99" s="7"/>
      <c r="AB99" s="7"/>
      <c r="AC99" s="7"/>
      <c r="AD99" s="7"/>
      <c r="AE99" s="26">
        <f t="shared" si="162"/>
        <v>29691</v>
      </c>
      <c r="AF99" s="26">
        <f t="shared" si="163"/>
        <v>29691</v>
      </c>
      <c r="AG99" s="26"/>
      <c r="AH99" s="26"/>
      <c r="AI99" s="32">
        <f t="shared" si="57"/>
        <v>0</v>
      </c>
      <c r="AJ99" s="32"/>
    </row>
    <row r="100" spans="1:36" ht="66.75" customHeight="1" x14ac:dyDescent="0.25">
      <c r="A100" s="17" t="s">
        <v>30</v>
      </c>
      <c r="B100" s="18">
        <f>B92</f>
        <v>912</v>
      </c>
      <c r="C100" s="18" t="s">
        <v>19</v>
      </c>
      <c r="D100" s="18" t="s">
        <v>20</v>
      </c>
      <c r="E100" s="18" t="s">
        <v>51</v>
      </c>
      <c r="F100" s="18"/>
      <c r="G100" s="7">
        <f>G101</f>
        <v>317</v>
      </c>
      <c r="H100" s="7">
        <f>H101</f>
        <v>0</v>
      </c>
      <c r="I100" s="7">
        <f t="shared" ref="I100:X101" si="164">I101</f>
        <v>0</v>
      </c>
      <c r="J100" s="7">
        <f t="shared" si="164"/>
        <v>0</v>
      </c>
      <c r="K100" s="7">
        <f t="shared" si="164"/>
        <v>0</v>
      </c>
      <c r="L100" s="7">
        <f t="shared" si="164"/>
        <v>0</v>
      </c>
      <c r="M100" s="7">
        <f t="shared" si="164"/>
        <v>317</v>
      </c>
      <c r="N100" s="7">
        <f t="shared" si="164"/>
        <v>0</v>
      </c>
      <c r="O100" s="7">
        <f t="shared" si="164"/>
        <v>0</v>
      </c>
      <c r="P100" s="7">
        <f t="shared" si="164"/>
        <v>0</v>
      </c>
      <c r="Q100" s="7">
        <f t="shared" si="164"/>
        <v>0</v>
      </c>
      <c r="R100" s="7">
        <f t="shared" si="164"/>
        <v>0</v>
      </c>
      <c r="S100" s="7">
        <f t="shared" si="164"/>
        <v>317</v>
      </c>
      <c r="T100" s="7">
        <f t="shared" si="164"/>
        <v>0</v>
      </c>
      <c r="U100" s="7">
        <f t="shared" si="164"/>
        <v>0</v>
      </c>
      <c r="V100" s="7">
        <f t="shared" si="164"/>
        <v>0</v>
      </c>
      <c r="W100" s="7">
        <f t="shared" si="164"/>
        <v>0</v>
      </c>
      <c r="X100" s="7">
        <f t="shared" si="164"/>
        <v>0</v>
      </c>
      <c r="Y100" s="7">
        <f t="shared" ref="U100:AH101" si="165">Y101</f>
        <v>317</v>
      </c>
      <c r="Z100" s="7">
        <f t="shared" si="165"/>
        <v>0</v>
      </c>
      <c r="AA100" s="7">
        <f t="shared" si="165"/>
        <v>0</v>
      </c>
      <c r="AB100" s="7">
        <f t="shared" si="165"/>
        <v>0</v>
      </c>
      <c r="AC100" s="7">
        <f t="shared" si="165"/>
        <v>0</v>
      </c>
      <c r="AD100" s="7">
        <f t="shared" si="165"/>
        <v>0</v>
      </c>
      <c r="AE100" s="26">
        <f t="shared" si="165"/>
        <v>317</v>
      </c>
      <c r="AF100" s="26">
        <f t="shared" si="165"/>
        <v>0</v>
      </c>
      <c r="AG100" s="26">
        <f t="shared" si="165"/>
        <v>0</v>
      </c>
      <c r="AH100" s="26">
        <f t="shared" si="165"/>
        <v>0</v>
      </c>
      <c r="AI100" s="32">
        <f t="shared" si="57"/>
        <v>0</v>
      </c>
      <c r="AJ100" s="32"/>
    </row>
    <row r="101" spans="1:36" ht="21" customHeight="1" x14ac:dyDescent="0.25">
      <c r="A101" s="17" t="s">
        <v>13</v>
      </c>
      <c r="B101" s="18">
        <f>B93</f>
        <v>912</v>
      </c>
      <c r="C101" s="18" t="s">
        <v>19</v>
      </c>
      <c r="D101" s="18" t="s">
        <v>20</v>
      </c>
      <c r="E101" s="18" t="s">
        <v>52</v>
      </c>
      <c r="F101" s="18"/>
      <c r="G101" s="7">
        <f>G102</f>
        <v>317</v>
      </c>
      <c r="H101" s="7">
        <f>H102</f>
        <v>0</v>
      </c>
      <c r="I101" s="7">
        <f t="shared" si="164"/>
        <v>0</v>
      </c>
      <c r="J101" s="7">
        <f t="shared" si="164"/>
        <v>0</v>
      </c>
      <c r="K101" s="7">
        <f t="shared" si="164"/>
        <v>0</v>
      </c>
      <c r="L101" s="7">
        <f t="shared" si="164"/>
        <v>0</v>
      </c>
      <c r="M101" s="7">
        <f t="shared" si="164"/>
        <v>317</v>
      </c>
      <c r="N101" s="7">
        <f t="shared" si="164"/>
        <v>0</v>
      </c>
      <c r="O101" s="7">
        <f t="shared" si="164"/>
        <v>0</v>
      </c>
      <c r="P101" s="7">
        <f t="shared" si="164"/>
        <v>0</v>
      </c>
      <c r="Q101" s="7">
        <f t="shared" si="164"/>
        <v>0</v>
      </c>
      <c r="R101" s="7">
        <f t="shared" si="164"/>
        <v>0</v>
      </c>
      <c r="S101" s="7">
        <f t="shared" si="164"/>
        <v>317</v>
      </c>
      <c r="T101" s="7">
        <f t="shared" si="164"/>
        <v>0</v>
      </c>
      <c r="U101" s="7">
        <f t="shared" si="165"/>
        <v>0</v>
      </c>
      <c r="V101" s="7">
        <f t="shared" si="165"/>
        <v>0</v>
      </c>
      <c r="W101" s="7">
        <f t="shared" si="165"/>
        <v>0</v>
      </c>
      <c r="X101" s="7">
        <f t="shared" si="165"/>
        <v>0</v>
      </c>
      <c r="Y101" s="7">
        <f t="shared" si="165"/>
        <v>317</v>
      </c>
      <c r="Z101" s="7">
        <f t="shared" si="165"/>
        <v>0</v>
      </c>
      <c r="AA101" s="7">
        <f t="shared" si="165"/>
        <v>0</v>
      </c>
      <c r="AB101" s="7">
        <f t="shared" si="165"/>
        <v>0</v>
      </c>
      <c r="AC101" s="7">
        <f t="shared" si="165"/>
        <v>0</v>
      </c>
      <c r="AD101" s="7">
        <f t="shared" si="165"/>
        <v>0</v>
      </c>
      <c r="AE101" s="26">
        <f t="shared" si="165"/>
        <v>317</v>
      </c>
      <c r="AF101" s="26">
        <f t="shared" si="165"/>
        <v>0</v>
      </c>
      <c r="AG101" s="26">
        <f t="shared" si="165"/>
        <v>0</v>
      </c>
      <c r="AH101" s="26">
        <f t="shared" si="165"/>
        <v>0</v>
      </c>
      <c r="AI101" s="32">
        <f t="shared" si="57"/>
        <v>0</v>
      </c>
      <c r="AJ101" s="32"/>
    </row>
    <row r="102" spans="1:36" ht="33" x14ac:dyDescent="0.25">
      <c r="A102" s="17" t="s">
        <v>25</v>
      </c>
      <c r="B102" s="18">
        <f t="shared" ref="B102:B105" si="166">B101</f>
        <v>912</v>
      </c>
      <c r="C102" s="18" t="s">
        <v>19</v>
      </c>
      <c r="D102" s="18" t="s">
        <v>20</v>
      </c>
      <c r="E102" s="18" t="s">
        <v>76</v>
      </c>
      <c r="F102" s="18"/>
      <c r="G102" s="9">
        <f t="shared" ref="G102:AH102" si="167">G103</f>
        <v>317</v>
      </c>
      <c r="H102" s="9">
        <f t="shared" si="167"/>
        <v>0</v>
      </c>
      <c r="I102" s="9">
        <f t="shared" si="167"/>
        <v>0</v>
      </c>
      <c r="J102" s="9">
        <f t="shared" si="167"/>
        <v>0</v>
      </c>
      <c r="K102" s="9">
        <f t="shared" si="167"/>
        <v>0</v>
      </c>
      <c r="L102" s="9">
        <f t="shared" si="167"/>
        <v>0</v>
      </c>
      <c r="M102" s="9">
        <f t="shared" si="167"/>
        <v>317</v>
      </c>
      <c r="N102" s="9">
        <f t="shared" si="167"/>
        <v>0</v>
      </c>
      <c r="O102" s="9">
        <f t="shared" si="167"/>
        <v>0</v>
      </c>
      <c r="P102" s="9">
        <f t="shared" si="167"/>
        <v>0</v>
      </c>
      <c r="Q102" s="9">
        <f t="shared" si="167"/>
        <v>0</v>
      </c>
      <c r="R102" s="9">
        <f t="shared" si="167"/>
        <v>0</v>
      </c>
      <c r="S102" s="9">
        <f t="shared" si="167"/>
        <v>317</v>
      </c>
      <c r="T102" s="9">
        <f t="shared" si="167"/>
        <v>0</v>
      </c>
      <c r="U102" s="9">
        <f t="shared" si="167"/>
        <v>0</v>
      </c>
      <c r="V102" s="9">
        <f t="shared" si="167"/>
        <v>0</v>
      </c>
      <c r="W102" s="9">
        <f t="shared" si="167"/>
        <v>0</v>
      </c>
      <c r="X102" s="9">
        <f t="shared" si="167"/>
        <v>0</v>
      </c>
      <c r="Y102" s="9">
        <f t="shared" si="167"/>
        <v>317</v>
      </c>
      <c r="Z102" s="9">
        <f t="shared" si="167"/>
        <v>0</v>
      </c>
      <c r="AA102" s="9">
        <f t="shared" si="167"/>
        <v>0</v>
      </c>
      <c r="AB102" s="9">
        <f t="shared" si="167"/>
        <v>0</v>
      </c>
      <c r="AC102" s="9">
        <f t="shared" si="167"/>
        <v>0</v>
      </c>
      <c r="AD102" s="9">
        <f t="shared" si="167"/>
        <v>0</v>
      </c>
      <c r="AE102" s="28">
        <f t="shared" si="167"/>
        <v>317</v>
      </c>
      <c r="AF102" s="28">
        <f t="shared" si="167"/>
        <v>0</v>
      </c>
      <c r="AG102" s="28">
        <f t="shared" si="167"/>
        <v>0</v>
      </c>
      <c r="AH102" s="28">
        <f t="shared" si="167"/>
        <v>0</v>
      </c>
      <c r="AI102" s="32">
        <f t="shared" si="57"/>
        <v>0</v>
      </c>
      <c r="AJ102" s="32"/>
    </row>
    <row r="103" spans="1:36" ht="33" x14ac:dyDescent="0.25">
      <c r="A103" s="17" t="s">
        <v>10</v>
      </c>
      <c r="B103" s="18">
        <f t="shared" si="166"/>
        <v>912</v>
      </c>
      <c r="C103" s="18" t="s">
        <v>19</v>
      </c>
      <c r="D103" s="18" t="s">
        <v>20</v>
      </c>
      <c r="E103" s="18" t="s">
        <v>76</v>
      </c>
      <c r="F103" s="18" t="s">
        <v>11</v>
      </c>
      <c r="G103" s="7">
        <f t="shared" ref="G103:H103" si="168">G104+G105</f>
        <v>317</v>
      </c>
      <c r="H103" s="7">
        <f t="shared" si="168"/>
        <v>0</v>
      </c>
      <c r="I103" s="7">
        <f t="shared" ref="I103:N103" si="169">I104+I105</f>
        <v>0</v>
      </c>
      <c r="J103" s="7">
        <f t="shared" si="169"/>
        <v>0</v>
      </c>
      <c r="K103" s="7">
        <f t="shared" si="169"/>
        <v>0</v>
      </c>
      <c r="L103" s="7">
        <f t="shared" si="169"/>
        <v>0</v>
      </c>
      <c r="M103" s="7">
        <f t="shared" si="169"/>
        <v>317</v>
      </c>
      <c r="N103" s="7">
        <f t="shared" si="169"/>
        <v>0</v>
      </c>
      <c r="O103" s="7">
        <f t="shared" ref="O103:T103" si="170">O104+O105</f>
        <v>0</v>
      </c>
      <c r="P103" s="7">
        <f t="shared" si="170"/>
        <v>0</v>
      </c>
      <c r="Q103" s="7">
        <f t="shared" si="170"/>
        <v>0</v>
      </c>
      <c r="R103" s="7">
        <f t="shared" si="170"/>
        <v>0</v>
      </c>
      <c r="S103" s="7">
        <f t="shared" si="170"/>
        <v>317</v>
      </c>
      <c r="T103" s="7">
        <f t="shared" si="170"/>
        <v>0</v>
      </c>
      <c r="U103" s="7">
        <f t="shared" ref="U103:Z103" si="171">U104+U105</f>
        <v>0</v>
      </c>
      <c r="V103" s="7">
        <f t="shared" si="171"/>
        <v>0</v>
      </c>
      <c r="W103" s="7">
        <f t="shared" si="171"/>
        <v>0</v>
      </c>
      <c r="X103" s="7">
        <f t="shared" si="171"/>
        <v>0</v>
      </c>
      <c r="Y103" s="7">
        <f t="shared" si="171"/>
        <v>317</v>
      </c>
      <c r="Z103" s="7">
        <f t="shared" si="171"/>
        <v>0</v>
      </c>
      <c r="AA103" s="7">
        <f t="shared" ref="AA103:AF103" si="172">AA104+AA105</f>
        <v>0</v>
      </c>
      <c r="AB103" s="7">
        <f t="shared" si="172"/>
        <v>0</v>
      </c>
      <c r="AC103" s="7">
        <f t="shared" si="172"/>
        <v>0</v>
      </c>
      <c r="AD103" s="7">
        <f t="shared" si="172"/>
        <v>0</v>
      </c>
      <c r="AE103" s="26">
        <f t="shared" si="172"/>
        <v>317</v>
      </c>
      <c r="AF103" s="26">
        <f t="shared" si="172"/>
        <v>0</v>
      </c>
      <c r="AG103" s="26">
        <f t="shared" ref="AG103:AH103" si="173">AG104+AG105</f>
        <v>0</v>
      </c>
      <c r="AH103" s="26">
        <f t="shared" si="173"/>
        <v>0</v>
      </c>
      <c r="AI103" s="32">
        <f t="shared" si="57"/>
        <v>0</v>
      </c>
      <c r="AJ103" s="32"/>
    </row>
    <row r="104" spans="1:36" ht="20.25" customHeight="1" x14ac:dyDescent="0.25">
      <c r="A104" s="17" t="s">
        <v>12</v>
      </c>
      <c r="B104" s="18">
        <f t="shared" si="166"/>
        <v>912</v>
      </c>
      <c r="C104" s="18" t="s">
        <v>19</v>
      </c>
      <c r="D104" s="18" t="s">
        <v>20</v>
      </c>
      <c r="E104" s="18" t="s">
        <v>76</v>
      </c>
      <c r="F104" s="7">
        <v>610</v>
      </c>
      <c r="G104" s="7">
        <v>167</v>
      </c>
      <c r="H104" s="7"/>
      <c r="I104" s="7"/>
      <c r="J104" s="7"/>
      <c r="K104" s="7"/>
      <c r="L104" s="7"/>
      <c r="M104" s="7">
        <f t="shared" ref="M104:M105" si="174">G104+I104+J104+K104+L104</f>
        <v>167</v>
      </c>
      <c r="N104" s="7">
        <f t="shared" ref="N104:N105" si="175">H104+L104</f>
        <v>0</v>
      </c>
      <c r="O104" s="7"/>
      <c r="P104" s="7"/>
      <c r="Q104" s="7"/>
      <c r="R104" s="7"/>
      <c r="S104" s="7">
        <f t="shared" ref="S104:S105" si="176">M104+O104+P104+Q104+R104</f>
        <v>167</v>
      </c>
      <c r="T104" s="7">
        <f t="shared" ref="T104:T105" si="177">N104+R104</f>
        <v>0</v>
      </c>
      <c r="U104" s="7"/>
      <c r="V104" s="7"/>
      <c r="W104" s="7"/>
      <c r="X104" s="7"/>
      <c r="Y104" s="7">
        <f t="shared" ref="Y104:Y105" si="178">S104+U104+V104+W104+X104</f>
        <v>167</v>
      </c>
      <c r="Z104" s="7">
        <f t="shared" ref="Z104:Z105" si="179">T104+X104</f>
        <v>0</v>
      </c>
      <c r="AA104" s="7"/>
      <c r="AB104" s="7"/>
      <c r="AC104" s="7"/>
      <c r="AD104" s="7"/>
      <c r="AE104" s="26">
        <f t="shared" ref="AE104:AE105" si="180">Y104+AA104+AB104+AC104+AD104</f>
        <v>167</v>
      </c>
      <c r="AF104" s="26">
        <f t="shared" ref="AF104:AF105" si="181">Z104+AD104</f>
        <v>0</v>
      </c>
      <c r="AG104" s="26"/>
      <c r="AH104" s="26"/>
      <c r="AI104" s="32">
        <f t="shared" si="57"/>
        <v>0</v>
      </c>
      <c r="AJ104" s="32"/>
    </row>
    <row r="105" spans="1:36" ht="21.75" customHeight="1" x14ac:dyDescent="0.25">
      <c r="A105" s="17" t="s">
        <v>22</v>
      </c>
      <c r="B105" s="18">
        <f t="shared" si="166"/>
        <v>912</v>
      </c>
      <c r="C105" s="18" t="s">
        <v>19</v>
      </c>
      <c r="D105" s="18" t="s">
        <v>20</v>
      </c>
      <c r="E105" s="18" t="s">
        <v>76</v>
      </c>
      <c r="F105" s="7">
        <v>620</v>
      </c>
      <c r="G105" s="7">
        <v>150</v>
      </c>
      <c r="H105" s="7"/>
      <c r="I105" s="7"/>
      <c r="J105" s="7"/>
      <c r="K105" s="7"/>
      <c r="L105" s="7"/>
      <c r="M105" s="7">
        <f t="shared" si="174"/>
        <v>150</v>
      </c>
      <c r="N105" s="7">
        <f t="shared" si="175"/>
        <v>0</v>
      </c>
      <c r="O105" s="7"/>
      <c r="P105" s="7"/>
      <c r="Q105" s="7"/>
      <c r="R105" s="7"/>
      <c r="S105" s="7">
        <f t="shared" si="176"/>
        <v>150</v>
      </c>
      <c r="T105" s="7">
        <f t="shared" si="177"/>
        <v>0</v>
      </c>
      <c r="U105" s="7"/>
      <c r="V105" s="7"/>
      <c r="W105" s="7"/>
      <c r="X105" s="7"/>
      <c r="Y105" s="7">
        <f t="shared" si="178"/>
        <v>150</v>
      </c>
      <c r="Z105" s="7">
        <f t="shared" si="179"/>
        <v>0</v>
      </c>
      <c r="AA105" s="7"/>
      <c r="AB105" s="7"/>
      <c r="AC105" s="7"/>
      <c r="AD105" s="7"/>
      <c r="AE105" s="26">
        <f t="shared" si="180"/>
        <v>150</v>
      </c>
      <c r="AF105" s="26">
        <f t="shared" si="181"/>
        <v>0</v>
      </c>
      <c r="AG105" s="26"/>
      <c r="AH105" s="26"/>
      <c r="AI105" s="32">
        <f t="shared" si="57"/>
        <v>0</v>
      </c>
      <c r="AJ105" s="32"/>
    </row>
    <row r="106" spans="1:36" ht="82.5" x14ac:dyDescent="0.25">
      <c r="A106" s="17" t="s">
        <v>57</v>
      </c>
      <c r="B106" s="18" t="s">
        <v>81</v>
      </c>
      <c r="C106" s="18" t="s">
        <v>19</v>
      </c>
      <c r="D106" s="18" t="s">
        <v>20</v>
      </c>
      <c r="E106" s="18" t="s">
        <v>58</v>
      </c>
      <c r="F106" s="18"/>
      <c r="G106" s="7">
        <f>G107</f>
        <v>2676</v>
      </c>
      <c r="H106" s="7">
        <f>H107+H111+H114</f>
        <v>0</v>
      </c>
      <c r="I106" s="7">
        <f t="shared" ref="I106" si="182">I107</f>
        <v>0</v>
      </c>
      <c r="J106" s="7">
        <f t="shared" ref="J106" si="183">J107+J111+J114</f>
        <v>0</v>
      </c>
      <c r="K106" s="7">
        <f t="shared" ref="K106" si="184">K107</f>
        <v>0</v>
      </c>
      <c r="L106" s="7">
        <f t="shared" ref="L106" si="185">L107+L111+L114</f>
        <v>0</v>
      </c>
      <c r="M106" s="7">
        <f t="shared" ref="M106" si="186">M107</f>
        <v>2676</v>
      </c>
      <c r="N106" s="7">
        <f t="shared" ref="N106" si="187">N107+N111+N114</f>
        <v>0</v>
      </c>
      <c r="O106" s="7">
        <f t="shared" ref="O106" si="188">O107</f>
        <v>0</v>
      </c>
      <c r="P106" s="7">
        <f t="shared" ref="P106" si="189">P107+P111+P114</f>
        <v>0</v>
      </c>
      <c r="Q106" s="7">
        <f t="shared" ref="Q106" si="190">Q107</f>
        <v>0</v>
      </c>
      <c r="R106" s="7">
        <f t="shared" ref="R106" si="191">R107+R111+R114</f>
        <v>0</v>
      </c>
      <c r="S106" s="7">
        <f t="shared" ref="S106" si="192">S107</f>
        <v>2676</v>
      </c>
      <c r="T106" s="7">
        <f t="shared" ref="T106" si="193">T107+T111+T114</f>
        <v>0</v>
      </c>
      <c r="U106" s="7">
        <f t="shared" ref="U106" si="194">U107</f>
        <v>0</v>
      </c>
      <c r="V106" s="7">
        <f t="shared" ref="V106" si="195">V107+V111+V114</f>
        <v>0</v>
      </c>
      <c r="W106" s="7">
        <f t="shared" ref="W106" si="196">W107</f>
        <v>0</v>
      </c>
      <c r="X106" s="7">
        <f t="shared" ref="X106" si="197">X107+X111+X114</f>
        <v>0</v>
      </c>
      <c r="Y106" s="7">
        <f t="shared" ref="Y106" si="198">Y107</f>
        <v>2676</v>
      </c>
      <c r="Z106" s="7">
        <f t="shared" ref="Z106" si="199">Z107+Z111+Z114</f>
        <v>0</v>
      </c>
      <c r="AA106" s="7">
        <f t="shared" ref="AA106" si="200">AA107</f>
        <v>0</v>
      </c>
      <c r="AB106" s="7">
        <f t="shared" ref="AB106" si="201">AB107+AB111+AB114</f>
        <v>0</v>
      </c>
      <c r="AC106" s="7">
        <f t="shared" ref="AC106" si="202">AC107</f>
        <v>0</v>
      </c>
      <c r="AD106" s="7">
        <f t="shared" ref="AD106" si="203">AD107+AD111+AD114</f>
        <v>0</v>
      </c>
      <c r="AE106" s="26">
        <f t="shared" ref="AE106:AG106" si="204">AE107</f>
        <v>2676</v>
      </c>
      <c r="AF106" s="26">
        <f t="shared" ref="AF106:AH106" si="205">AF107+AF111+AF114</f>
        <v>0</v>
      </c>
      <c r="AG106" s="26">
        <f t="shared" si="204"/>
        <v>0</v>
      </c>
      <c r="AH106" s="26">
        <f t="shared" si="205"/>
        <v>0</v>
      </c>
      <c r="AI106" s="32">
        <f t="shared" si="57"/>
        <v>0</v>
      </c>
      <c r="AJ106" s="32"/>
    </row>
    <row r="107" spans="1:36" ht="21" customHeight="1" x14ac:dyDescent="0.25">
      <c r="A107" s="20" t="s">
        <v>13</v>
      </c>
      <c r="B107" s="18" t="str">
        <f t="shared" si="133"/>
        <v>912</v>
      </c>
      <c r="C107" s="18" t="s">
        <v>19</v>
      </c>
      <c r="D107" s="18" t="s">
        <v>20</v>
      </c>
      <c r="E107" s="18" t="s">
        <v>59</v>
      </c>
      <c r="F107" s="18"/>
      <c r="G107" s="7">
        <f>G108+G111+G114</f>
        <v>2676</v>
      </c>
      <c r="H107" s="7">
        <f t="shared" ref="G107:V109" si="206">H108</f>
        <v>0</v>
      </c>
      <c r="I107" s="7">
        <f t="shared" ref="I107" si="207">I108+I111+I114</f>
        <v>0</v>
      </c>
      <c r="J107" s="7">
        <f t="shared" si="206"/>
        <v>0</v>
      </c>
      <c r="K107" s="7">
        <f t="shared" ref="K107" si="208">K108+K111+K114</f>
        <v>0</v>
      </c>
      <c r="L107" s="7">
        <f t="shared" si="206"/>
        <v>0</v>
      </c>
      <c r="M107" s="7">
        <f t="shared" ref="M107" si="209">M108+M111+M114</f>
        <v>2676</v>
      </c>
      <c r="N107" s="7">
        <f t="shared" si="206"/>
        <v>0</v>
      </c>
      <c r="O107" s="7">
        <f t="shared" ref="O107" si="210">O108+O111+O114</f>
        <v>0</v>
      </c>
      <c r="P107" s="7">
        <f t="shared" si="206"/>
        <v>0</v>
      </c>
      <c r="Q107" s="7">
        <f t="shared" ref="Q107" si="211">Q108+Q111+Q114</f>
        <v>0</v>
      </c>
      <c r="R107" s="7">
        <f t="shared" si="206"/>
        <v>0</v>
      </c>
      <c r="S107" s="7">
        <f t="shared" ref="S107" si="212">S108+S111+S114</f>
        <v>2676</v>
      </c>
      <c r="T107" s="7">
        <f t="shared" si="206"/>
        <v>0</v>
      </c>
      <c r="U107" s="7">
        <f t="shared" ref="U107" si="213">U108+U111+U114</f>
        <v>0</v>
      </c>
      <c r="V107" s="7">
        <f t="shared" si="206"/>
        <v>0</v>
      </c>
      <c r="W107" s="7">
        <f t="shared" ref="W107" si="214">W108+W111+W114</f>
        <v>0</v>
      </c>
      <c r="X107" s="7">
        <f t="shared" ref="U107:Z109" si="215">X108</f>
        <v>0</v>
      </c>
      <c r="Y107" s="7">
        <f t="shared" ref="Y107" si="216">Y108+Y111+Y114</f>
        <v>2676</v>
      </c>
      <c r="Z107" s="7">
        <f t="shared" si="215"/>
        <v>0</v>
      </c>
      <c r="AA107" s="7">
        <f t="shared" ref="AA107" si="217">AA108+AA111+AA114</f>
        <v>0</v>
      </c>
      <c r="AB107" s="7">
        <f t="shared" ref="AB107" si="218">AB108</f>
        <v>0</v>
      </c>
      <c r="AC107" s="7">
        <f t="shared" ref="AC107" si="219">AC108+AC111+AC114</f>
        <v>0</v>
      </c>
      <c r="AD107" s="7">
        <f t="shared" ref="AA107:AH109" si="220">AD108</f>
        <v>0</v>
      </c>
      <c r="AE107" s="26">
        <f t="shared" ref="AE107:AG107" si="221">AE108+AE111+AE114</f>
        <v>2676</v>
      </c>
      <c r="AF107" s="26">
        <f t="shared" si="220"/>
        <v>0</v>
      </c>
      <c r="AG107" s="26">
        <f t="shared" si="221"/>
        <v>0</v>
      </c>
      <c r="AH107" s="26">
        <f t="shared" si="220"/>
        <v>0</v>
      </c>
      <c r="AI107" s="32">
        <f t="shared" si="57"/>
        <v>0</v>
      </c>
      <c r="AJ107" s="32"/>
    </row>
    <row r="108" spans="1:36" ht="19.5" customHeight="1" x14ac:dyDescent="0.25">
      <c r="A108" s="17" t="s">
        <v>23</v>
      </c>
      <c r="B108" s="18" t="str">
        <f>B106</f>
        <v>912</v>
      </c>
      <c r="C108" s="18" t="s">
        <v>19</v>
      </c>
      <c r="D108" s="18" t="s">
        <v>20</v>
      </c>
      <c r="E108" s="18" t="s">
        <v>82</v>
      </c>
      <c r="F108" s="18"/>
      <c r="G108" s="7">
        <f t="shared" si="206"/>
        <v>70</v>
      </c>
      <c r="H108" s="7">
        <f t="shared" si="206"/>
        <v>0</v>
      </c>
      <c r="I108" s="7">
        <f t="shared" si="206"/>
        <v>0</v>
      </c>
      <c r="J108" s="7">
        <f t="shared" si="206"/>
        <v>0</v>
      </c>
      <c r="K108" s="7">
        <f t="shared" si="206"/>
        <v>0</v>
      </c>
      <c r="L108" s="7">
        <f t="shared" si="206"/>
        <v>0</v>
      </c>
      <c r="M108" s="7">
        <f t="shared" si="206"/>
        <v>70</v>
      </c>
      <c r="N108" s="7">
        <f t="shared" si="206"/>
        <v>0</v>
      </c>
      <c r="O108" s="7">
        <f t="shared" si="206"/>
        <v>0</v>
      </c>
      <c r="P108" s="7">
        <f t="shared" si="206"/>
        <v>0</v>
      </c>
      <c r="Q108" s="7">
        <f t="shared" si="206"/>
        <v>0</v>
      </c>
      <c r="R108" s="7">
        <f t="shared" si="206"/>
        <v>0</v>
      </c>
      <c r="S108" s="7">
        <f t="shared" si="206"/>
        <v>70</v>
      </c>
      <c r="T108" s="7">
        <f t="shared" si="206"/>
        <v>0</v>
      </c>
      <c r="U108" s="7">
        <f t="shared" si="215"/>
        <v>0</v>
      </c>
      <c r="V108" s="7">
        <f t="shared" si="215"/>
        <v>0</v>
      </c>
      <c r="W108" s="7">
        <f t="shared" si="215"/>
        <v>0</v>
      </c>
      <c r="X108" s="7">
        <f t="shared" si="215"/>
        <v>0</v>
      </c>
      <c r="Y108" s="7">
        <f t="shared" si="215"/>
        <v>70</v>
      </c>
      <c r="Z108" s="7">
        <f t="shared" si="215"/>
        <v>0</v>
      </c>
      <c r="AA108" s="7">
        <f t="shared" si="220"/>
        <v>0</v>
      </c>
      <c r="AB108" s="7">
        <f t="shared" si="220"/>
        <v>0</v>
      </c>
      <c r="AC108" s="7">
        <f t="shared" si="220"/>
        <v>0</v>
      </c>
      <c r="AD108" s="7">
        <f t="shared" si="220"/>
        <v>0</v>
      </c>
      <c r="AE108" s="26">
        <f t="shared" si="220"/>
        <v>70</v>
      </c>
      <c r="AF108" s="26">
        <f t="shared" si="220"/>
        <v>0</v>
      </c>
      <c r="AG108" s="26">
        <f t="shared" si="220"/>
        <v>0</v>
      </c>
      <c r="AH108" s="26">
        <f t="shared" si="220"/>
        <v>0</v>
      </c>
      <c r="AI108" s="32">
        <f t="shared" si="57"/>
        <v>0</v>
      </c>
      <c r="AJ108" s="32"/>
    </row>
    <row r="109" spans="1:36" ht="33" x14ac:dyDescent="0.25">
      <c r="A109" s="17" t="s">
        <v>10</v>
      </c>
      <c r="B109" s="18" t="str">
        <f t="shared" ref="B109:B117" si="222">B108</f>
        <v>912</v>
      </c>
      <c r="C109" s="18" t="s">
        <v>19</v>
      </c>
      <c r="D109" s="18" t="s">
        <v>20</v>
      </c>
      <c r="E109" s="18" t="s">
        <v>82</v>
      </c>
      <c r="F109" s="18" t="s">
        <v>11</v>
      </c>
      <c r="G109" s="7">
        <f t="shared" si="206"/>
        <v>70</v>
      </c>
      <c r="H109" s="7">
        <f t="shared" si="206"/>
        <v>0</v>
      </c>
      <c r="I109" s="7">
        <f t="shared" si="206"/>
        <v>0</v>
      </c>
      <c r="J109" s="7">
        <f t="shared" si="206"/>
        <v>0</v>
      </c>
      <c r="K109" s="7">
        <f t="shared" si="206"/>
        <v>0</v>
      </c>
      <c r="L109" s="7">
        <f t="shared" si="206"/>
        <v>0</v>
      </c>
      <c r="M109" s="7">
        <f t="shared" si="206"/>
        <v>70</v>
      </c>
      <c r="N109" s="7">
        <f t="shared" si="206"/>
        <v>0</v>
      </c>
      <c r="O109" s="7">
        <f t="shared" si="206"/>
        <v>0</v>
      </c>
      <c r="P109" s="7">
        <f t="shared" si="206"/>
        <v>0</v>
      </c>
      <c r="Q109" s="7">
        <f t="shared" si="206"/>
        <v>0</v>
      </c>
      <c r="R109" s="7">
        <f t="shared" si="206"/>
        <v>0</v>
      </c>
      <c r="S109" s="7">
        <f t="shared" si="206"/>
        <v>70</v>
      </c>
      <c r="T109" s="7">
        <f t="shared" si="206"/>
        <v>0</v>
      </c>
      <c r="U109" s="7">
        <f t="shared" si="215"/>
        <v>0</v>
      </c>
      <c r="V109" s="7">
        <f t="shared" si="215"/>
        <v>0</v>
      </c>
      <c r="W109" s="7">
        <f t="shared" si="215"/>
        <v>0</v>
      </c>
      <c r="X109" s="7">
        <f t="shared" si="215"/>
        <v>0</v>
      </c>
      <c r="Y109" s="7">
        <f t="shared" si="215"/>
        <v>70</v>
      </c>
      <c r="Z109" s="7">
        <f t="shared" si="215"/>
        <v>0</v>
      </c>
      <c r="AA109" s="7">
        <f t="shared" si="220"/>
        <v>0</v>
      </c>
      <c r="AB109" s="7">
        <f t="shared" si="220"/>
        <v>0</v>
      </c>
      <c r="AC109" s="7">
        <f t="shared" si="220"/>
        <v>0</v>
      </c>
      <c r="AD109" s="7">
        <f t="shared" si="220"/>
        <v>0</v>
      </c>
      <c r="AE109" s="26">
        <f t="shared" si="220"/>
        <v>70</v>
      </c>
      <c r="AF109" s="26">
        <f t="shared" si="220"/>
        <v>0</v>
      </c>
      <c r="AG109" s="26">
        <f t="shared" si="220"/>
        <v>0</v>
      </c>
      <c r="AH109" s="26">
        <f t="shared" si="220"/>
        <v>0</v>
      </c>
      <c r="AI109" s="32">
        <f t="shared" si="57"/>
        <v>0</v>
      </c>
      <c r="AJ109" s="32"/>
    </row>
    <row r="110" spans="1:36" ht="18.75" customHeight="1" x14ac:dyDescent="0.25">
      <c r="A110" s="17" t="s">
        <v>12</v>
      </c>
      <c r="B110" s="18" t="str">
        <f t="shared" si="222"/>
        <v>912</v>
      </c>
      <c r="C110" s="18" t="s">
        <v>19</v>
      </c>
      <c r="D110" s="18" t="s">
        <v>20</v>
      </c>
      <c r="E110" s="18" t="s">
        <v>82</v>
      </c>
      <c r="F110" s="7">
        <v>610</v>
      </c>
      <c r="G110" s="7">
        <v>70</v>
      </c>
      <c r="H110" s="7"/>
      <c r="I110" s="7"/>
      <c r="J110" s="7"/>
      <c r="K110" s="7"/>
      <c r="L110" s="7"/>
      <c r="M110" s="7">
        <f t="shared" ref="M110" si="223">G110+I110+J110+K110+L110</f>
        <v>70</v>
      </c>
      <c r="N110" s="7">
        <f t="shared" ref="N110" si="224">H110+L110</f>
        <v>0</v>
      </c>
      <c r="O110" s="7"/>
      <c r="P110" s="7"/>
      <c r="Q110" s="7"/>
      <c r="R110" s="7"/>
      <c r="S110" s="7">
        <f t="shared" ref="S110" si="225">M110+O110+P110+Q110+R110</f>
        <v>70</v>
      </c>
      <c r="T110" s="7">
        <f t="shared" ref="T110" si="226">N110+R110</f>
        <v>0</v>
      </c>
      <c r="U110" s="7"/>
      <c r="V110" s="7"/>
      <c r="W110" s="7"/>
      <c r="X110" s="7"/>
      <c r="Y110" s="7">
        <f t="shared" ref="Y110" si="227">S110+U110+V110+W110+X110</f>
        <v>70</v>
      </c>
      <c r="Z110" s="7">
        <f t="shared" ref="Z110" si="228">T110+X110</f>
        <v>0</v>
      </c>
      <c r="AA110" s="7"/>
      <c r="AB110" s="7"/>
      <c r="AC110" s="7"/>
      <c r="AD110" s="7"/>
      <c r="AE110" s="26">
        <f t="shared" ref="AE110" si="229">Y110+AA110+AB110+AC110+AD110</f>
        <v>70</v>
      </c>
      <c r="AF110" s="26">
        <f t="shared" ref="AF110" si="230">Z110+AD110</f>
        <v>0</v>
      </c>
      <c r="AG110" s="26"/>
      <c r="AH110" s="26"/>
      <c r="AI110" s="32">
        <f t="shared" si="57"/>
        <v>0</v>
      </c>
      <c r="AJ110" s="32"/>
    </row>
    <row r="111" spans="1:36" ht="19.5" customHeight="1" x14ac:dyDescent="0.25">
      <c r="A111" s="17" t="s">
        <v>24</v>
      </c>
      <c r="B111" s="18" t="str">
        <f t="shared" si="222"/>
        <v>912</v>
      </c>
      <c r="C111" s="18" t="s">
        <v>19</v>
      </c>
      <c r="D111" s="18" t="s">
        <v>20</v>
      </c>
      <c r="E111" s="18" t="s">
        <v>79</v>
      </c>
      <c r="F111" s="18"/>
      <c r="G111" s="9">
        <f>G112</f>
        <v>934</v>
      </c>
      <c r="H111" s="7"/>
      <c r="I111" s="9">
        <f t="shared" ref="I111:I112" si="231">I112</f>
        <v>0</v>
      </c>
      <c r="J111" s="7"/>
      <c r="K111" s="9">
        <f t="shared" ref="K111:K112" si="232">K112</f>
        <v>0</v>
      </c>
      <c r="L111" s="7"/>
      <c r="M111" s="9">
        <f t="shared" ref="M111:M112" si="233">M112</f>
        <v>934</v>
      </c>
      <c r="N111" s="7"/>
      <c r="O111" s="9">
        <f t="shared" ref="O111:O112" si="234">O112</f>
        <v>0</v>
      </c>
      <c r="P111" s="7"/>
      <c r="Q111" s="9">
        <f t="shared" ref="Q111:Q112" si="235">Q112</f>
        <v>0</v>
      </c>
      <c r="R111" s="7"/>
      <c r="S111" s="9">
        <f t="shared" ref="S111:S112" si="236">S112</f>
        <v>934</v>
      </c>
      <c r="T111" s="7"/>
      <c r="U111" s="9">
        <f t="shared" ref="U111:U112" si="237">U112</f>
        <v>0</v>
      </c>
      <c r="V111" s="7"/>
      <c r="W111" s="9">
        <f t="shared" ref="W111:W112" si="238">W112</f>
        <v>0</v>
      </c>
      <c r="X111" s="7"/>
      <c r="Y111" s="9">
        <f t="shared" ref="Y111:Y112" si="239">Y112</f>
        <v>934</v>
      </c>
      <c r="Z111" s="7"/>
      <c r="AA111" s="9">
        <f t="shared" ref="AA111:AA112" si="240">AA112</f>
        <v>0</v>
      </c>
      <c r="AB111" s="7"/>
      <c r="AC111" s="9">
        <f t="shared" ref="AC111:AC112" si="241">AC112</f>
        <v>0</v>
      </c>
      <c r="AD111" s="7"/>
      <c r="AE111" s="28">
        <f t="shared" ref="AE111:AG112" si="242">AE112</f>
        <v>934</v>
      </c>
      <c r="AF111" s="26"/>
      <c r="AG111" s="28">
        <f t="shared" si="242"/>
        <v>0</v>
      </c>
      <c r="AH111" s="26"/>
      <c r="AI111" s="32">
        <f t="shared" si="57"/>
        <v>0</v>
      </c>
      <c r="AJ111" s="32"/>
    </row>
    <row r="112" spans="1:36" ht="33" x14ac:dyDescent="0.25">
      <c r="A112" s="17" t="s">
        <v>10</v>
      </c>
      <c r="B112" s="18" t="str">
        <f t="shared" si="222"/>
        <v>912</v>
      </c>
      <c r="C112" s="18" t="s">
        <v>19</v>
      </c>
      <c r="D112" s="18" t="s">
        <v>20</v>
      </c>
      <c r="E112" s="18" t="s">
        <v>79</v>
      </c>
      <c r="F112" s="18" t="s">
        <v>11</v>
      </c>
      <c r="G112" s="7">
        <f>G113</f>
        <v>934</v>
      </c>
      <c r="H112" s="7"/>
      <c r="I112" s="7">
        <f t="shared" si="231"/>
        <v>0</v>
      </c>
      <c r="J112" s="7"/>
      <c r="K112" s="7">
        <f t="shared" si="232"/>
        <v>0</v>
      </c>
      <c r="L112" s="7"/>
      <c r="M112" s="7">
        <f t="shared" si="233"/>
        <v>934</v>
      </c>
      <c r="N112" s="7"/>
      <c r="O112" s="7">
        <f t="shared" si="234"/>
        <v>0</v>
      </c>
      <c r="P112" s="7"/>
      <c r="Q112" s="7">
        <f t="shared" si="235"/>
        <v>0</v>
      </c>
      <c r="R112" s="7"/>
      <c r="S112" s="7">
        <f t="shared" si="236"/>
        <v>934</v>
      </c>
      <c r="T112" s="7"/>
      <c r="U112" s="7">
        <f t="shared" si="237"/>
        <v>0</v>
      </c>
      <c r="V112" s="7"/>
      <c r="W112" s="7">
        <f t="shared" si="238"/>
        <v>0</v>
      </c>
      <c r="X112" s="7"/>
      <c r="Y112" s="7">
        <f t="shared" si="239"/>
        <v>934</v>
      </c>
      <c r="Z112" s="7"/>
      <c r="AA112" s="7">
        <f t="shared" si="240"/>
        <v>0</v>
      </c>
      <c r="AB112" s="7"/>
      <c r="AC112" s="7">
        <f t="shared" si="241"/>
        <v>0</v>
      </c>
      <c r="AD112" s="7"/>
      <c r="AE112" s="26">
        <f t="shared" si="242"/>
        <v>934</v>
      </c>
      <c r="AF112" s="26"/>
      <c r="AG112" s="26">
        <f t="shared" si="242"/>
        <v>0</v>
      </c>
      <c r="AH112" s="26"/>
      <c r="AI112" s="32">
        <f t="shared" si="57"/>
        <v>0</v>
      </c>
      <c r="AJ112" s="32"/>
    </row>
    <row r="113" spans="1:36" ht="21.75" customHeight="1" x14ac:dyDescent="0.25">
      <c r="A113" s="17" t="s">
        <v>12</v>
      </c>
      <c r="B113" s="18" t="str">
        <f t="shared" si="222"/>
        <v>912</v>
      </c>
      <c r="C113" s="18" t="s">
        <v>19</v>
      </c>
      <c r="D113" s="18" t="s">
        <v>20</v>
      </c>
      <c r="E113" s="18" t="s">
        <v>79</v>
      </c>
      <c r="F113" s="7">
        <v>610</v>
      </c>
      <c r="G113" s="7">
        <v>934</v>
      </c>
      <c r="H113" s="7"/>
      <c r="I113" s="7"/>
      <c r="J113" s="7"/>
      <c r="K113" s="7"/>
      <c r="L113" s="7"/>
      <c r="M113" s="7">
        <f t="shared" ref="M113" si="243">G113+I113+J113+K113+L113</f>
        <v>934</v>
      </c>
      <c r="N113" s="7">
        <f t="shared" ref="N113" si="244">H113+L113</f>
        <v>0</v>
      </c>
      <c r="O113" s="7"/>
      <c r="P113" s="7"/>
      <c r="Q113" s="7"/>
      <c r="R113" s="7"/>
      <c r="S113" s="7">
        <f t="shared" ref="S113" si="245">M113+O113+P113+Q113+R113</f>
        <v>934</v>
      </c>
      <c r="T113" s="7">
        <f t="shared" ref="T113" si="246">N113+R113</f>
        <v>0</v>
      </c>
      <c r="U113" s="7"/>
      <c r="V113" s="7"/>
      <c r="W113" s="7"/>
      <c r="X113" s="7"/>
      <c r="Y113" s="7">
        <f t="shared" ref="Y113" si="247">S113+U113+V113+W113+X113</f>
        <v>934</v>
      </c>
      <c r="Z113" s="7">
        <f t="shared" ref="Z113" si="248">T113+X113</f>
        <v>0</v>
      </c>
      <c r="AA113" s="7"/>
      <c r="AB113" s="7"/>
      <c r="AC113" s="7"/>
      <c r="AD113" s="7"/>
      <c r="AE113" s="26">
        <f t="shared" ref="AE113" si="249">Y113+AA113+AB113+AC113+AD113</f>
        <v>934</v>
      </c>
      <c r="AF113" s="26">
        <f t="shared" ref="AF113" si="250">Z113+AD113</f>
        <v>0</v>
      </c>
      <c r="AG113" s="26"/>
      <c r="AH113" s="26"/>
      <c r="AI113" s="32">
        <f t="shared" si="57"/>
        <v>0</v>
      </c>
      <c r="AJ113" s="32"/>
    </row>
    <row r="114" spans="1:36" ht="33" x14ac:dyDescent="0.25">
      <c r="A114" s="17" t="s">
        <v>25</v>
      </c>
      <c r="B114" s="18" t="str">
        <f t="shared" si="222"/>
        <v>912</v>
      </c>
      <c r="C114" s="18" t="s">
        <v>19</v>
      </c>
      <c r="D114" s="18" t="s">
        <v>20</v>
      </c>
      <c r="E114" s="18" t="s">
        <v>83</v>
      </c>
      <c r="F114" s="18"/>
      <c r="G114" s="9">
        <f t="shared" ref="G114:AG114" si="251">G115</f>
        <v>1672</v>
      </c>
      <c r="H114" s="7"/>
      <c r="I114" s="9">
        <f t="shared" si="251"/>
        <v>0</v>
      </c>
      <c r="J114" s="7"/>
      <c r="K114" s="9">
        <f t="shared" si="251"/>
        <v>0</v>
      </c>
      <c r="L114" s="7"/>
      <c r="M114" s="9">
        <f t="shared" si="251"/>
        <v>1672</v>
      </c>
      <c r="N114" s="7"/>
      <c r="O114" s="9">
        <f t="shared" si="251"/>
        <v>0</v>
      </c>
      <c r="P114" s="7"/>
      <c r="Q114" s="9">
        <f t="shared" si="251"/>
        <v>0</v>
      </c>
      <c r="R114" s="7"/>
      <c r="S114" s="9">
        <f t="shared" si="251"/>
        <v>1672</v>
      </c>
      <c r="T114" s="7"/>
      <c r="U114" s="9">
        <f t="shared" si="251"/>
        <v>0</v>
      </c>
      <c r="V114" s="7"/>
      <c r="W114" s="9">
        <f t="shared" si="251"/>
        <v>0</v>
      </c>
      <c r="X114" s="7"/>
      <c r="Y114" s="9">
        <f t="shared" si="251"/>
        <v>1672</v>
      </c>
      <c r="Z114" s="7"/>
      <c r="AA114" s="9">
        <f t="shared" si="251"/>
        <v>0</v>
      </c>
      <c r="AB114" s="7"/>
      <c r="AC114" s="9">
        <f t="shared" si="251"/>
        <v>0</v>
      </c>
      <c r="AD114" s="7"/>
      <c r="AE114" s="28">
        <f t="shared" si="251"/>
        <v>1672</v>
      </c>
      <c r="AF114" s="26"/>
      <c r="AG114" s="28">
        <f t="shared" si="251"/>
        <v>0</v>
      </c>
      <c r="AH114" s="26"/>
      <c r="AI114" s="32">
        <f t="shared" si="57"/>
        <v>0</v>
      </c>
      <c r="AJ114" s="32"/>
    </row>
    <row r="115" spans="1:36" ht="33" x14ac:dyDescent="0.25">
      <c r="A115" s="17" t="s">
        <v>10</v>
      </c>
      <c r="B115" s="18" t="str">
        <f t="shared" si="222"/>
        <v>912</v>
      </c>
      <c r="C115" s="18" t="s">
        <v>19</v>
      </c>
      <c r="D115" s="18" t="s">
        <v>20</v>
      </c>
      <c r="E115" s="18" t="s">
        <v>83</v>
      </c>
      <c r="F115" s="18" t="s">
        <v>11</v>
      </c>
      <c r="G115" s="7">
        <f t="shared" ref="G115:M115" si="252">G116+G117</f>
        <v>1672</v>
      </c>
      <c r="H115" s="7"/>
      <c r="I115" s="7">
        <f t="shared" si="252"/>
        <v>0</v>
      </c>
      <c r="J115" s="7"/>
      <c r="K115" s="7">
        <f t="shared" si="252"/>
        <v>0</v>
      </c>
      <c r="L115" s="7"/>
      <c r="M115" s="7">
        <f t="shared" si="252"/>
        <v>1672</v>
      </c>
      <c r="N115" s="7"/>
      <c r="O115" s="7">
        <f t="shared" ref="O115" si="253">O116+O117</f>
        <v>0</v>
      </c>
      <c r="P115" s="7"/>
      <c r="Q115" s="7">
        <f t="shared" ref="Q115" si="254">Q116+Q117</f>
        <v>0</v>
      </c>
      <c r="R115" s="7"/>
      <c r="S115" s="7">
        <f t="shared" ref="S115" si="255">S116+S117</f>
        <v>1672</v>
      </c>
      <c r="T115" s="7"/>
      <c r="U115" s="7">
        <f t="shared" ref="U115" si="256">U116+U117</f>
        <v>0</v>
      </c>
      <c r="V115" s="7"/>
      <c r="W115" s="7">
        <f t="shared" ref="W115" si="257">W116+W117</f>
        <v>0</v>
      </c>
      <c r="X115" s="7"/>
      <c r="Y115" s="7">
        <f t="shared" ref="Y115" si="258">Y116+Y117</f>
        <v>1672</v>
      </c>
      <c r="Z115" s="7"/>
      <c r="AA115" s="7">
        <f t="shared" ref="AA115" si="259">AA116+AA117</f>
        <v>0</v>
      </c>
      <c r="AB115" s="7"/>
      <c r="AC115" s="7">
        <f t="shared" ref="AC115" si="260">AC116+AC117</f>
        <v>0</v>
      </c>
      <c r="AD115" s="7"/>
      <c r="AE115" s="26">
        <f t="shared" ref="AE115:AG115" si="261">AE116+AE117</f>
        <v>1672</v>
      </c>
      <c r="AF115" s="26"/>
      <c r="AG115" s="26">
        <f t="shared" si="261"/>
        <v>0</v>
      </c>
      <c r="AH115" s="26"/>
      <c r="AI115" s="32">
        <f t="shared" si="57"/>
        <v>0</v>
      </c>
      <c r="AJ115" s="32"/>
    </row>
    <row r="116" spans="1:36" ht="21.75" customHeight="1" x14ac:dyDescent="0.25">
      <c r="A116" s="17" t="s">
        <v>12</v>
      </c>
      <c r="B116" s="18" t="str">
        <f t="shared" si="222"/>
        <v>912</v>
      </c>
      <c r="C116" s="18" t="s">
        <v>19</v>
      </c>
      <c r="D116" s="18" t="s">
        <v>20</v>
      </c>
      <c r="E116" s="18" t="s">
        <v>83</v>
      </c>
      <c r="F116" s="7">
        <v>610</v>
      </c>
      <c r="G116" s="7">
        <v>1546</v>
      </c>
      <c r="H116" s="7"/>
      <c r="I116" s="7"/>
      <c r="J116" s="7"/>
      <c r="K116" s="7"/>
      <c r="L116" s="7"/>
      <c r="M116" s="7">
        <f t="shared" ref="M116:M117" si="262">G116+I116+J116+K116+L116</f>
        <v>1546</v>
      </c>
      <c r="N116" s="7">
        <f t="shared" ref="N116:N117" si="263">H116+L116</f>
        <v>0</v>
      </c>
      <c r="O116" s="7"/>
      <c r="P116" s="7"/>
      <c r="Q116" s="7"/>
      <c r="R116" s="7"/>
      <c r="S116" s="7">
        <f t="shared" ref="S116:S117" si="264">M116+O116+P116+Q116+R116</f>
        <v>1546</v>
      </c>
      <c r="T116" s="7">
        <f t="shared" ref="T116:T117" si="265">N116+R116</f>
        <v>0</v>
      </c>
      <c r="U116" s="7"/>
      <c r="V116" s="7"/>
      <c r="W116" s="7"/>
      <c r="X116" s="7"/>
      <c r="Y116" s="7">
        <f t="shared" ref="Y116:Y117" si="266">S116+U116+V116+W116+X116</f>
        <v>1546</v>
      </c>
      <c r="Z116" s="7">
        <f t="shared" ref="Z116:Z117" si="267">T116+X116</f>
        <v>0</v>
      </c>
      <c r="AA116" s="7"/>
      <c r="AB116" s="7"/>
      <c r="AC116" s="7"/>
      <c r="AD116" s="7"/>
      <c r="AE116" s="26">
        <f t="shared" ref="AE116:AE117" si="268">Y116+AA116+AB116+AC116+AD116</f>
        <v>1546</v>
      </c>
      <c r="AF116" s="26">
        <f t="shared" ref="AF116:AF117" si="269">Z116+AD116</f>
        <v>0</v>
      </c>
      <c r="AG116" s="26"/>
      <c r="AH116" s="26"/>
      <c r="AI116" s="32">
        <f t="shared" si="57"/>
        <v>0</v>
      </c>
      <c r="AJ116" s="32"/>
    </row>
    <row r="117" spans="1:36" ht="24.75" customHeight="1" x14ac:dyDescent="0.25">
      <c r="A117" s="17" t="s">
        <v>22</v>
      </c>
      <c r="B117" s="18" t="str">
        <f t="shared" si="222"/>
        <v>912</v>
      </c>
      <c r="C117" s="18" t="s">
        <v>19</v>
      </c>
      <c r="D117" s="18" t="s">
        <v>20</v>
      </c>
      <c r="E117" s="18" t="s">
        <v>83</v>
      </c>
      <c r="F117" s="7">
        <v>620</v>
      </c>
      <c r="G117" s="7">
        <v>126</v>
      </c>
      <c r="H117" s="7"/>
      <c r="I117" s="7"/>
      <c r="J117" s="7"/>
      <c r="K117" s="7"/>
      <c r="L117" s="7"/>
      <c r="M117" s="7">
        <f t="shared" si="262"/>
        <v>126</v>
      </c>
      <c r="N117" s="7">
        <f t="shared" si="263"/>
        <v>0</v>
      </c>
      <c r="O117" s="7"/>
      <c r="P117" s="7"/>
      <c r="Q117" s="7"/>
      <c r="R117" s="7"/>
      <c r="S117" s="7">
        <f t="shared" si="264"/>
        <v>126</v>
      </c>
      <c r="T117" s="7">
        <f t="shared" si="265"/>
        <v>0</v>
      </c>
      <c r="U117" s="7"/>
      <c r="V117" s="7"/>
      <c r="W117" s="7"/>
      <c r="X117" s="7"/>
      <c r="Y117" s="7">
        <f t="shared" si="266"/>
        <v>126</v>
      </c>
      <c r="Z117" s="7">
        <f t="shared" si="267"/>
        <v>0</v>
      </c>
      <c r="AA117" s="7"/>
      <c r="AB117" s="7"/>
      <c r="AC117" s="7"/>
      <c r="AD117" s="7"/>
      <c r="AE117" s="26">
        <f t="shared" si="268"/>
        <v>126</v>
      </c>
      <c r="AF117" s="26">
        <f t="shared" si="269"/>
        <v>0</v>
      </c>
      <c r="AG117" s="26"/>
      <c r="AH117" s="26"/>
      <c r="AI117" s="32">
        <f t="shared" si="57"/>
        <v>0</v>
      </c>
      <c r="AJ117" s="32"/>
    </row>
    <row r="118" spans="1:36" x14ac:dyDescent="0.25">
      <c r="A118" s="17"/>
      <c r="B118" s="18"/>
      <c r="C118" s="18"/>
      <c r="D118" s="18"/>
      <c r="E118" s="1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26"/>
      <c r="AF118" s="26"/>
      <c r="AG118" s="26"/>
      <c r="AH118" s="26"/>
      <c r="AI118" s="32"/>
      <c r="AJ118" s="32"/>
    </row>
    <row r="119" spans="1:36" ht="38.25" customHeight="1" x14ac:dyDescent="0.3">
      <c r="A119" s="15" t="s">
        <v>26</v>
      </c>
      <c r="B119" s="16">
        <v>912</v>
      </c>
      <c r="C119" s="16" t="s">
        <v>19</v>
      </c>
      <c r="D119" s="16" t="s">
        <v>27</v>
      </c>
      <c r="E119" s="16"/>
      <c r="F119" s="16"/>
      <c r="G119" s="10">
        <f t="shared" ref="G119:V123" si="270">G120</f>
        <v>74</v>
      </c>
      <c r="H119" s="10">
        <f t="shared" si="270"/>
        <v>0</v>
      </c>
      <c r="I119" s="10">
        <f t="shared" si="270"/>
        <v>0</v>
      </c>
      <c r="J119" s="10">
        <f t="shared" si="270"/>
        <v>0</v>
      </c>
      <c r="K119" s="10">
        <f t="shared" si="270"/>
        <v>0</v>
      </c>
      <c r="L119" s="10">
        <f t="shared" si="270"/>
        <v>0</v>
      </c>
      <c r="M119" s="10">
        <f t="shared" si="270"/>
        <v>74</v>
      </c>
      <c r="N119" s="10">
        <f t="shared" si="270"/>
        <v>0</v>
      </c>
      <c r="O119" s="10">
        <f t="shared" si="270"/>
        <v>0</v>
      </c>
      <c r="P119" s="10">
        <f t="shared" si="270"/>
        <v>0</v>
      </c>
      <c r="Q119" s="10">
        <f t="shared" si="270"/>
        <v>0</v>
      </c>
      <c r="R119" s="10">
        <f t="shared" si="270"/>
        <v>0</v>
      </c>
      <c r="S119" s="10">
        <f t="shared" si="270"/>
        <v>74</v>
      </c>
      <c r="T119" s="10">
        <f t="shared" si="270"/>
        <v>0</v>
      </c>
      <c r="U119" s="10">
        <f t="shared" si="270"/>
        <v>0</v>
      </c>
      <c r="V119" s="10">
        <f t="shared" si="270"/>
        <v>0</v>
      </c>
      <c r="W119" s="10">
        <f t="shared" ref="U119:AH123" si="271">W120</f>
        <v>0</v>
      </c>
      <c r="X119" s="10">
        <f t="shared" si="271"/>
        <v>0</v>
      </c>
      <c r="Y119" s="10">
        <f t="shared" si="271"/>
        <v>74</v>
      </c>
      <c r="Z119" s="10">
        <f t="shared" si="271"/>
        <v>0</v>
      </c>
      <c r="AA119" s="10">
        <f t="shared" si="271"/>
        <v>0</v>
      </c>
      <c r="AB119" s="10">
        <f t="shared" si="271"/>
        <v>498</v>
      </c>
      <c r="AC119" s="10">
        <f t="shared" si="271"/>
        <v>0</v>
      </c>
      <c r="AD119" s="10">
        <f t="shared" si="271"/>
        <v>0</v>
      </c>
      <c r="AE119" s="29">
        <f t="shared" si="271"/>
        <v>572</v>
      </c>
      <c r="AF119" s="29">
        <f t="shared" si="271"/>
        <v>0</v>
      </c>
      <c r="AG119" s="29">
        <f t="shared" si="271"/>
        <v>44</v>
      </c>
      <c r="AH119" s="29">
        <f t="shared" si="271"/>
        <v>0</v>
      </c>
      <c r="AI119" s="32">
        <f t="shared" ref="AI119:AI124" si="272">AG119/AE119*100</f>
        <v>7.6923076923076925</v>
      </c>
      <c r="AJ119" s="32"/>
    </row>
    <row r="120" spans="1:36" ht="42.75" customHeight="1" x14ac:dyDescent="0.3">
      <c r="A120" s="17" t="s">
        <v>87</v>
      </c>
      <c r="B120" s="18">
        <v>912</v>
      </c>
      <c r="C120" s="18" t="s">
        <v>19</v>
      </c>
      <c r="D120" s="18" t="s">
        <v>27</v>
      </c>
      <c r="E120" s="18" t="s">
        <v>35</v>
      </c>
      <c r="F120" s="18"/>
      <c r="G120" s="7">
        <f t="shared" si="270"/>
        <v>74</v>
      </c>
      <c r="H120" s="7">
        <f t="shared" si="270"/>
        <v>0</v>
      </c>
      <c r="I120" s="7">
        <f t="shared" si="270"/>
        <v>0</v>
      </c>
      <c r="J120" s="7">
        <f t="shared" si="270"/>
        <v>0</v>
      </c>
      <c r="K120" s="7">
        <f t="shared" si="270"/>
        <v>0</v>
      </c>
      <c r="L120" s="7">
        <f t="shared" si="270"/>
        <v>0</v>
      </c>
      <c r="M120" s="7">
        <f t="shared" si="270"/>
        <v>74</v>
      </c>
      <c r="N120" s="7">
        <f t="shared" si="270"/>
        <v>0</v>
      </c>
      <c r="O120" s="7">
        <f t="shared" si="270"/>
        <v>0</v>
      </c>
      <c r="P120" s="7">
        <f t="shared" si="270"/>
        <v>0</v>
      </c>
      <c r="Q120" s="7">
        <f t="shared" si="270"/>
        <v>0</v>
      </c>
      <c r="R120" s="7">
        <f t="shared" si="270"/>
        <v>0</v>
      </c>
      <c r="S120" s="7">
        <f t="shared" si="270"/>
        <v>74</v>
      </c>
      <c r="T120" s="7">
        <f t="shared" si="270"/>
        <v>0</v>
      </c>
      <c r="U120" s="7">
        <f t="shared" si="271"/>
        <v>0</v>
      </c>
      <c r="V120" s="7">
        <f t="shared" si="271"/>
        <v>0</v>
      </c>
      <c r="W120" s="7">
        <f t="shared" si="271"/>
        <v>0</v>
      </c>
      <c r="X120" s="7">
        <f t="shared" si="271"/>
        <v>0</v>
      </c>
      <c r="Y120" s="7">
        <f t="shared" si="271"/>
        <v>74</v>
      </c>
      <c r="Z120" s="7">
        <f t="shared" si="271"/>
        <v>0</v>
      </c>
      <c r="AA120" s="7">
        <f t="shared" si="271"/>
        <v>0</v>
      </c>
      <c r="AB120" s="7">
        <f t="shared" si="271"/>
        <v>498</v>
      </c>
      <c r="AC120" s="7">
        <f t="shared" si="271"/>
        <v>0</v>
      </c>
      <c r="AD120" s="7">
        <f t="shared" si="271"/>
        <v>0</v>
      </c>
      <c r="AE120" s="26">
        <f t="shared" si="271"/>
        <v>572</v>
      </c>
      <c r="AF120" s="26">
        <f t="shared" si="271"/>
        <v>0</v>
      </c>
      <c r="AG120" s="26">
        <f t="shared" si="271"/>
        <v>44</v>
      </c>
      <c r="AH120" s="26">
        <f t="shared" si="271"/>
        <v>0</v>
      </c>
      <c r="AI120" s="32">
        <f t="shared" si="272"/>
        <v>7.6923076923076925</v>
      </c>
      <c r="AJ120" s="32"/>
    </row>
    <row r="121" spans="1:36" ht="20.25" customHeight="1" x14ac:dyDescent="0.25">
      <c r="A121" s="17" t="s">
        <v>13</v>
      </c>
      <c r="B121" s="18">
        <v>912</v>
      </c>
      <c r="C121" s="18" t="s">
        <v>19</v>
      </c>
      <c r="D121" s="18" t="s">
        <v>27</v>
      </c>
      <c r="E121" s="18" t="s">
        <v>38</v>
      </c>
      <c r="F121" s="18"/>
      <c r="G121" s="7">
        <f t="shared" si="270"/>
        <v>74</v>
      </c>
      <c r="H121" s="7">
        <f t="shared" si="270"/>
        <v>0</v>
      </c>
      <c r="I121" s="7">
        <f t="shared" si="270"/>
        <v>0</v>
      </c>
      <c r="J121" s="7">
        <f t="shared" si="270"/>
        <v>0</v>
      </c>
      <c r="K121" s="7">
        <f t="shared" si="270"/>
        <v>0</v>
      </c>
      <c r="L121" s="7">
        <f t="shared" si="270"/>
        <v>0</v>
      </c>
      <c r="M121" s="7">
        <f t="shared" si="270"/>
        <v>74</v>
      </c>
      <c r="N121" s="7">
        <f t="shared" si="270"/>
        <v>0</v>
      </c>
      <c r="O121" s="7">
        <f t="shared" si="270"/>
        <v>0</v>
      </c>
      <c r="P121" s="7">
        <f t="shared" si="270"/>
        <v>0</v>
      </c>
      <c r="Q121" s="7">
        <f t="shared" si="270"/>
        <v>0</v>
      </c>
      <c r="R121" s="7">
        <f t="shared" si="270"/>
        <v>0</v>
      </c>
      <c r="S121" s="7">
        <f t="shared" si="270"/>
        <v>74</v>
      </c>
      <c r="T121" s="7">
        <f t="shared" si="270"/>
        <v>0</v>
      </c>
      <c r="U121" s="7">
        <f t="shared" si="271"/>
        <v>0</v>
      </c>
      <c r="V121" s="7">
        <f t="shared" si="271"/>
        <v>0</v>
      </c>
      <c r="W121" s="7">
        <f t="shared" si="271"/>
        <v>0</v>
      </c>
      <c r="X121" s="7">
        <f t="shared" si="271"/>
        <v>0</v>
      </c>
      <c r="Y121" s="7">
        <f t="shared" si="271"/>
        <v>74</v>
      </c>
      <c r="Z121" s="7">
        <f t="shared" si="271"/>
        <v>0</v>
      </c>
      <c r="AA121" s="7">
        <f t="shared" si="271"/>
        <v>0</v>
      </c>
      <c r="AB121" s="7">
        <f t="shared" si="271"/>
        <v>498</v>
      </c>
      <c r="AC121" s="7">
        <f t="shared" si="271"/>
        <v>0</v>
      </c>
      <c r="AD121" s="7">
        <f t="shared" si="271"/>
        <v>0</v>
      </c>
      <c r="AE121" s="26">
        <f t="shared" si="271"/>
        <v>572</v>
      </c>
      <c r="AF121" s="26">
        <f t="shared" si="271"/>
        <v>0</v>
      </c>
      <c r="AG121" s="26">
        <f t="shared" si="271"/>
        <v>44</v>
      </c>
      <c r="AH121" s="26">
        <f t="shared" si="271"/>
        <v>0</v>
      </c>
      <c r="AI121" s="32">
        <f t="shared" si="272"/>
        <v>7.6923076923076925</v>
      </c>
      <c r="AJ121" s="32"/>
    </row>
    <row r="122" spans="1:36" ht="33" x14ac:dyDescent="0.25">
      <c r="A122" s="17" t="s">
        <v>28</v>
      </c>
      <c r="B122" s="18">
        <v>912</v>
      </c>
      <c r="C122" s="18" t="s">
        <v>19</v>
      </c>
      <c r="D122" s="18" t="s">
        <v>27</v>
      </c>
      <c r="E122" s="18" t="s">
        <v>50</v>
      </c>
      <c r="F122" s="18"/>
      <c r="G122" s="7">
        <f t="shared" si="270"/>
        <v>74</v>
      </c>
      <c r="H122" s="7">
        <f t="shared" si="270"/>
        <v>0</v>
      </c>
      <c r="I122" s="7">
        <f t="shared" si="270"/>
        <v>0</v>
      </c>
      <c r="J122" s="7">
        <f t="shared" si="270"/>
        <v>0</v>
      </c>
      <c r="K122" s="7">
        <f t="shared" si="270"/>
        <v>0</v>
      </c>
      <c r="L122" s="7">
        <f t="shared" si="270"/>
        <v>0</v>
      </c>
      <c r="M122" s="7">
        <f t="shared" si="270"/>
        <v>74</v>
      </c>
      <c r="N122" s="7">
        <f t="shared" si="270"/>
        <v>0</v>
      </c>
      <c r="O122" s="7">
        <f t="shared" si="270"/>
        <v>0</v>
      </c>
      <c r="P122" s="7">
        <f t="shared" si="270"/>
        <v>0</v>
      </c>
      <c r="Q122" s="7">
        <f t="shared" si="270"/>
        <v>0</v>
      </c>
      <c r="R122" s="7">
        <f t="shared" si="270"/>
        <v>0</v>
      </c>
      <c r="S122" s="7">
        <f t="shared" si="270"/>
        <v>74</v>
      </c>
      <c r="T122" s="7">
        <f t="shared" si="270"/>
        <v>0</v>
      </c>
      <c r="U122" s="7">
        <f t="shared" si="271"/>
        <v>0</v>
      </c>
      <c r="V122" s="7">
        <f t="shared" si="271"/>
        <v>0</v>
      </c>
      <c r="W122" s="7">
        <f t="shared" si="271"/>
        <v>0</v>
      </c>
      <c r="X122" s="7">
        <f t="shared" si="271"/>
        <v>0</v>
      </c>
      <c r="Y122" s="7">
        <f t="shared" si="271"/>
        <v>74</v>
      </c>
      <c r="Z122" s="7">
        <f t="shared" si="271"/>
        <v>0</v>
      </c>
      <c r="AA122" s="7">
        <f t="shared" si="271"/>
        <v>0</v>
      </c>
      <c r="AB122" s="7">
        <f t="shared" si="271"/>
        <v>498</v>
      </c>
      <c r="AC122" s="7">
        <f t="shared" si="271"/>
        <v>0</v>
      </c>
      <c r="AD122" s="7">
        <f t="shared" si="271"/>
        <v>0</v>
      </c>
      <c r="AE122" s="26">
        <f t="shared" si="271"/>
        <v>572</v>
      </c>
      <c r="AF122" s="26">
        <f t="shared" si="271"/>
        <v>0</v>
      </c>
      <c r="AG122" s="26">
        <f t="shared" si="271"/>
        <v>44</v>
      </c>
      <c r="AH122" s="26">
        <f t="shared" si="271"/>
        <v>0</v>
      </c>
      <c r="AI122" s="32">
        <f t="shared" si="272"/>
        <v>7.6923076923076925</v>
      </c>
      <c r="AJ122" s="32"/>
    </row>
    <row r="123" spans="1:36" ht="33" x14ac:dyDescent="0.25">
      <c r="A123" s="17" t="s">
        <v>61</v>
      </c>
      <c r="B123" s="18">
        <v>912</v>
      </c>
      <c r="C123" s="18" t="s">
        <v>19</v>
      </c>
      <c r="D123" s="18" t="s">
        <v>27</v>
      </c>
      <c r="E123" s="18" t="s">
        <v>50</v>
      </c>
      <c r="F123" s="18" t="s">
        <v>29</v>
      </c>
      <c r="G123" s="7">
        <f t="shared" si="270"/>
        <v>74</v>
      </c>
      <c r="H123" s="7">
        <f t="shared" si="270"/>
        <v>0</v>
      </c>
      <c r="I123" s="7">
        <f t="shared" si="270"/>
        <v>0</v>
      </c>
      <c r="J123" s="7">
        <f t="shared" si="270"/>
        <v>0</v>
      </c>
      <c r="K123" s="7">
        <f t="shared" si="270"/>
        <v>0</v>
      </c>
      <c r="L123" s="7">
        <f t="shared" si="270"/>
        <v>0</v>
      </c>
      <c r="M123" s="7">
        <f t="shared" si="270"/>
        <v>74</v>
      </c>
      <c r="N123" s="7">
        <f t="shared" si="270"/>
        <v>0</v>
      </c>
      <c r="O123" s="7">
        <f t="shared" si="270"/>
        <v>0</v>
      </c>
      <c r="P123" s="7">
        <f t="shared" si="270"/>
        <v>0</v>
      </c>
      <c r="Q123" s="7">
        <f t="shared" si="270"/>
        <v>0</v>
      </c>
      <c r="R123" s="7">
        <f t="shared" si="270"/>
        <v>0</v>
      </c>
      <c r="S123" s="7">
        <f t="shared" si="270"/>
        <v>74</v>
      </c>
      <c r="T123" s="7">
        <f t="shared" si="270"/>
        <v>0</v>
      </c>
      <c r="U123" s="7">
        <f t="shared" si="271"/>
        <v>0</v>
      </c>
      <c r="V123" s="7">
        <f t="shared" si="271"/>
        <v>0</v>
      </c>
      <c r="W123" s="7">
        <f t="shared" si="271"/>
        <v>0</v>
      </c>
      <c r="X123" s="7">
        <f t="shared" si="271"/>
        <v>0</v>
      </c>
      <c r="Y123" s="7">
        <f t="shared" si="271"/>
        <v>74</v>
      </c>
      <c r="Z123" s="7">
        <f t="shared" si="271"/>
        <v>0</v>
      </c>
      <c r="AA123" s="7">
        <f t="shared" si="271"/>
        <v>0</v>
      </c>
      <c r="AB123" s="7">
        <f t="shared" si="271"/>
        <v>498</v>
      </c>
      <c r="AC123" s="7">
        <f t="shared" si="271"/>
        <v>0</v>
      </c>
      <c r="AD123" s="7">
        <f t="shared" si="271"/>
        <v>0</v>
      </c>
      <c r="AE123" s="26">
        <f t="shared" si="271"/>
        <v>572</v>
      </c>
      <c r="AF123" s="26">
        <f t="shared" si="271"/>
        <v>0</v>
      </c>
      <c r="AG123" s="26">
        <f t="shared" si="271"/>
        <v>44</v>
      </c>
      <c r="AH123" s="26">
        <f t="shared" si="271"/>
        <v>0</v>
      </c>
      <c r="AI123" s="32">
        <f t="shared" si="272"/>
        <v>7.6923076923076925</v>
      </c>
      <c r="AJ123" s="32"/>
    </row>
    <row r="124" spans="1:36" ht="33" x14ac:dyDescent="0.25">
      <c r="A124" s="17" t="s">
        <v>33</v>
      </c>
      <c r="B124" s="18">
        <v>912</v>
      </c>
      <c r="C124" s="18" t="s">
        <v>19</v>
      </c>
      <c r="D124" s="18" t="s">
        <v>27</v>
      </c>
      <c r="E124" s="18" t="s">
        <v>50</v>
      </c>
      <c r="F124" s="18" t="s">
        <v>34</v>
      </c>
      <c r="G124" s="7">
        <v>74</v>
      </c>
      <c r="H124" s="7"/>
      <c r="I124" s="7"/>
      <c r="J124" s="7"/>
      <c r="K124" s="7"/>
      <c r="L124" s="7"/>
      <c r="M124" s="7">
        <f t="shared" ref="M124" si="273">G124+I124+J124+K124+L124</f>
        <v>74</v>
      </c>
      <c r="N124" s="7">
        <f t="shared" ref="N124" si="274">H124+L124</f>
        <v>0</v>
      </c>
      <c r="O124" s="7"/>
      <c r="P124" s="7"/>
      <c r="Q124" s="7"/>
      <c r="R124" s="7"/>
      <c r="S124" s="7">
        <f t="shared" ref="S124" si="275">M124+O124+P124+Q124+R124</f>
        <v>74</v>
      </c>
      <c r="T124" s="7">
        <f t="shared" ref="T124" si="276">N124+R124</f>
        <v>0</v>
      </c>
      <c r="U124" s="7"/>
      <c r="V124" s="7"/>
      <c r="W124" s="7"/>
      <c r="X124" s="7"/>
      <c r="Y124" s="7">
        <f t="shared" ref="Y124" si="277">S124+U124+V124+W124+X124</f>
        <v>74</v>
      </c>
      <c r="Z124" s="7">
        <f t="shared" ref="Z124" si="278">T124+X124</f>
        <v>0</v>
      </c>
      <c r="AA124" s="7"/>
      <c r="AB124" s="7">
        <v>498</v>
      </c>
      <c r="AC124" s="7"/>
      <c r="AD124" s="7"/>
      <c r="AE124" s="26">
        <f t="shared" ref="AE124" si="279">Y124+AA124+AB124+AC124+AD124</f>
        <v>572</v>
      </c>
      <c r="AF124" s="26">
        <f t="shared" ref="AF124" si="280">Z124+AD124</f>
        <v>0</v>
      </c>
      <c r="AG124" s="26">
        <v>44</v>
      </c>
      <c r="AH124" s="26"/>
      <c r="AI124" s="32">
        <f t="shared" si="272"/>
        <v>7.6923076923076925</v>
      </c>
      <c r="AJ124" s="32"/>
    </row>
    <row r="125" spans="1:36" x14ac:dyDescent="0.2">
      <c r="H125" s="2"/>
    </row>
    <row r="126" spans="1:36" x14ac:dyDescent="0.2">
      <c r="E126" s="5"/>
      <c r="G126" s="2"/>
      <c r="J126" s="23"/>
      <c r="K126" s="2"/>
    </row>
    <row r="127" spans="1:36" x14ac:dyDescent="0.2">
      <c r="G127" s="2"/>
    </row>
    <row r="128" spans="1:36" x14ac:dyDescent="0.2">
      <c r="G128" s="2">
        <f>G126-G127</f>
        <v>0</v>
      </c>
    </row>
    <row r="130" spans="7:7" x14ac:dyDescent="0.2">
      <c r="G130" s="2"/>
    </row>
  </sheetData>
  <mergeCells count="45">
    <mergeCell ref="AG3:AH3"/>
    <mergeCell ref="AG4:AG5"/>
    <mergeCell ref="AH4:AH5"/>
    <mergeCell ref="A2:AJ2"/>
    <mergeCell ref="AI3:AJ3"/>
    <mergeCell ref="AI4:AI5"/>
    <mergeCell ref="AJ4:AJ5"/>
    <mergeCell ref="AA3:AA5"/>
    <mergeCell ref="AB3:AB5"/>
    <mergeCell ref="AC3:AC5"/>
    <mergeCell ref="AD3:AD5"/>
    <mergeCell ref="AE3:AF3"/>
    <mergeCell ref="AE4:AE5"/>
    <mergeCell ref="AF4:AF5"/>
    <mergeCell ref="I3:I5"/>
    <mergeCell ref="J3:J5"/>
    <mergeCell ref="K3:K5"/>
    <mergeCell ref="U3:U5"/>
    <mergeCell ref="R3:R5"/>
    <mergeCell ref="S3:T3"/>
    <mergeCell ref="S4:S5"/>
    <mergeCell ref="T4:T5"/>
    <mergeCell ref="O3:O5"/>
    <mergeCell ref="P3:P5"/>
    <mergeCell ref="Q3:Q5"/>
    <mergeCell ref="L3:L5"/>
    <mergeCell ref="M3:N3"/>
    <mergeCell ref="M4:M5"/>
    <mergeCell ref="N4:N5"/>
    <mergeCell ref="A1:AJ1"/>
    <mergeCell ref="V3:V5"/>
    <mergeCell ref="W3:W5"/>
    <mergeCell ref="X3:X5"/>
    <mergeCell ref="Y3:Z3"/>
    <mergeCell ref="Y4:Y5"/>
    <mergeCell ref="Z4:Z5"/>
    <mergeCell ref="A3:A5"/>
    <mergeCell ref="G3:H3"/>
    <mergeCell ref="G4:G5"/>
    <mergeCell ref="H4:H5"/>
    <mergeCell ref="B3:B5"/>
    <mergeCell ref="C3:C5"/>
    <mergeCell ref="D3:D5"/>
    <mergeCell ref="E3:E5"/>
    <mergeCell ref="F3:F5"/>
  </mergeCells>
  <phoneticPr fontId="4" type="noConversion"/>
  <pageMargins left="0.39370078740157483" right="0.16" top="0.35433070866141736" bottom="0.31496062992125984" header="0.19685039370078741" footer="0"/>
  <pageSetup paperSize="9" scale="72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2018-04-12T11:57:29Z</cp:lastPrinted>
  <dcterms:created xsi:type="dcterms:W3CDTF">2015-05-28T09:44:52Z</dcterms:created>
  <dcterms:modified xsi:type="dcterms:W3CDTF">2018-04-13T07:57:26Z</dcterms:modified>
</cp:coreProperties>
</file>