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95" activeTab="2"/>
  </bookViews>
  <sheets>
    <sheet name="Доходы" sheetId="1" r:id="rId1"/>
    <sheet name="Расходы" sheetId="2" r:id="rId2"/>
    <sheet name="Дефициты" sheetId="3" r:id="rId3"/>
    <sheet name="Выгрузка в МинФин" sheetId="4" r:id="rId4"/>
  </sheets>
  <definedNames>
    <definedName name="AcrhVerFile">'Выгрузка в МинФин'!$I$21</definedName>
    <definedName name="arch_date">'Выгрузка в МинФин'!$L$4</definedName>
    <definedName name="arch_fileName">'Выгрузка в МинФин'!$G$23</definedName>
    <definedName name="check_arch">'Выгрузка в МинФин'!$L$3</definedName>
    <definedName name="DEF_EMPTY">'Дефициты'!#REF!</definedName>
    <definedName name="DEF_EMPTY.1">'Дефициты'!$19:$19</definedName>
    <definedName name="DEF_HEAD">'Дефициты'!$4:$9</definedName>
    <definedName name="DEF_HEAD.1">'Дефициты'!$20:$25</definedName>
    <definedName name="END_TAB">'Дефициты'!#REF!</definedName>
    <definedName name="END_TAB.1">'Дефициты'!$18:$18</definedName>
    <definedName name="FolderPath">'Выгрузка в МинФин'!$G$16</definedName>
    <definedName name="TextVerFile">'Выгрузка в МинФин'!$I$19</definedName>
    <definedName name="txt_fileName">'Выгрузка в МинФин'!$G$25</definedName>
    <definedName name="ГБК">'Доходы'!$K$11</definedName>
    <definedName name="ГлБух">'Дефициты'!$D$37</definedName>
    <definedName name="Дата_Год">'Доходы'!$G$7</definedName>
    <definedName name="Дата_Месяц">'Доходы'!$F$7</definedName>
    <definedName name="ДатаОтч">'Доходы'!$K$7</definedName>
    <definedName name="ДефДет">'Дефициты'!#REF!</definedName>
    <definedName name="ДЕФДЕТ.1">'Дефициты'!$11:$11</definedName>
    <definedName name="ДЕФДЕТ.10">'Дефициты'!$28:$28</definedName>
    <definedName name="ДЕФДЕТ.11">'Дефициты'!$29:$29</definedName>
    <definedName name="ДЕФДЕТ.12">'Дефициты'!$30:$30</definedName>
    <definedName name="ДЕФДЕТ.13">'Дефициты'!$31:$31</definedName>
    <definedName name="ДЕФДЕТ.2">'Дефициты'!$12:$12</definedName>
    <definedName name="ДЕФДЕТ.3">'Дефициты'!$13:$13</definedName>
    <definedName name="ДЕФДЕТ.4">'Дефициты'!$14:$14</definedName>
    <definedName name="ДЕФДЕТ.5">'Дефициты'!$15:$15</definedName>
    <definedName name="ДЕФДЕТ.6">'Дефициты'!$16:$16</definedName>
    <definedName name="ДЕФДЕТ.7">'Дефициты'!$17:$17</definedName>
    <definedName name="ДЕФДЕТ.8">'Дефициты'!$26:$26</definedName>
    <definedName name="ДЕФДЕТ.9">'Дефициты'!$27:$27</definedName>
    <definedName name="ДефицитыКонец">'Дефициты'!$K$33</definedName>
    <definedName name="ДохБанк">'Доходы'!#REF!</definedName>
    <definedName name="ДохДет">'Доходы'!#REF!</definedName>
    <definedName name="ДОХДЕТ.1">'Доходы'!$25:$25</definedName>
    <definedName name="ДохЗакон">'Доходы'!#REF!</definedName>
    <definedName name="ДохИтого">'Доходы'!#REF!</definedName>
    <definedName name="ДохКод">'Доходы'!#REF!</definedName>
    <definedName name="ДохКОСГУ">'Доходы'!#REF!</definedName>
    <definedName name="ДохНаименование">'Доходы'!#REF!</definedName>
    <definedName name="ДохНекасса">'Доходы'!#REF!</definedName>
    <definedName name="Доходы_Last">'Доходы'!$K$27</definedName>
    <definedName name="ДоходыКонец">'Доходы'!#REF!</definedName>
    <definedName name="ДохОрганы">'Доходы'!#REF!</definedName>
    <definedName name="ДохСтр">'Доходы'!#REF!</definedName>
    <definedName name="_xlnm.Print_Titles" localSheetId="0">'Доходы'!$18:$23</definedName>
    <definedName name="_xlnm.Print_Titles" localSheetId="1">'Расходы'!$10:$15</definedName>
    <definedName name="МФБухгалтер">'Выгрузка в МинФин'!$I$11</definedName>
    <definedName name="МФВРО">'Выгрузка в МинФин'!$I$8</definedName>
    <definedName name="МФВРО1">'Выгрузка в МинФин'!$D$8</definedName>
    <definedName name="МФДатаПо">'Выгрузка в МинФин'!$I$5</definedName>
    <definedName name="МФИсполнитель">'Выгрузка в МинФин'!$I$12</definedName>
    <definedName name="МФИСТ">'Выгрузка в МинФин'!$I$6</definedName>
    <definedName name="МФПРД">'Выгрузка в МинФин'!$I$4</definedName>
    <definedName name="МФПРП">'Выгрузка в МинФин'!$I$9</definedName>
    <definedName name="МФРОД">'Выгрузка в МинФин'!$I$7</definedName>
    <definedName name="МФРОД1">'Выгрузка в МинФин'!$D$7</definedName>
    <definedName name="МФРуководитель">'Выгрузка в МинФин'!$I$10</definedName>
    <definedName name="МФТелефон">'Выгрузка в МинФин'!$I$13</definedName>
    <definedName name="НаимБюджета">'Доходы'!$B$13</definedName>
    <definedName name="ОКПО">'Доходы'!$K$10</definedName>
    <definedName name="ОКТМО">'Доходы'!$K$12</definedName>
    <definedName name="ОРГАНИЗАЦИЯ">'Доходы'!$B$12</definedName>
    <definedName name="РасхАссигн">'Расходы'!#REF!</definedName>
    <definedName name="РасхБанк">'Расходы'!#REF!</definedName>
    <definedName name="РасхДет">'Расходы'!#REF!</definedName>
    <definedName name="РАСХДЕТ.1">'Расходы'!$17:$17</definedName>
    <definedName name="РАСХДЕТ.2">'Расходы'!$18:$18</definedName>
    <definedName name="РасхИтого">'Расходы'!#REF!</definedName>
    <definedName name="РасхКод">'Расходы'!#REF!</definedName>
    <definedName name="РасхКОСГУ">'Расходы'!#REF!</definedName>
    <definedName name="РасхЛимиты">'Расходы'!#REF!</definedName>
    <definedName name="РасхЛицевые">'Расходы'!#REF!</definedName>
    <definedName name="РасхНаименование">'Расходы'!#REF!</definedName>
    <definedName name="РасхНекасса">'Расходы'!#REF!</definedName>
    <definedName name="Расходы_Last">'Расходы'!$M$22</definedName>
    <definedName name="РасхПоАсс">'Расходы'!#REF!</definedName>
    <definedName name="РасхПоЛим">'Расходы'!#REF!</definedName>
    <definedName name="РасхРез">'Расходы'!#REF!</definedName>
    <definedName name="РАСХРЕЗ.1">'Расходы'!$19:$20</definedName>
    <definedName name="РасхСтр">'Расходы'!#REF!</definedName>
    <definedName name="Рез6">'Расходы'!#REF!</definedName>
    <definedName name="Рез7">'Расходы'!#REF!</definedName>
    <definedName name="Рез8">'Расходы'!#REF!</definedName>
    <definedName name="Рез9">'Расходы'!#REF!</definedName>
    <definedName name="Руководитель">'Дефициты'!$D$34</definedName>
    <definedName name="СтДефициты1">'Дефициты'!#REF!</definedName>
    <definedName name="СтДефициты2">'Дефициты'!#REF!</definedName>
    <definedName name="СтДефициты3">'Дефициты'!#REF!</definedName>
    <definedName name="СтДефициты3_2">'Дефициты'!#REF!</definedName>
    <definedName name="СтДефициты4">'Дефициты'!#REF!</definedName>
    <definedName name="СтДефициты5">'Дефициты'!#REF!</definedName>
    <definedName name="СтДефициты6">'Дефициты'!#REF!</definedName>
    <definedName name="СтДефициты7">'Дефициты'!#REF!</definedName>
    <definedName name="СтДефициты8">'Дефициты'!#REF!</definedName>
    <definedName name="СтДефициты9">'Дефициты'!#REF!</definedName>
  </definedNames>
  <calcPr fullCalcOnLoad="1"/>
</workbook>
</file>

<file path=xl/sharedStrings.xml><?xml version="1.0" encoding="utf-8"?>
<sst xmlns="http://schemas.openxmlformats.org/spreadsheetml/2006/main" count="386" uniqueCount="175">
  <si>
    <t>4</t>
  </si>
  <si>
    <t>5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</si>
  <si>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</si>
  <si>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</si>
  <si>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</si>
  <si>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</si>
  <si>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</si>
  <si>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</si>
  <si>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</si>
  <si>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</si>
  <si>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11</t>
  </si>
  <si>
    <t xml:space="preserve">                          2. Расходы бюджета</t>
  </si>
  <si>
    <t>Код строки</t>
  </si>
  <si>
    <t>Лимиты бюджетных обязательств</t>
  </si>
  <si>
    <t>через банковские счета</t>
  </si>
  <si>
    <t>некассовые операции</t>
  </si>
  <si>
    <t>по ассигнованиям</t>
  </si>
  <si>
    <t>по лимитам бюджетных обязательств</t>
  </si>
  <si>
    <t>383</t>
  </si>
  <si>
    <t xml:space="preserve">Единица измерения:  руб </t>
  </si>
  <si>
    <t>КОДЫ</t>
  </si>
  <si>
    <t>0503127</t>
  </si>
  <si>
    <t xml:space="preserve">                                 1. Доходы бюджета</t>
  </si>
  <si>
    <t>Неисполненные назначения</t>
  </si>
  <si>
    <t>Руководитель финансово-</t>
  </si>
  <si>
    <t>экономической службы        ____________________   ______________________</t>
  </si>
  <si>
    <t xml:space="preserve">                        (подпись)                     (расшифровка подписи)</t>
  </si>
  <si>
    <t xml:space="preserve">                    3. Источники финансирования дефицита бюджетов</t>
  </si>
  <si>
    <t>3</t>
  </si>
  <si>
    <t xml:space="preserve">1    </t>
  </si>
  <si>
    <t xml:space="preserve">Наименование бюджета </t>
  </si>
  <si>
    <t>г.</t>
  </si>
  <si>
    <t xml:space="preserve"> (расшифровка подписи)</t>
  </si>
  <si>
    <t>(расшифровка подписи)</t>
  </si>
  <si>
    <t xml:space="preserve"> Руководитель  _______________________________</t>
  </si>
  <si>
    <t xml:space="preserve">                    (подпись)</t>
  </si>
  <si>
    <t>Главный бухгалтер   ___________________________</t>
  </si>
  <si>
    <t>Форма 0503127  с.3</t>
  </si>
  <si>
    <t>Форма 0503127  с.2</t>
  </si>
  <si>
    <t>450</t>
  </si>
  <si>
    <t xml:space="preserve"> на</t>
  </si>
  <si>
    <t>Утвержденные бюджетные назначения</t>
  </si>
  <si>
    <t>Исполнено</t>
  </si>
  <si>
    <t>X</t>
  </si>
  <si>
    <t>#%</t>
  </si>
  <si>
    <t>КОДФ=227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</si>
  <si>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</si>
  <si>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</si>
  <si>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</si>
  <si>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</si>
  <si>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</si>
  <si>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</si>
  <si>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&lt;set page="Доходы"/&gt;</t>
  </si>
  <si>
    <t>ТБ=01</t>
  </si>
  <si>
    <t>#$</t>
  </si>
  <si>
    <t>&lt;tbl&gt;</t>
  </si>
  <si>
    <t>&lt;/tbl&gt;</t>
  </si>
  <si>
    <t>ТБ=02</t>
  </si>
  <si>
    <t>&lt;set page="Расходы"/&gt;</t>
  </si>
  <si>
    <t>&lt;set page="Дефициты"/&gt;</t>
  </si>
  <si>
    <t>ТБ=03</t>
  </si>
  <si>
    <t>#&amp;</t>
  </si>
  <si>
    <t>Руководитель=&lt;c name="МФРуководитель"/&gt;</t>
  </si>
  <si>
    <t>Гл.бухгалтер=&lt;c name="МФБухгалтер"/&gt;</t>
  </si>
  <si>
    <t>Исполнитель=&lt;c name="МФИсполнитель"/&gt;</t>
  </si>
  <si>
    <t>Тел.=&lt;c name="МФТелефон"/&gt;</t>
  </si>
  <si>
    <t>#~</t>
  </si>
  <si>
    <t>##</t>
  </si>
  <si>
    <t>ППО=«Парус Бухгалтерия»</t>
  </si>
  <si>
    <t>&lt;set page="Выгрузка в МинФин"/&gt;</t>
  </si>
  <si>
    <t>ГЛАВНОГО РАСПОРЯДИТЕЛЯ, РАСПОРЯДИТЕЛЯ, ПОЛУЧАТЕЛЯ БЮДЖЕТНЫХ СРЕДСТВ,</t>
  </si>
  <si>
    <t>ОТЧЕТ ОБ ИСПОЛНЕНИИ БЮДЖЕТА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</si>
  <si>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</si>
  <si>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</si>
  <si>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</si>
  <si>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</si>
  <si>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</si>
  <si>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</si>
  <si>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</si>
  <si>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</si>
  <si>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</si>
  <si>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Результат исполнения бюджета (дефицит / профицит)</t>
  </si>
  <si>
    <t>Код источника финансирования по бюджетной классификации</t>
  </si>
  <si>
    <t>Форма 0503127  с.4</t>
  </si>
  <si>
    <t>500</t>
  </si>
  <si>
    <t>&lt;set page="Доходы"  tblDelim="|" areaEmptyCell="-" tblEmptyCell="0"/&gt;</t>
  </si>
  <si>
    <t>ПРП=&lt;c name="МФПРП"/&gt;</t>
  </si>
  <si>
    <t>Дополнительные реквизиты</t>
  </si>
  <si>
    <t>Наименование</t>
  </si>
  <si>
    <t>Обозначение</t>
  </si>
  <si>
    <t>Значение</t>
  </si>
  <si>
    <t>Пояснение</t>
  </si>
  <si>
    <t xml:space="preserve">Признак платежа </t>
  </si>
  <si>
    <t>Периодичность</t>
  </si>
  <si>
    <t>Регламентная дата</t>
  </si>
  <si>
    <t>Периодичность (3-месячная, 4-квартальная, 5-годовая, 6 - реорганизация)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</si>
  <si>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</si>
  <si>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Параметры выгрузки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</si>
  <si>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</si>
  <si>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</si>
  <si>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</si>
  <si>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</si>
  <si>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</si>
  <si>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ФИО руководителя</t>
  </si>
  <si>
    <t>ФИО главного бухгалтера</t>
  </si>
  <si>
    <t>ФИО исполнителя</t>
  </si>
  <si>
    <t>Телефон исполнителя</t>
  </si>
  <si>
    <t>ПРД</t>
  </si>
  <si>
    <t>РДТ</t>
  </si>
  <si>
    <t>ИСТ</t>
  </si>
  <si>
    <t>ПРП</t>
  </si>
  <si>
    <t>Руководитель</t>
  </si>
  <si>
    <t>Гл.бухгалтер</t>
  </si>
  <si>
    <t>Исполнитель</t>
  </si>
  <si>
    <t>Телефон</t>
  </si>
  <si>
    <t>01</t>
  </si>
  <si>
    <t>C:\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</si>
  <si>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</si>
  <si>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</si>
  <si>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</si>
  <si>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</si>
  <si>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Код ОКТМО </t>
  </si>
  <si>
    <t xml:space="preserve">по ОКЕИ </t>
  </si>
  <si>
    <t>(в ред. Приказов Минфина России от 26.10.2012 № 138н, от 19.12.2014 № 157н,
от 31.12.2015 № 229н)</t>
  </si>
  <si>
    <t>&lt;area nameLT="C25" nameRB="Доходы_Last" exclCols="3"/&gt;</t>
  </si>
  <si>
    <t xml:space="preserve">  &lt;area nameLT="C17" nameRB="Расходы_Last" exclCols="3"/&gt;</t>
  </si>
  <si>
    <t xml:space="preserve">  &lt;area nameLT="C11" nameRB="ДефицитыКонец" exclCols="3"/&gt;</t>
  </si>
  <si>
    <t>Глава министерства, ведомства</t>
  </si>
  <si>
    <t>Периодичность:  месячная, квартальная, годовая</t>
  </si>
  <si>
    <t>&lt;area nameLT="C25" nameRB="Доходы_Last"/&gt;</t>
  </si>
  <si>
    <t xml:space="preserve">  &lt;area nameLT="C17" nameRB="Расходы_Last"/&gt;</t>
  </si>
  <si>
    <t xml:space="preserve">  &lt;area nameLT="C11" nameRB="ДефицитыКонец"/&gt;</t>
  </si>
  <si>
    <t>Код главы министерства, ведомства, кому перешли функции реорганизуемого, или код субъекта (размерность - 3 или 21). Заполняется вручную</t>
  </si>
  <si>
    <t>500 - Все операции (сводный, консолидированный отчет, включая ПРП=600)
600 - Отчетность по нефинансовым кредитам международных финансовых организаций и связанным кредитам правительств иностранных государств, банков и фирм
501 - Отчетность в части нераспределенных данных (применяется при представлении отчетности в ПУиО ГИИС ЭБ)</t>
  </si>
  <si>
    <t>Код главы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</si>
  <si>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</si>
  <si>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</si>
  <si>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</si>
  <si>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</si>
  <si>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</si>
  <si>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>1  Октября</t>
  </si>
  <si>
    <t>01.10.2023</t>
  </si>
  <si>
    <t>Территориальная избирательная комиссия Автозаводского района города Тольятти</t>
  </si>
  <si>
    <t>Доходы бюджета - всего</t>
  </si>
  <si>
    <t>010</t>
  </si>
  <si>
    <t>-</t>
  </si>
  <si>
    <t>Расходы бюджета - всего</t>
  </si>
  <si>
    <t>200</t>
  </si>
  <si>
    <t>в том числе:
90801079900004590244</t>
  </si>
  <si>
    <t>90801079900004590244</t>
  </si>
  <si>
    <t>Источники финансирования дефицита бюджетов - всего</t>
  </si>
  <si>
    <t>в том числе:
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</si>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</sst>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#,##0;* \-#,##0;* &quot;-&quot;;@"/>
    <numFmt numFmtId="184" formatCode="* _-#,##0.00&quot; р.&quot;;* \-#,##0.00&quot; р.&quot;;* _-&quot;-&quot;??&quot; 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000000"/>
    <numFmt numFmtId="201" formatCode="0.00;[Red]0.00"/>
    <numFmt numFmtId="202" formatCode="#,##0&quot;р.&quot;"/>
    <numFmt numFmtId="203" formatCode="#,##0.00&quot;р.&quot;"/>
    <numFmt numFmtId="204" formatCode="d\ mmm\ yy"/>
    <numFmt numFmtId="205" formatCode="dd\ mmm\ yy"/>
    <numFmt numFmtId="206" formatCode="#,###"/>
    <numFmt numFmtId="207" formatCode="0;\-0;&quot;-                  &quot;"/>
    <numFmt numFmtId="208" formatCode="\-#,###"/>
    <numFmt numFmtId="209" formatCode="#,###.##;\ \-"/>
    <numFmt numFmtId="210" formatCode="#,###.##;\ \-\ #,###.##;\ \-"/>
    <numFmt numFmtId="211" formatCode="#,###.00;\ \-\ #,###.00;\ \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FC19]d\ mmmm\ yyyy\ &quot;г.&quot;"/>
    <numFmt numFmtId="217" formatCode="ddmmyy"/>
  </numFmts>
  <fonts count="48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i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2" fillId="0" borderId="1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2" fillId="33" borderId="28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14" fontId="12" fillId="34" borderId="20" xfId="0" applyNumberFormat="1" applyFont="1" applyFill="1" applyBorder="1" applyAlignment="1">
      <alignment horizontal="right"/>
    </xf>
    <xf numFmtId="49" fontId="12" fillId="34" borderId="20" xfId="0" applyNumberFormat="1" applyFont="1" applyFill="1" applyBorder="1" applyAlignment="1">
      <alignment horizontal="right"/>
    </xf>
    <xf numFmtId="0" fontId="0" fillId="33" borderId="29" xfId="0" applyFont="1" applyFill="1" applyBorder="1" applyAlignment="1">
      <alignment horizontal="left"/>
    </xf>
    <xf numFmtId="0" fontId="0" fillId="33" borderId="29" xfId="0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30" xfId="0" applyFill="1" applyBorder="1" applyAlignment="1">
      <alignment/>
    </xf>
    <xf numFmtId="0" fontId="8" fillId="33" borderId="29" xfId="0" applyFont="1" applyFill="1" applyBorder="1" applyAlignment="1">
      <alignment horizontal="justify" vertical="top" wrapText="1"/>
    </xf>
    <xf numFmtId="0" fontId="0" fillId="33" borderId="29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 horizontal="right"/>
    </xf>
    <xf numFmtId="0" fontId="0" fillId="0" borderId="23" xfId="0" applyFont="1" applyBorder="1" applyAlignment="1">
      <alignment horizontal="left" wrapText="1"/>
    </xf>
    <xf numFmtId="0" fontId="14" fillId="34" borderId="33" xfId="0" applyFont="1" applyFill="1" applyBorder="1" applyAlignment="1">
      <alignment horizontal="left" vertical="center"/>
    </xf>
    <xf numFmtId="49" fontId="3" fillId="34" borderId="20" xfId="0" applyNumberFormat="1" applyFont="1" applyFill="1" applyBorder="1" applyAlignment="1">
      <alignment horizontal="left" vertical="center"/>
    </xf>
    <xf numFmtId="49" fontId="14" fillId="34" borderId="33" xfId="0" applyNumberFormat="1" applyFont="1" applyFill="1" applyBorder="1" applyAlignment="1">
      <alignment horizontal="left" vertical="center"/>
    </xf>
    <xf numFmtId="217" fontId="0" fillId="0" borderId="0" xfId="0" applyNumberFormat="1" applyAlignment="1">
      <alignment/>
    </xf>
    <xf numFmtId="0" fontId="7" fillId="35" borderId="0" xfId="0" applyFont="1" applyFill="1" applyBorder="1" applyAlignment="1">
      <alignment horizontal="right" wrapText="1"/>
    </xf>
    <xf numFmtId="1" fontId="12" fillId="34" borderId="23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6" xfId="0" applyNumberForma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wrapText="1"/>
    </xf>
    <xf numFmtId="49" fontId="2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top" wrapText="1"/>
    </xf>
    <xf numFmtId="2" fontId="2" fillId="0" borderId="41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vertical="top" wrapText="1"/>
    </xf>
    <xf numFmtId="4" fontId="2" fillId="0" borderId="20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0" borderId="43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vertical="top" wrapText="1"/>
    </xf>
    <xf numFmtId="49" fontId="2" fillId="0" borderId="45" xfId="0" applyNumberFormat="1" applyFont="1" applyBorder="1" applyAlignment="1">
      <alignment horizontal="center" vertical="top" wrapText="1"/>
    </xf>
    <xf numFmtId="0" fontId="3" fillId="0" borderId="45" xfId="0" applyNumberFormat="1" applyFont="1" applyBorder="1" applyAlignment="1">
      <alignment horizontal="center" vertical="top" wrapText="1"/>
    </xf>
    <xf numFmtId="4" fontId="2" fillId="0" borderId="45" xfId="0" applyNumberFormat="1" applyFont="1" applyBorder="1" applyAlignment="1">
      <alignment horizontal="right"/>
    </xf>
    <xf numFmtId="0" fontId="8" fillId="36" borderId="29" xfId="0" applyFont="1" applyFill="1" applyBorder="1" applyAlignment="1">
      <alignment horizontal="justify" vertical="top" wrapText="1"/>
    </xf>
    <xf numFmtId="0" fontId="8" fillId="36" borderId="0" xfId="0" applyFont="1" applyFill="1" applyBorder="1" applyAlignment="1">
      <alignment horizontal="justify" vertical="top" wrapText="1"/>
    </xf>
    <xf numFmtId="0" fontId="0" fillId="36" borderId="0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46" xfId="0" applyFill="1" applyBorder="1" applyAlignment="1">
      <alignment vertical="top" wrapText="1"/>
    </xf>
    <xf numFmtId="0" fontId="0" fillId="36" borderId="45" xfId="0" applyFill="1" applyBorder="1" applyAlignment="1">
      <alignment vertical="top" wrapText="1"/>
    </xf>
    <xf numFmtId="0" fontId="0" fillId="36" borderId="45" xfId="0" applyFill="1" applyBorder="1" applyAlignment="1">
      <alignment/>
    </xf>
    <xf numFmtId="0" fontId="0" fillId="36" borderId="47" xfId="0" applyFill="1" applyBorder="1" applyAlignment="1">
      <alignment/>
    </xf>
    <xf numFmtId="49" fontId="2" fillId="0" borderId="33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3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wrapText="1"/>
    </xf>
    <xf numFmtId="49" fontId="2" fillId="0" borderId="27" xfId="0" applyNumberFormat="1" applyFont="1" applyBorder="1" applyAlignment="1">
      <alignment horizontal="center" wrapText="1"/>
    </xf>
    <xf numFmtId="0" fontId="3" fillId="0" borderId="33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/>
    </xf>
    <xf numFmtId="0" fontId="0" fillId="37" borderId="0" xfId="0" applyFill="1" applyAlignment="1">
      <alignment/>
    </xf>
    <xf numFmtId="0" fontId="3" fillId="0" borderId="0" xfId="0" applyFont="1" applyAlignment="1">
      <alignment horizontal="right"/>
    </xf>
    <xf numFmtId="49" fontId="2" fillId="0" borderId="34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33" borderId="52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0" borderId="50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2" fillId="0" borderId="33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12" fillId="33" borderId="54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5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wrapText="1"/>
    </xf>
    <xf numFmtId="0" fontId="0" fillId="35" borderId="0" xfId="0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left" wrapText="1" indent="1"/>
    </xf>
    <xf numFmtId="4" fontId="2" fillId="0" borderId="39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27"/>
  <sheetViews>
    <sheetView showGridLines="0" zoomScalePageLayoutView="0" workbookViewId="0" topLeftCell="A1">
      <selection activeCell="K26" sqref="K26"/>
    </sheetView>
  </sheetViews>
  <sheetFormatPr defaultColWidth="9.00390625" defaultRowHeight="12.75"/>
  <cols>
    <col min="1" max="1" width="33.875" style="0" customWidth="1"/>
    <col min="2" max="2" width="5.875" style="0" customWidth="1"/>
    <col min="3" max="3" width="4.375" style="0" hidden="1" customWidth="1"/>
    <col min="4" max="4" width="25.75390625" style="0" customWidth="1"/>
    <col min="5" max="5" width="5.75390625" style="0" hidden="1" customWidth="1"/>
    <col min="6" max="6" width="13.75390625" style="0" customWidth="1"/>
    <col min="7" max="7" width="14.00390625" style="0" customWidth="1"/>
    <col min="8" max="10" width="13.75390625" style="0" customWidth="1"/>
    <col min="11" max="11" width="12.75390625" style="0" customWidth="1"/>
  </cols>
  <sheetData>
    <row r="1" spans="7:11" ht="27" customHeight="1">
      <c r="G1" s="165" t="s">
        <v>123</v>
      </c>
      <c r="H1" s="165"/>
      <c r="I1" s="165"/>
      <c r="J1" s="165"/>
      <c r="K1" s="165"/>
    </row>
    <row r="2" spans="1:10" ht="15">
      <c r="A2" s="168" t="s">
        <v>71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5">
      <c r="A3" s="168" t="s">
        <v>70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">
      <c r="A4" s="168" t="s">
        <v>72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1" ht="15.75" thickBot="1">
      <c r="A5" s="168" t="s">
        <v>73</v>
      </c>
      <c r="B5" s="168"/>
      <c r="C5" s="168"/>
      <c r="D5" s="168"/>
      <c r="E5" s="168"/>
      <c r="F5" s="168"/>
      <c r="G5" s="168"/>
      <c r="H5" s="168"/>
      <c r="I5" s="168"/>
      <c r="J5" s="169"/>
      <c r="K5" s="13" t="s">
        <v>20</v>
      </c>
    </row>
    <row r="6" spans="1:11" ht="12.75">
      <c r="A6" s="2"/>
      <c r="B6" s="2"/>
      <c r="C6" s="2"/>
      <c r="D6" s="2"/>
      <c r="E6" s="2"/>
      <c r="F6" s="9"/>
      <c r="G6" s="9"/>
      <c r="H6" s="9"/>
      <c r="I6" s="9"/>
      <c r="J6" s="27" t="s">
        <v>117</v>
      </c>
      <c r="K6" s="14" t="s">
        <v>21</v>
      </c>
    </row>
    <row r="7" spans="1:11" ht="12.75">
      <c r="A7" s="2"/>
      <c r="B7" s="15"/>
      <c r="C7" s="15"/>
      <c r="D7" s="162" t="s">
        <v>40</v>
      </c>
      <c r="E7" s="162"/>
      <c r="F7" s="31" t="s">
        <v>140</v>
      </c>
      <c r="G7" s="30">
        <v>2023</v>
      </c>
      <c r="H7" s="2" t="s">
        <v>31</v>
      </c>
      <c r="I7" s="15"/>
      <c r="J7" s="28" t="s">
        <v>118</v>
      </c>
      <c r="K7" s="55" t="s">
        <v>141</v>
      </c>
    </row>
    <row r="8" spans="1:11" ht="12.75">
      <c r="A8" s="2"/>
      <c r="B8" s="15"/>
      <c r="C8" s="15"/>
      <c r="D8" s="15"/>
      <c r="E8" s="15"/>
      <c r="F8" s="52"/>
      <c r="G8" s="30"/>
      <c r="H8" s="2"/>
      <c r="I8" s="15"/>
      <c r="J8" s="28"/>
      <c r="K8" s="53"/>
    </row>
    <row r="9" spans="1:11" ht="12.75">
      <c r="A9" s="2" t="s">
        <v>74</v>
      </c>
      <c r="B9" s="15"/>
      <c r="C9" s="15"/>
      <c r="D9" s="15"/>
      <c r="E9" s="15"/>
      <c r="F9" s="52"/>
      <c r="G9" s="30"/>
      <c r="H9" s="2"/>
      <c r="I9" s="15"/>
      <c r="J9" s="28"/>
      <c r="K9" s="54"/>
    </row>
    <row r="10" spans="1:11" ht="12.75">
      <c r="A10" s="2" t="s">
        <v>75</v>
      </c>
      <c r="B10" s="15"/>
      <c r="C10" s="15"/>
      <c r="D10" s="15"/>
      <c r="E10" s="15"/>
      <c r="F10" s="52"/>
      <c r="G10" s="30"/>
      <c r="H10" s="2"/>
      <c r="I10" s="15"/>
      <c r="J10" s="28" t="s">
        <v>119</v>
      </c>
      <c r="K10" s="32"/>
    </row>
    <row r="11" spans="1:11" ht="12.75">
      <c r="A11" s="2" t="s">
        <v>76</v>
      </c>
      <c r="B11" s="15"/>
      <c r="C11" s="15"/>
      <c r="D11" s="15"/>
      <c r="E11" s="15"/>
      <c r="F11" s="30"/>
      <c r="G11" s="30"/>
      <c r="H11" s="2"/>
      <c r="I11" s="15"/>
      <c r="J11" s="28" t="s">
        <v>120</v>
      </c>
      <c r="K11" s="32"/>
    </row>
    <row r="12" spans="1:11" ht="12.75">
      <c r="A12" s="2" t="s">
        <v>77</v>
      </c>
      <c r="B12" s="166" t="s">
        <v>142</v>
      </c>
      <c r="C12" s="166"/>
      <c r="D12" s="166"/>
      <c r="E12" s="166"/>
      <c r="F12" s="166"/>
      <c r="G12" s="166"/>
      <c r="H12" s="166"/>
      <c r="I12" s="166"/>
      <c r="J12" s="28" t="s">
        <v>121</v>
      </c>
      <c r="K12" s="64"/>
    </row>
    <row r="13" spans="1:11" ht="12.75">
      <c r="A13" s="2" t="s">
        <v>30</v>
      </c>
      <c r="B13" s="167"/>
      <c r="C13" s="167"/>
      <c r="D13" s="167"/>
      <c r="E13" s="167"/>
      <c r="F13" s="167"/>
      <c r="G13" s="167"/>
      <c r="H13" s="167"/>
      <c r="I13" s="167"/>
      <c r="J13" s="28"/>
      <c r="K13" s="16"/>
    </row>
    <row r="14" spans="1:11" ht="12.75">
      <c r="A14" s="2" t="s">
        <v>128</v>
      </c>
      <c r="B14" s="2"/>
      <c r="C14" s="2"/>
      <c r="D14" s="2"/>
      <c r="E14" s="2"/>
      <c r="F14" s="3"/>
      <c r="G14" s="3"/>
      <c r="H14" s="3"/>
      <c r="I14" s="3"/>
      <c r="J14" s="28"/>
      <c r="K14" s="17"/>
    </row>
    <row r="15" spans="1:11" ht="13.5" thickBot="1">
      <c r="A15" s="2" t="s">
        <v>19</v>
      </c>
      <c r="B15" s="2"/>
      <c r="C15" s="2"/>
      <c r="D15" s="2"/>
      <c r="E15" s="2"/>
      <c r="F15" s="3"/>
      <c r="G15" s="3"/>
      <c r="H15" s="3"/>
      <c r="I15" s="3"/>
      <c r="J15" s="28" t="s">
        <v>122</v>
      </c>
      <c r="K15" s="18" t="s">
        <v>18</v>
      </c>
    </row>
    <row r="16" spans="1:11" ht="15">
      <c r="A16" s="11"/>
      <c r="B16" s="1"/>
      <c r="C16" s="1"/>
      <c r="D16" s="1" t="s">
        <v>22</v>
      </c>
      <c r="E16" s="1"/>
      <c r="F16" s="3"/>
      <c r="G16" s="3"/>
      <c r="H16" s="3"/>
      <c r="I16" s="3"/>
      <c r="J16" s="3"/>
      <c r="K16" s="4"/>
    </row>
    <row r="17" spans="1:11" ht="12.75">
      <c r="A17" s="5"/>
      <c r="B17" s="5"/>
      <c r="C17" s="5"/>
      <c r="D17" s="6"/>
      <c r="E17" s="6"/>
      <c r="F17" s="7"/>
      <c r="G17" s="7"/>
      <c r="H17" s="7"/>
      <c r="I17" s="7"/>
      <c r="J17" s="7"/>
      <c r="K17" s="8"/>
    </row>
    <row r="18" spans="1:11" ht="12.75" customHeight="1">
      <c r="A18" s="170" t="s">
        <v>2</v>
      </c>
      <c r="B18" s="179" t="s">
        <v>12</v>
      </c>
      <c r="C18" s="37"/>
      <c r="D18" s="180" t="s">
        <v>78</v>
      </c>
      <c r="E18" s="181"/>
      <c r="F18" s="174" t="s">
        <v>41</v>
      </c>
      <c r="G18" s="173" t="s">
        <v>42</v>
      </c>
      <c r="H18" s="177"/>
      <c r="I18" s="177"/>
      <c r="J18" s="178"/>
      <c r="K18" s="173" t="s">
        <v>23</v>
      </c>
    </row>
    <row r="19" spans="1:11" ht="12.75">
      <c r="A19" s="171"/>
      <c r="B19" s="179"/>
      <c r="C19" s="38"/>
      <c r="D19" s="182"/>
      <c r="E19" s="183"/>
      <c r="F19" s="174"/>
      <c r="G19" s="186" t="s">
        <v>79</v>
      </c>
      <c r="H19" s="174" t="s">
        <v>14</v>
      </c>
      <c r="I19" s="175" t="s">
        <v>15</v>
      </c>
      <c r="J19" s="176" t="s">
        <v>4</v>
      </c>
      <c r="K19" s="173"/>
    </row>
    <row r="20" spans="1:11" ht="12.75">
      <c r="A20" s="171"/>
      <c r="B20" s="179"/>
      <c r="C20" s="38"/>
      <c r="D20" s="182"/>
      <c r="E20" s="183"/>
      <c r="F20" s="174"/>
      <c r="G20" s="187"/>
      <c r="H20" s="174"/>
      <c r="I20" s="175"/>
      <c r="J20" s="176"/>
      <c r="K20" s="173"/>
    </row>
    <row r="21" spans="1:11" ht="12.75">
      <c r="A21" s="171"/>
      <c r="B21" s="179"/>
      <c r="C21" s="38"/>
      <c r="D21" s="182"/>
      <c r="E21" s="183"/>
      <c r="F21" s="174"/>
      <c r="G21" s="187"/>
      <c r="H21" s="174"/>
      <c r="I21" s="175"/>
      <c r="J21" s="176"/>
      <c r="K21" s="173"/>
    </row>
    <row r="22" spans="1:11" ht="12.75">
      <c r="A22" s="172"/>
      <c r="B22" s="179"/>
      <c r="C22" s="39"/>
      <c r="D22" s="184"/>
      <c r="E22" s="185"/>
      <c r="F22" s="174"/>
      <c r="G22" s="188"/>
      <c r="H22" s="174"/>
      <c r="I22" s="175"/>
      <c r="J22" s="176"/>
      <c r="K22" s="173"/>
    </row>
    <row r="23" spans="1:11" ht="13.5" thickBot="1">
      <c r="A23" s="91" t="s">
        <v>29</v>
      </c>
      <c r="B23" s="98">
        <v>2</v>
      </c>
      <c r="C23" s="99"/>
      <c r="D23" s="163" t="s">
        <v>28</v>
      </c>
      <c r="E23" s="164"/>
      <c r="F23" s="101" t="s">
        <v>0</v>
      </c>
      <c r="G23" s="100" t="s">
        <v>1</v>
      </c>
      <c r="H23" s="101" t="s">
        <v>5</v>
      </c>
      <c r="I23" s="101" t="s">
        <v>6</v>
      </c>
      <c r="J23" s="101" t="s">
        <v>7</v>
      </c>
      <c r="K23" s="100" t="s">
        <v>8</v>
      </c>
    </row>
    <row r="24" spans="1:11" ht="12.75" hidden="1">
      <c r="A24" s="135"/>
      <c r="B24" s="93"/>
      <c r="C24" s="94"/>
      <c r="D24" s="95"/>
      <c r="E24" s="95"/>
      <c r="F24" s="96"/>
      <c r="G24" s="97"/>
      <c r="H24" s="96"/>
      <c r="I24" s="96"/>
      <c r="J24" s="96"/>
      <c r="K24" s="97"/>
    </row>
    <row r="25" spans="1:11" ht="13.5" thickBot="1">
      <c r="A25" s="154" t="s">
        <v>143</v>
      </c>
      <c r="B25" s="155" t="s">
        <v>144</v>
      </c>
      <c r="C25" s="156" t="str">
        <f>IF(LEN(B25)&gt;1,B25,#REF!)</f>
        <v>010</v>
      </c>
      <c r="D25" s="214" t="s">
        <v>43</v>
      </c>
      <c r="E25" s="215"/>
      <c r="F25" s="216" t="s">
        <v>145</v>
      </c>
      <c r="G25" s="217" t="s">
        <v>145</v>
      </c>
      <c r="H25" s="216" t="s">
        <v>145</v>
      </c>
      <c r="I25" s="216" t="s">
        <v>145</v>
      </c>
      <c r="J25" s="216" t="s">
        <v>145</v>
      </c>
      <c r="K25" s="218" t="s">
        <v>145</v>
      </c>
    </row>
    <row r="26" spans="1:11" ht="13.5" hidden="1" thickBot="1">
      <c r="A26" s="136"/>
      <c r="B26" s="102"/>
      <c r="C26" s="103"/>
      <c r="D26" s="102"/>
      <c r="E26" s="102"/>
      <c r="F26" s="104"/>
      <c r="G26" s="104"/>
      <c r="H26" s="104"/>
      <c r="I26" s="104"/>
      <c r="J26" s="104"/>
      <c r="K26" s="104"/>
    </row>
    <row r="27" spans="1:11" ht="12.75">
      <c r="A27" s="106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</sheetData>
  <sheetProtection/>
  <mergeCells count="20">
    <mergeCell ref="D25:E25"/>
    <mergeCell ref="K18:K22"/>
    <mergeCell ref="H19:H22"/>
    <mergeCell ref="I19:I22"/>
    <mergeCell ref="J19:J22"/>
    <mergeCell ref="G18:J18"/>
    <mergeCell ref="B18:B22"/>
    <mergeCell ref="D18:E22"/>
    <mergeCell ref="G19:G22"/>
    <mergeCell ref="F18:F22"/>
    <mergeCell ref="D7:E7"/>
    <mergeCell ref="D23:E23"/>
    <mergeCell ref="G1:K1"/>
    <mergeCell ref="B12:I12"/>
    <mergeCell ref="B13:I13"/>
    <mergeCell ref="A2:J2"/>
    <mergeCell ref="A5:J5"/>
    <mergeCell ref="A4:J4"/>
    <mergeCell ref="A3:J3"/>
    <mergeCell ref="A18:A22"/>
  </mergeCells>
  <printOptions horizontalCentered="1"/>
  <pageMargins left="0.3937007874015748" right="0.3937007874015748" top="0.3937007874015748" bottom="0.1968503937007874" header="0.1968503937007874" footer="0.3937007874015748"/>
  <pageSetup fitToHeight="9999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8:M23"/>
  <sheetViews>
    <sheetView showGridLines="0" zoomScalePageLayoutView="0" workbookViewId="0" topLeftCell="A8">
      <selection activeCell="K21" sqref="K21"/>
    </sheetView>
  </sheetViews>
  <sheetFormatPr defaultColWidth="9.00390625" defaultRowHeight="12.75"/>
  <cols>
    <col min="1" max="1" width="22.25390625" style="0" customWidth="1"/>
    <col min="2" max="2" width="5.875" style="0" customWidth="1"/>
    <col min="3" max="3" width="4.375" style="40" hidden="1" customWidth="1"/>
    <col min="4" max="4" width="20.75390625" style="0" customWidth="1"/>
    <col min="5" max="5" width="5.75390625" style="0" hidden="1" customWidth="1"/>
    <col min="6" max="13" width="13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3" ht="15">
      <c r="B8" s="1"/>
      <c r="C8" s="41"/>
      <c r="D8" s="2"/>
      <c r="E8" s="2"/>
      <c r="F8" s="1" t="s">
        <v>11</v>
      </c>
      <c r="G8" s="3"/>
      <c r="H8" s="3"/>
      <c r="I8" s="3"/>
      <c r="J8" s="3"/>
      <c r="K8" s="3"/>
      <c r="M8" s="27" t="s">
        <v>38</v>
      </c>
    </row>
    <row r="9" spans="1:13" ht="12.75">
      <c r="A9" s="5"/>
      <c r="B9" s="5"/>
      <c r="C9" s="42"/>
      <c r="D9" s="6"/>
      <c r="E9" s="6"/>
      <c r="F9" s="7"/>
      <c r="G9" s="7"/>
      <c r="H9" s="7"/>
      <c r="I9" s="7"/>
      <c r="J9" s="7"/>
      <c r="K9" s="7"/>
      <c r="L9" s="7"/>
      <c r="M9" s="8"/>
    </row>
    <row r="10" spans="1:13" ht="12.75" customHeight="1">
      <c r="A10" s="193" t="s">
        <v>2</v>
      </c>
      <c r="B10" s="179" t="s">
        <v>12</v>
      </c>
      <c r="C10" s="43"/>
      <c r="D10" s="180" t="s">
        <v>80</v>
      </c>
      <c r="E10" s="181"/>
      <c r="F10" s="174" t="s">
        <v>41</v>
      </c>
      <c r="G10" s="174" t="s">
        <v>13</v>
      </c>
      <c r="H10" s="174" t="s">
        <v>3</v>
      </c>
      <c r="I10" s="174"/>
      <c r="J10" s="174"/>
      <c r="K10" s="174"/>
      <c r="L10" s="174" t="s">
        <v>23</v>
      </c>
      <c r="M10" s="173"/>
    </row>
    <row r="11" spans="1:13" ht="12.75">
      <c r="A11" s="193"/>
      <c r="B11" s="179"/>
      <c r="C11" s="43"/>
      <c r="D11" s="182"/>
      <c r="E11" s="183"/>
      <c r="F11" s="174"/>
      <c r="G11" s="174"/>
      <c r="H11" s="174" t="s">
        <v>79</v>
      </c>
      <c r="I11" s="174" t="s">
        <v>14</v>
      </c>
      <c r="J11" s="174" t="s">
        <v>15</v>
      </c>
      <c r="K11" s="174" t="s">
        <v>4</v>
      </c>
      <c r="L11" s="174" t="s">
        <v>16</v>
      </c>
      <c r="M11" s="173" t="s">
        <v>17</v>
      </c>
    </row>
    <row r="12" spans="1:13" ht="12.75">
      <c r="A12" s="193"/>
      <c r="B12" s="179"/>
      <c r="C12" s="43"/>
      <c r="D12" s="182"/>
      <c r="E12" s="183"/>
      <c r="F12" s="174"/>
      <c r="G12" s="174"/>
      <c r="H12" s="174"/>
      <c r="I12" s="174"/>
      <c r="J12" s="174"/>
      <c r="K12" s="174"/>
      <c r="L12" s="174"/>
      <c r="M12" s="173"/>
    </row>
    <row r="13" spans="1:13" ht="12.75">
      <c r="A13" s="193"/>
      <c r="B13" s="179"/>
      <c r="C13" s="43"/>
      <c r="D13" s="182"/>
      <c r="E13" s="183"/>
      <c r="F13" s="174"/>
      <c r="G13" s="174"/>
      <c r="H13" s="174"/>
      <c r="I13" s="174"/>
      <c r="J13" s="174"/>
      <c r="K13" s="174"/>
      <c r="L13" s="174"/>
      <c r="M13" s="173"/>
    </row>
    <row r="14" spans="1:13" ht="12.75">
      <c r="A14" s="193"/>
      <c r="B14" s="179"/>
      <c r="C14" s="43"/>
      <c r="D14" s="184"/>
      <c r="E14" s="185"/>
      <c r="F14" s="174"/>
      <c r="G14" s="174"/>
      <c r="H14" s="174"/>
      <c r="I14" s="174"/>
      <c r="J14" s="174"/>
      <c r="K14" s="174"/>
      <c r="L14" s="174"/>
      <c r="M14" s="173"/>
    </row>
    <row r="15" spans="1:13" ht="13.5" thickBot="1">
      <c r="A15" s="92">
        <v>1</v>
      </c>
      <c r="B15" s="98">
        <v>2</v>
      </c>
      <c r="C15" s="110"/>
      <c r="D15" s="191">
        <v>3</v>
      </c>
      <c r="E15" s="192"/>
      <c r="F15" s="101" t="s">
        <v>0</v>
      </c>
      <c r="G15" s="101" t="s">
        <v>1</v>
      </c>
      <c r="H15" s="101" t="s">
        <v>5</v>
      </c>
      <c r="I15" s="101" t="s">
        <v>6</v>
      </c>
      <c r="J15" s="101" t="s">
        <v>7</v>
      </c>
      <c r="K15" s="101" t="s">
        <v>8</v>
      </c>
      <c r="L15" s="101" t="s">
        <v>9</v>
      </c>
      <c r="M15" s="100" t="s">
        <v>10</v>
      </c>
    </row>
    <row r="16" spans="1:13" ht="12.75" hidden="1">
      <c r="A16" s="137"/>
      <c r="B16" s="108"/>
      <c r="C16" s="109"/>
      <c r="D16" s="93"/>
      <c r="E16" s="93"/>
      <c r="F16" s="96"/>
      <c r="G16" s="96"/>
      <c r="H16" s="96"/>
      <c r="I16" s="96"/>
      <c r="J16" s="96"/>
      <c r="K16" s="96"/>
      <c r="L16" s="96"/>
      <c r="M16" s="97"/>
    </row>
    <row r="17" spans="1:13" ht="12.75">
      <c r="A17" s="154" t="s">
        <v>146</v>
      </c>
      <c r="B17" s="155" t="s">
        <v>147</v>
      </c>
      <c r="C17" s="157" t="str">
        <f>IF(LEN(B17)&gt;1,B17,#REF!)</f>
        <v>200</v>
      </c>
      <c r="D17" s="214" t="s">
        <v>43</v>
      </c>
      <c r="E17" s="215"/>
      <c r="F17" s="132">
        <v>34827000</v>
      </c>
      <c r="G17" s="132">
        <v>34827000</v>
      </c>
      <c r="H17" s="132">
        <v>34827000</v>
      </c>
      <c r="I17" s="216" t="s">
        <v>145</v>
      </c>
      <c r="J17" s="216" t="s">
        <v>145</v>
      </c>
      <c r="K17" s="132">
        <v>34827000</v>
      </c>
      <c r="L17" s="216" t="s">
        <v>145</v>
      </c>
      <c r="M17" s="218" t="s">
        <v>145</v>
      </c>
    </row>
    <row r="18" spans="1:13" ht="23.25" thickBot="1">
      <c r="A18" s="219" t="s">
        <v>148</v>
      </c>
      <c r="B18" s="155" t="s">
        <v>147</v>
      </c>
      <c r="C18" s="157" t="str">
        <f>IF(LEN(B18)&gt;1,B18,C17)</f>
        <v>200</v>
      </c>
      <c r="D18" s="151" t="s">
        <v>149</v>
      </c>
      <c r="E18" s="152"/>
      <c r="F18" s="132">
        <v>34827000</v>
      </c>
      <c r="G18" s="132">
        <v>34827000</v>
      </c>
      <c r="H18" s="132">
        <v>34827000</v>
      </c>
      <c r="I18" s="216" t="s">
        <v>145</v>
      </c>
      <c r="J18" s="216" t="s">
        <v>145</v>
      </c>
      <c r="K18" s="132">
        <v>34827000</v>
      </c>
      <c r="L18" s="216" t="s">
        <v>145</v>
      </c>
      <c r="M18" s="218" t="s">
        <v>145</v>
      </c>
    </row>
    <row r="19" spans="1:13" ht="13.5" thickBot="1">
      <c r="A19" s="131"/>
      <c r="B19" s="128"/>
      <c r="C19" s="129"/>
      <c r="D19" s="128"/>
      <c r="E19" s="128"/>
      <c r="F19" s="130"/>
      <c r="G19" s="130"/>
      <c r="H19" s="130"/>
      <c r="I19" s="130"/>
      <c r="J19" s="130"/>
      <c r="K19" s="130"/>
      <c r="L19" s="130"/>
      <c r="M19" s="130"/>
    </row>
    <row r="20" spans="1:13" ht="34.5" thickBot="1">
      <c r="A20" s="124" t="s">
        <v>81</v>
      </c>
      <c r="B20" s="125" t="s">
        <v>39</v>
      </c>
      <c r="C20" s="153" t="str">
        <f>IF(LEN(B20)&gt;1,B20,C14)</f>
        <v>450</v>
      </c>
      <c r="D20" s="189" t="s">
        <v>43</v>
      </c>
      <c r="E20" s="190"/>
      <c r="F20" s="126" t="s">
        <v>43</v>
      </c>
      <c r="G20" s="126" t="s">
        <v>43</v>
      </c>
      <c r="H20" s="133">
        <v>-34827000</v>
      </c>
      <c r="I20" s="220" t="s">
        <v>145</v>
      </c>
      <c r="J20" s="220" t="s">
        <v>145</v>
      </c>
      <c r="K20" s="133">
        <v>-34827000</v>
      </c>
      <c r="L20" s="126" t="s">
        <v>43</v>
      </c>
      <c r="M20" s="127" t="s">
        <v>43</v>
      </c>
    </row>
    <row r="21" spans="1:13" ht="13.5" hidden="1" thickBot="1">
      <c r="A21" s="139"/>
      <c r="B21" s="140"/>
      <c r="C21" s="141"/>
      <c r="D21" s="140"/>
      <c r="E21" s="140"/>
      <c r="F21" s="142"/>
      <c r="G21" s="142"/>
      <c r="H21" s="142"/>
      <c r="I21" s="142"/>
      <c r="J21" s="142"/>
      <c r="K21" s="142"/>
      <c r="L21" s="142"/>
      <c r="M21" s="142"/>
    </row>
    <row r="22" ht="13.5" hidden="1" thickBot="1"/>
    <row r="23" spans="1:13" ht="12.75">
      <c r="A23" s="106"/>
      <c r="B23" s="105"/>
      <c r="C23" s="107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</sheetData>
  <sheetProtection/>
  <mergeCells count="16">
    <mergeCell ref="L10:M10"/>
    <mergeCell ref="L11:L14"/>
    <mergeCell ref="M11:M14"/>
    <mergeCell ref="G10:G14"/>
    <mergeCell ref="H10:K10"/>
    <mergeCell ref="H11:H14"/>
    <mergeCell ref="I11:I14"/>
    <mergeCell ref="J11:J14"/>
    <mergeCell ref="K11:K14"/>
    <mergeCell ref="D15:E15"/>
    <mergeCell ref="A10:A14"/>
    <mergeCell ref="B10:B14"/>
    <mergeCell ref="F10:F14"/>
    <mergeCell ref="D10:E14"/>
    <mergeCell ref="D17:E17"/>
    <mergeCell ref="D20:E20"/>
  </mergeCells>
  <printOptions horizontalCentered="1"/>
  <pageMargins left="0.3937007874015748" right="0.3937007874015748" top="0.3937007874015748" bottom="0.1968503937007874" header="0.1968503937007874" footer="0.3937007874015748"/>
  <pageSetup fitToHeight="9999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9"/>
  <sheetViews>
    <sheetView showGridLines="0" tabSelected="1" zoomScalePageLayoutView="0" workbookViewId="0" topLeftCell="A7">
      <selection activeCell="K12" sqref="K12"/>
    </sheetView>
  </sheetViews>
  <sheetFormatPr defaultColWidth="9.00390625" defaultRowHeight="12.75"/>
  <cols>
    <col min="1" max="1" width="38.125" style="0" customWidth="1"/>
    <col min="2" max="2" width="5.875" style="0" customWidth="1"/>
    <col min="3" max="3" width="4.375" style="40" hidden="1" customWidth="1"/>
    <col min="4" max="4" width="23.75390625" style="0" customWidth="1"/>
    <col min="5" max="5" width="5.75390625" style="0" hidden="1" customWidth="1"/>
    <col min="6" max="6" width="12.75390625" style="0" customWidth="1"/>
    <col min="7" max="10" width="13.75390625" style="0" customWidth="1"/>
    <col min="11" max="11" width="12.75390625" style="0" customWidth="1"/>
  </cols>
  <sheetData>
    <row r="1" spans="1:11" ht="12.75">
      <c r="A1" s="19"/>
      <c r="B1" s="20"/>
      <c r="C1" s="44"/>
      <c r="D1" s="21"/>
      <c r="E1" s="21"/>
      <c r="F1" s="22"/>
      <c r="G1" s="22"/>
      <c r="H1" s="22"/>
      <c r="I1" s="22"/>
      <c r="K1" s="27" t="s">
        <v>37</v>
      </c>
    </row>
    <row r="2" spans="1:11" ht="15">
      <c r="A2" s="11"/>
      <c r="B2" s="1" t="s">
        <v>27</v>
      </c>
      <c r="C2" s="41"/>
      <c r="D2" s="2"/>
      <c r="E2" s="2"/>
      <c r="F2" s="3"/>
      <c r="G2" s="3"/>
      <c r="H2" s="3"/>
      <c r="I2" s="3"/>
      <c r="J2" s="12"/>
      <c r="K2" s="4"/>
    </row>
    <row r="3" spans="1:11" ht="15">
      <c r="A3" s="11"/>
      <c r="B3" s="1"/>
      <c r="C3" s="41"/>
      <c r="D3" s="2"/>
      <c r="E3" s="2"/>
      <c r="F3" s="3"/>
      <c r="G3" s="3"/>
      <c r="H3" s="3"/>
      <c r="I3" s="3"/>
      <c r="J3" s="12"/>
      <c r="K3" s="4"/>
    </row>
    <row r="4" spans="1:11" ht="12.75" customHeight="1">
      <c r="A4" s="170" t="s">
        <v>2</v>
      </c>
      <c r="B4" s="179" t="s">
        <v>12</v>
      </c>
      <c r="C4" s="45"/>
      <c r="D4" s="180" t="s">
        <v>82</v>
      </c>
      <c r="E4" s="181"/>
      <c r="F4" s="174" t="s">
        <v>41</v>
      </c>
      <c r="G4" s="194" t="s">
        <v>3</v>
      </c>
      <c r="H4" s="194"/>
      <c r="I4" s="194"/>
      <c r="J4" s="194"/>
      <c r="K4" s="173" t="s">
        <v>23</v>
      </c>
    </row>
    <row r="5" spans="1:11" ht="12.75">
      <c r="A5" s="171"/>
      <c r="B5" s="179"/>
      <c r="C5" s="46"/>
      <c r="D5" s="182"/>
      <c r="E5" s="183"/>
      <c r="F5" s="174"/>
      <c r="G5" s="174" t="s">
        <v>79</v>
      </c>
      <c r="H5" s="174" t="s">
        <v>14</v>
      </c>
      <c r="I5" s="175" t="s">
        <v>15</v>
      </c>
      <c r="J5" s="176" t="s">
        <v>4</v>
      </c>
      <c r="K5" s="173"/>
    </row>
    <row r="6" spans="1:11" ht="12.75">
      <c r="A6" s="171"/>
      <c r="B6" s="179"/>
      <c r="C6" s="46"/>
      <c r="D6" s="182"/>
      <c r="E6" s="183"/>
      <c r="F6" s="174"/>
      <c r="G6" s="174"/>
      <c r="H6" s="174"/>
      <c r="I6" s="175"/>
      <c r="J6" s="176"/>
      <c r="K6" s="173"/>
    </row>
    <row r="7" spans="1:11" ht="12.75">
      <c r="A7" s="171"/>
      <c r="B7" s="179"/>
      <c r="C7" s="46"/>
      <c r="D7" s="182"/>
      <c r="E7" s="183"/>
      <c r="F7" s="174"/>
      <c r="G7" s="174"/>
      <c r="H7" s="174"/>
      <c r="I7" s="175"/>
      <c r="J7" s="176"/>
      <c r="K7" s="173"/>
    </row>
    <row r="8" spans="1:11" ht="12.75">
      <c r="A8" s="171"/>
      <c r="B8" s="179"/>
      <c r="C8" s="47"/>
      <c r="D8" s="184"/>
      <c r="E8" s="185"/>
      <c r="F8" s="174"/>
      <c r="G8" s="174"/>
      <c r="H8" s="174"/>
      <c r="I8" s="175"/>
      <c r="J8" s="176"/>
      <c r="K8" s="173"/>
    </row>
    <row r="9" spans="1:11" ht="13.5" thickBot="1">
      <c r="A9" s="92">
        <v>1</v>
      </c>
      <c r="B9" s="98">
        <v>2</v>
      </c>
      <c r="C9" s="110"/>
      <c r="D9" s="191">
        <v>3</v>
      </c>
      <c r="E9" s="192"/>
      <c r="F9" s="101" t="s">
        <v>0</v>
      </c>
      <c r="G9" s="101" t="s">
        <v>1</v>
      </c>
      <c r="H9" s="101" t="s">
        <v>5</v>
      </c>
      <c r="I9" s="101" t="s">
        <v>6</v>
      </c>
      <c r="J9" s="101" t="s">
        <v>7</v>
      </c>
      <c r="K9" s="100" t="s">
        <v>8</v>
      </c>
    </row>
    <row r="10" spans="1:11" ht="12.75" hidden="1">
      <c r="A10" s="137"/>
      <c r="B10" s="118"/>
      <c r="C10" s="119"/>
      <c r="D10" s="120"/>
      <c r="E10" s="120"/>
      <c r="F10" s="121"/>
      <c r="G10" s="121"/>
      <c r="H10" s="121"/>
      <c r="I10" s="121"/>
      <c r="J10" s="121"/>
      <c r="K10" s="97"/>
    </row>
    <row r="11" spans="1:11" ht="22.5">
      <c r="A11" s="138" t="s">
        <v>150</v>
      </c>
      <c r="B11" s="57" t="s">
        <v>84</v>
      </c>
      <c r="C11" s="56" t="str">
        <f>IF(LEN(B11)&gt;1,B11,#REF!)</f>
        <v>500</v>
      </c>
      <c r="D11" s="221" t="s">
        <v>43</v>
      </c>
      <c r="E11" s="222"/>
      <c r="F11" s="223" t="s">
        <v>145</v>
      </c>
      <c r="G11" s="134">
        <v>34827000</v>
      </c>
      <c r="H11" s="223" t="s">
        <v>145</v>
      </c>
      <c r="I11" s="223" t="s">
        <v>145</v>
      </c>
      <c r="J11" s="134">
        <v>34827000</v>
      </c>
      <c r="K11" s="224" t="s">
        <v>145</v>
      </c>
    </row>
    <row r="12" spans="1:11" ht="33.75">
      <c r="A12" s="219" t="s">
        <v>151</v>
      </c>
      <c r="B12" s="57" t="s">
        <v>152</v>
      </c>
      <c r="C12" s="56" t="str">
        <f>IF(LEN(B12)&gt;1,B12,C11)</f>
        <v>520</v>
      </c>
      <c r="D12" s="221" t="s">
        <v>43</v>
      </c>
      <c r="E12" s="222"/>
      <c r="F12" s="223" t="s">
        <v>145</v>
      </c>
      <c r="G12" s="223" t="s">
        <v>145</v>
      </c>
      <c r="H12" s="223" t="s">
        <v>145</v>
      </c>
      <c r="I12" s="223" t="s">
        <v>145</v>
      </c>
      <c r="J12" s="223" t="s">
        <v>145</v>
      </c>
      <c r="K12" s="224" t="s">
        <v>145</v>
      </c>
    </row>
    <row r="13" spans="1:11" ht="22.5">
      <c r="A13" s="219" t="s">
        <v>153</v>
      </c>
      <c r="B13" s="57" t="s">
        <v>154</v>
      </c>
      <c r="C13" s="56" t="str">
        <f>IF(LEN(B13)&gt;1,B13,C12)</f>
        <v>620</v>
      </c>
      <c r="D13" s="221" t="s">
        <v>43</v>
      </c>
      <c r="E13" s="222"/>
      <c r="F13" s="223" t="s">
        <v>145</v>
      </c>
      <c r="G13" s="223" t="s">
        <v>145</v>
      </c>
      <c r="H13" s="223" t="s">
        <v>145</v>
      </c>
      <c r="I13" s="223" t="s">
        <v>145</v>
      </c>
      <c r="J13" s="223" t="s">
        <v>145</v>
      </c>
      <c r="K13" s="224" t="s">
        <v>145</v>
      </c>
    </row>
    <row r="14" spans="1:11" ht="12.75">
      <c r="A14" s="138" t="s">
        <v>155</v>
      </c>
      <c r="B14" s="57" t="s">
        <v>156</v>
      </c>
      <c r="C14" s="56" t="str">
        <f>IF(LEN(B14)&gt;1,B14,C13)</f>
        <v>700</v>
      </c>
      <c r="D14" s="221" t="s">
        <v>43</v>
      </c>
      <c r="E14" s="222"/>
      <c r="F14" s="223" t="s">
        <v>145</v>
      </c>
      <c r="G14" s="223" t="s">
        <v>43</v>
      </c>
      <c r="H14" s="223" t="s">
        <v>145</v>
      </c>
      <c r="I14" s="223" t="s">
        <v>145</v>
      </c>
      <c r="J14" s="223" t="s">
        <v>145</v>
      </c>
      <c r="K14" s="224" t="s">
        <v>43</v>
      </c>
    </row>
    <row r="15" spans="1:11" ht="12.75">
      <c r="A15" s="219" t="s">
        <v>157</v>
      </c>
      <c r="B15" s="57" t="s">
        <v>158</v>
      </c>
      <c r="C15" s="56" t="str">
        <f>IF(LEN(B15)&gt;1,B15,C14)</f>
        <v>710</v>
      </c>
      <c r="D15" s="221" t="s">
        <v>43</v>
      </c>
      <c r="E15" s="222"/>
      <c r="F15" s="223" t="s">
        <v>145</v>
      </c>
      <c r="G15" s="223" t="s">
        <v>43</v>
      </c>
      <c r="H15" s="223" t="s">
        <v>145</v>
      </c>
      <c r="I15" s="223" t="s">
        <v>145</v>
      </c>
      <c r="J15" s="223" t="s">
        <v>145</v>
      </c>
      <c r="K15" s="224" t="s">
        <v>43</v>
      </c>
    </row>
    <row r="16" spans="1:11" ht="12.75">
      <c r="A16" s="219" t="s">
        <v>159</v>
      </c>
      <c r="B16" s="57" t="s">
        <v>160</v>
      </c>
      <c r="C16" s="56" t="str">
        <f>IF(LEN(B16)&gt;1,B16,C15)</f>
        <v>720</v>
      </c>
      <c r="D16" s="221" t="s">
        <v>43</v>
      </c>
      <c r="E16" s="222"/>
      <c r="F16" s="223" t="s">
        <v>145</v>
      </c>
      <c r="G16" s="223" t="s">
        <v>43</v>
      </c>
      <c r="H16" s="223" t="s">
        <v>145</v>
      </c>
      <c r="I16" s="223" t="s">
        <v>145</v>
      </c>
      <c r="J16" s="223" t="s">
        <v>145</v>
      </c>
      <c r="K16" s="224" t="s">
        <v>43</v>
      </c>
    </row>
    <row r="17" spans="1:11" ht="23.25" thickBot="1">
      <c r="A17" s="138" t="s">
        <v>161</v>
      </c>
      <c r="B17" s="57" t="s">
        <v>162</v>
      </c>
      <c r="C17" s="56" t="str">
        <f>IF(LEN(B17)&gt;1,B17,C16)</f>
        <v>800</v>
      </c>
      <c r="D17" s="221" t="s">
        <v>43</v>
      </c>
      <c r="E17" s="222"/>
      <c r="F17" s="223" t="s">
        <v>43</v>
      </c>
      <c r="G17" s="134">
        <v>34827000</v>
      </c>
      <c r="H17" s="223" t="s">
        <v>145</v>
      </c>
      <c r="I17" s="223" t="s">
        <v>145</v>
      </c>
      <c r="J17" s="134">
        <v>34827000</v>
      </c>
      <c r="K17" s="224" t="s">
        <v>43</v>
      </c>
    </row>
    <row r="18" spans="2:11" ht="12.75">
      <c r="B18" s="105"/>
      <c r="C18" s="107"/>
      <c r="D18" s="105"/>
      <c r="E18" s="105"/>
      <c r="F18" s="105"/>
      <c r="G18" s="105"/>
      <c r="H18" s="105"/>
      <c r="I18" s="105"/>
      <c r="J18" s="105"/>
      <c r="K18" s="105"/>
    </row>
    <row r="19" spans="1:11" s="29" customFormat="1" ht="12.75">
      <c r="A19" s="19"/>
      <c r="B19" s="19"/>
      <c r="C19" s="44"/>
      <c r="D19" s="21"/>
      <c r="E19" s="21"/>
      <c r="F19" s="22"/>
      <c r="G19" s="22"/>
      <c r="H19" s="22"/>
      <c r="I19" s="22"/>
      <c r="J19" s="22"/>
      <c r="K19" s="123" t="s">
        <v>83</v>
      </c>
    </row>
    <row r="20" spans="1:11" ht="12.75" customHeight="1">
      <c r="A20" s="170" t="s">
        <v>2</v>
      </c>
      <c r="B20" s="179" t="s">
        <v>12</v>
      </c>
      <c r="C20" s="45"/>
      <c r="D20" s="180" t="s">
        <v>82</v>
      </c>
      <c r="E20" s="181"/>
      <c r="F20" s="174" t="s">
        <v>41</v>
      </c>
      <c r="G20" s="194" t="s">
        <v>3</v>
      </c>
      <c r="H20" s="194"/>
      <c r="I20" s="194"/>
      <c r="J20" s="194"/>
      <c r="K20" s="173" t="s">
        <v>23</v>
      </c>
    </row>
    <row r="21" spans="1:11" ht="12.75">
      <c r="A21" s="171"/>
      <c r="B21" s="179"/>
      <c r="C21" s="46"/>
      <c r="D21" s="182"/>
      <c r="E21" s="183"/>
      <c r="F21" s="174"/>
      <c r="G21" s="174" t="s">
        <v>79</v>
      </c>
      <c r="H21" s="174" t="s">
        <v>14</v>
      </c>
      <c r="I21" s="175" t="s">
        <v>15</v>
      </c>
      <c r="J21" s="176" t="s">
        <v>4</v>
      </c>
      <c r="K21" s="173"/>
    </row>
    <row r="22" spans="1:11" ht="12.75">
      <c r="A22" s="171"/>
      <c r="B22" s="179"/>
      <c r="C22" s="46"/>
      <c r="D22" s="182"/>
      <c r="E22" s="183"/>
      <c r="F22" s="174"/>
      <c r="G22" s="174"/>
      <c r="H22" s="174"/>
      <c r="I22" s="175"/>
      <c r="J22" s="176"/>
      <c r="K22" s="173"/>
    </row>
    <row r="23" spans="1:11" ht="12.75">
      <c r="A23" s="171"/>
      <c r="B23" s="179"/>
      <c r="C23" s="46"/>
      <c r="D23" s="182"/>
      <c r="E23" s="183"/>
      <c r="F23" s="174"/>
      <c r="G23" s="174"/>
      <c r="H23" s="174"/>
      <c r="I23" s="175"/>
      <c r="J23" s="176"/>
      <c r="K23" s="173"/>
    </row>
    <row r="24" spans="1:11" ht="12.75">
      <c r="A24" s="171"/>
      <c r="B24" s="179"/>
      <c r="C24" s="47"/>
      <c r="D24" s="184"/>
      <c r="E24" s="185"/>
      <c r="F24" s="174"/>
      <c r="G24" s="174"/>
      <c r="H24" s="174"/>
      <c r="I24" s="175"/>
      <c r="J24" s="176"/>
      <c r="K24" s="173"/>
    </row>
    <row r="25" spans="1:11" ht="13.5" thickBot="1">
      <c r="A25" s="92">
        <v>1</v>
      </c>
      <c r="B25" s="98">
        <v>2</v>
      </c>
      <c r="C25" s="110"/>
      <c r="D25" s="191">
        <v>3</v>
      </c>
      <c r="E25" s="192"/>
      <c r="F25" s="101" t="s">
        <v>0</v>
      </c>
      <c r="G25" s="101" t="s">
        <v>1</v>
      </c>
      <c r="H25" s="101" t="s">
        <v>5</v>
      </c>
      <c r="I25" s="101" t="s">
        <v>6</v>
      </c>
      <c r="J25" s="101" t="s">
        <v>7</v>
      </c>
      <c r="K25" s="100" t="s">
        <v>8</v>
      </c>
    </row>
    <row r="26" spans="1:11" ht="33.75">
      <c r="A26" s="219" t="s">
        <v>163</v>
      </c>
      <c r="B26" s="57" t="s">
        <v>164</v>
      </c>
      <c r="C26" s="56" t="str">
        <f>IF(LEN(B26)&gt;1,B26,C25)</f>
        <v>810</v>
      </c>
      <c r="D26" s="225" t="s">
        <v>43</v>
      </c>
      <c r="E26" s="226"/>
      <c r="F26" s="223" t="s">
        <v>43</v>
      </c>
      <c r="G26" s="134">
        <v>34827000</v>
      </c>
      <c r="H26" s="223" t="s">
        <v>145</v>
      </c>
      <c r="I26" s="223" t="s">
        <v>43</v>
      </c>
      <c r="J26" s="134">
        <v>34827000</v>
      </c>
      <c r="K26" s="224" t="s">
        <v>43</v>
      </c>
    </row>
    <row r="27" spans="1:11" ht="33.75">
      <c r="A27" s="227" t="s">
        <v>165</v>
      </c>
      <c r="B27" s="57" t="s">
        <v>166</v>
      </c>
      <c r="C27" s="56" t="str">
        <f>IF(LEN(B27)&gt;1,B27,C26)</f>
        <v>811</v>
      </c>
      <c r="D27" s="221" t="s">
        <v>43</v>
      </c>
      <c r="E27" s="222"/>
      <c r="F27" s="223" t="s">
        <v>43</v>
      </c>
      <c r="G27" s="223" t="s">
        <v>145</v>
      </c>
      <c r="H27" s="223" t="s">
        <v>145</v>
      </c>
      <c r="I27" s="223" t="s">
        <v>43</v>
      </c>
      <c r="J27" s="223" t="s">
        <v>145</v>
      </c>
      <c r="K27" s="224" t="s">
        <v>43</v>
      </c>
    </row>
    <row r="28" spans="1:11" ht="22.5">
      <c r="A28" s="227" t="s">
        <v>167</v>
      </c>
      <c r="B28" s="57" t="s">
        <v>168</v>
      </c>
      <c r="C28" s="56" t="str">
        <f>IF(LEN(B28)&gt;1,B28,C27)</f>
        <v>812</v>
      </c>
      <c r="D28" s="221" t="s">
        <v>43</v>
      </c>
      <c r="E28" s="222"/>
      <c r="F28" s="223" t="s">
        <v>43</v>
      </c>
      <c r="G28" s="134">
        <v>34827000</v>
      </c>
      <c r="H28" s="223" t="s">
        <v>145</v>
      </c>
      <c r="I28" s="223" t="s">
        <v>43</v>
      </c>
      <c r="J28" s="134">
        <v>34827000</v>
      </c>
      <c r="K28" s="224" t="s">
        <v>43</v>
      </c>
    </row>
    <row r="29" spans="1:11" ht="22.5">
      <c r="A29" s="219" t="s">
        <v>169</v>
      </c>
      <c r="B29" s="57" t="s">
        <v>170</v>
      </c>
      <c r="C29" s="56" t="str">
        <f>IF(LEN(B29)&gt;1,B29,C28)</f>
        <v>820</v>
      </c>
      <c r="D29" s="221" t="s">
        <v>43</v>
      </c>
      <c r="E29" s="222"/>
      <c r="F29" s="223" t="s">
        <v>43</v>
      </c>
      <c r="G29" s="223" t="s">
        <v>43</v>
      </c>
      <c r="H29" s="223" t="s">
        <v>145</v>
      </c>
      <c r="I29" s="223" t="s">
        <v>145</v>
      </c>
      <c r="J29" s="223" t="s">
        <v>145</v>
      </c>
      <c r="K29" s="224" t="s">
        <v>43</v>
      </c>
    </row>
    <row r="30" spans="1:11" ht="33.75">
      <c r="A30" s="227" t="s">
        <v>171</v>
      </c>
      <c r="B30" s="57" t="s">
        <v>172</v>
      </c>
      <c r="C30" s="56" t="str">
        <f>IF(LEN(B30)&gt;1,B30,C29)</f>
        <v>821</v>
      </c>
      <c r="D30" s="221" t="s">
        <v>43</v>
      </c>
      <c r="E30" s="222"/>
      <c r="F30" s="223" t="s">
        <v>43</v>
      </c>
      <c r="G30" s="223" t="s">
        <v>43</v>
      </c>
      <c r="H30" s="223" t="s">
        <v>145</v>
      </c>
      <c r="I30" s="223" t="s">
        <v>145</v>
      </c>
      <c r="J30" s="223" t="s">
        <v>145</v>
      </c>
      <c r="K30" s="224" t="s">
        <v>43</v>
      </c>
    </row>
    <row r="31" spans="1:11" ht="23.25" thickBot="1">
      <c r="A31" s="227" t="s">
        <v>173</v>
      </c>
      <c r="B31" s="57" t="s">
        <v>174</v>
      </c>
      <c r="C31" s="56" t="str">
        <f>IF(LEN(B31)&gt;1,B31,C30)</f>
        <v>822</v>
      </c>
      <c r="D31" s="221" t="s">
        <v>43</v>
      </c>
      <c r="E31" s="222"/>
      <c r="F31" s="223" t="s">
        <v>43</v>
      </c>
      <c r="G31" s="223" t="s">
        <v>43</v>
      </c>
      <c r="H31" s="223" t="s">
        <v>145</v>
      </c>
      <c r="I31" s="223" t="s">
        <v>145</v>
      </c>
      <c r="J31" s="223" t="s">
        <v>145</v>
      </c>
      <c r="K31" s="224" t="s">
        <v>43</v>
      </c>
    </row>
    <row r="32" spans="1:11" ht="13.5" hidden="1" thickBot="1">
      <c r="A32" s="111"/>
      <c r="B32" s="112"/>
      <c r="C32" s="113"/>
      <c r="D32" s="23"/>
      <c r="E32" s="23"/>
      <c r="F32" s="114"/>
      <c r="G32" s="114"/>
      <c r="H32" s="114"/>
      <c r="I32" s="114"/>
      <c r="J32" s="114"/>
      <c r="K32" s="114"/>
    </row>
    <row r="33" spans="1:11" ht="12.75">
      <c r="A33" s="117"/>
      <c r="B33" s="26"/>
      <c r="C33" s="115"/>
      <c r="D33" s="116"/>
      <c r="E33" s="116"/>
      <c r="F33" s="116"/>
      <c r="G33" s="116"/>
      <c r="H33" s="116"/>
      <c r="I33" s="116"/>
      <c r="J33" s="116"/>
      <c r="K33" s="116"/>
    </row>
    <row r="34" spans="1:11" ht="12.75">
      <c r="A34" s="19" t="s">
        <v>34</v>
      </c>
      <c r="B34" s="24"/>
      <c r="C34" s="48"/>
      <c r="D34" s="23"/>
      <c r="E34" s="23"/>
      <c r="F34" s="20"/>
      <c r="G34" s="20" t="s">
        <v>24</v>
      </c>
      <c r="H34" s="23"/>
      <c r="I34" s="23"/>
      <c r="J34" s="23"/>
      <c r="K34" s="23"/>
    </row>
    <row r="35" spans="1:11" ht="12.75">
      <c r="A35" s="25" t="s">
        <v>35</v>
      </c>
      <c r="B35" s="2"/>
      <c r="C35" s="49"/>
      <c r="D35" s="51" t="s">
        <v>33</v>
      </c>
      <c r="E35" s="23"/>
      <c r="F35" s="10"/>
      <c r="G35" s="10" t="s">
        <v>25</v>
      </c>
      <c r="H35" s="10"/>
      <c r="I35" s="10"/>
      <c r="J35" s="10"/>
      <c r="K35" s="10"/>
    </row>
    <row r="36" spans="1:11" ht="12.75">
      <c r="A36" s="11"/>
      <c r="B36" s="11"/>
      <c r="C36" s="50"/>
      <c r="D36" s="11"/>
      <c r="E36" s="11"/>
      <c r="F36" s="10"/>
      <c r="G36" s="10"/>
      <c r="H36" s="19" t="s">
        <v>26</v>
      </c>
      <c r="I36" s="12"/>
      <c r="J36" s="10"/>
      <c r="K36" s="10"/>
    </row>
    <row r="37" spans="1:11" ht="12.75">
      <c r="A37" s="2" t="s">
        <v>36</v>
      </c>
      <c r="D37" s="23"/>
      <c r="E37" s="23"/>
      <c r="F37" s="10"/>
      <c r="G37" s="10"/>
      <c r="H37" s="10"/>
      <c r="I37" s="10"/>
      <c r="J37" s="10"/>
      <c r="K37" s="10"/>
    </row>
    <row r="38" spans="1:11" ht="12.75">
      <c r="A38" s="25" t="s">
        <v>35</v>
      </c>
      <c r="B38" s="2"/>
      <c r="C38" s="49"/>
      <c r="D38" s="51" t="s">
        <v>32</v>
      </c>
      <c r="E38" s="23"/>
      <c r="F38" s="10"/>
      <c r="G38" s="10"/>
      <c r="H38" s="10"/>
      <c r="I38" s="10"/>
      <c r="J38" s="10"/>
      <c r="K38" s="10"/>
    </row>
    <row r="39" spans="1:11" ht="12.75">
      <c r="A39" s="11"/>
      <c r="B39" s="11"/>
      <c r="C39" s="50"/>
      <c r="D39" s="29"/>
      <c r="E39" s="29"/>
      <c r="F39" s="33"/>
      <c r="G39" s="10"/>
      <c r="H39" s="10"/>
      <c r="I39" s="10"/>
      <c r="J39" s="10"/>
      <c r="K39" s="29"/>
    </row>
  </sheetData>
  <sheetProtection/>
  <mergeCells count="35">
    <mergeCell ref="D31:E31"/>
    <mergeCell ref="D25:E25"/>
    <mergeCell ref="D26:E26"/>
    <mergeCell ref="D27:E27"/>
    <mergeCell ref="D28:E28"/>
    <mergeCell ref="D29:E29"/>
    <mergeCell ref="D30:E30"/>
    <mergeCell ref="A20:A24"/>
    <mergeCell ref="B20:B24"/>
    <mergeCell ref="D20:E24"/>
    <mergeCell ref="F20:F24"/>
    <mergeCell ref="G20:J20"/>
    <mergeCell ref="K20:K24"/>
    <mergeCell ref="G21:G24"/>
    <mergeCell ref="H21:H24"/>
    <mergeCell ref="I21:I24"/>
    <mergeCell ref="J21:J24"/>
    <mergeCell ref="D12:E12"/>
    <mergeCell ref="D13:E13"/>
    <mergeCell ref="D14:E14"/>
    <mergeCell ref="D15:E15"/>
    <mergeCell ref="D16:E16"/>
    <mergeCell ref="D17:E17"/>
    <mergeCell ref="K4:K8"/>
    <mergeCell ref="G5:G8"/>
    <mergeCell ref="H5:H8"/>
    <mergeCell ref="I5:I8"/>
    <mergeCell ref="J5:J8"/>
    <mergeCell ref="D11:E11"/>
    <mergeCell ref="D9:E9"/>
    <mergeCell ref="A4:A8"/>
    <mergeCell ref="B4:B8"/>
    <mergeCell ref="F4:F8"/>
    <mergeCell ref="D4:E8"/>
    <mergeCell ref="G4:J4"/>
  </mergeCells>
  <printOptions horizontalCentered="1"/>
  <pageMargins left="0.3937007874015748" right="0.3937007874015748" top="0.3937007874015748" bottom="0.1968503937007874" header="0.1968503937007874" footer="0.3937007874015748"/>
  <pageSetup fitToHeight="9999" fitToWidth="1" horizontalDpi="300" verticalDpi="300" orientation="landscape" paperSize="9" scale="96" r:id="rId1"/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O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60.625" style="0" hidden="1" customWidth="1"/>
    <col min="3" max="3" width="81.875" style="63" hidden="1" customWidth="1"/>
    <col min="4" max="4" width="18.375" style="63" hidden="1" customWidth="1"/>
    <col min="5" max="5" width="8.625" style="63" customWidth="1"/>
    <col min="6" max="6" width="6.875" style="63" customWidth="1"/>
    <col min="7" max="7" width="8.625" style="63" customWidth="1"/>
    <col min="8" max="8" width="21.375" style="0" customWidth="1"/>
    <col min="9" max="9" width="20.00390625" style="0" customWidth="1"/>
    <col min="10" max="10" width="5.75390625" style="0" customWidth="1"/>
    <col min="11" max="11" width="77.875" style="0" customWidth="1"/>
    <col min="12" max="12" width="10.125" style="0" hidden="1" customWidth="1"/>
    <col min="13" max="13" width="12.00390625" style="0" customWidth="1"/>
    <col min="15" max="15" width="56.75390625" style="0" bestFit="1" customWidth="1"/>
  </cols>
  <sheetData>
    <row r="1" spans="2:7" ht="12.75">
      <c r="B1" s="62" t="s">
        <v>44</v>
      </c>
      <c r="C1" s="62" t="s">
        <v>44</v>
      </c>
      <c r="D1" s="62"/>
      <c r="E1" s="62"/>
      <c r="F1" s="62"/>
      <c r="G1" s="62"/>
    </row>
    <row r="2" spans="2:11" ht="17.25" customHeight="1" thickBot="1">
      <c r="B2" s="62" t="s">
        <v>85</v>
      </c>
      <c r="C2" s="62" t="s">
        <v>85</v>
      </c>
      <c r="D2" s="62"/>
      <c r="E2" s="195" t="s">
        <v>87</v>
      </c>
      <c r="F2" s="195"/>
      <c r="G2" s="195"/>
      <c r="H2" s="195"/>
      <c r="I2" s="195"/>
      <c r="J2" s="195"/>
      <c r="K2" s="195"/>
    </row>
    <row r="3" spans="2:12" ht="13.5" thickBot="1">
      <c r="B3" s="62" t="s">
        <v>45</v>
      </c>
      <c r="C3" s="62" t="s">
        <v>45</v>
      </c>
      <c r="D3" s="62"/>
      <c r="E3" s="196" t="s">
        <v>88</v>
      </c>
      <c r="F3" s="197"/>
      <c r="G3" s="198"/>
      <c r="H3" s="68" t="s">
        <v>89</v>
      </c>
      <c r="I3" s="68" t="s">
        <v>90</v>
      </c>
      <c r="J3" s="205" t="s">
        <v>91</v>
      </c>
      <c r="K3" s="207"/>
      <c r="L3" t="b">
        <v>0</v>
      </c>
    </row>
    <row r="4" spans="2:12" ht="12.75">
      <c r="B4" s="58" t="s">
        <v>69</v>
      </c>
      <c r="C4" s="58" t="s">
        <v>69</v>
      </c>
      <c r="D4" s="58"/>
      <c r="E4" s="199" t="s">
        <v>93</v>
      </c>
      <c r="F4" s="199"/>
      <c r="G4" s="199"/>
      <c r="H4" s="84" t="s">
        <v>107</v>
      </c>
      <c r="I4" s="90">
        <v>4</v>
      </c>
      <c r="J4" s="201" t="s">
        <v>95</v>
      </c>
      <c r="K4" s="202"/>
      <c r="L4" s="88" t="str">
        <f>МФДатаПо</f>
        <v>01.10.2023</v>
      </c>
    </row>
    <row r="5" spans="2:11" ht="24.75" customHeight="1">
      <c r="B5" s="62" t="s">
        <v>46</v>
      </c>
      <c r="C5" s="62" t="s">
        <v>46</v>
      </c>
      <c r="D5" s="62"/>
      <c r="E5" s="200" t="s">
        <v>94</v>
      </c>
      <c r="F5" s="200"/>
      <c r="G5" s="200"/>
      <c r="H5" s="69" t="s">
        <v>108</v>
      </c>
      <c r="I5" s="70" t="str">
        <f>ДатаОтч</f>
        <v>01.10.2023</v>
      </c>
      <c r="J5" s="203" t="s">
        <v>96</v>
      </c>
      <c r="K5" s="204"/>
    </row>
    <row r="6" spans="2:11" ht="23.25" customHeight="1">
      <c r="B6" s="62" t="s">
        <v>47</v>
      </c>
      <c r="C6" s="62" t="s">
        <v>47</v>
      </c>
      <c r="D6" s="62"/>
      <c r="E6" s="200" t="s">
        <v>127</v>
      </c>
      <c r="F6" s="200"/>
      <c r="G6" s="200"/>
      <c r="H6" s="69" t="s">
        <v>109</v>
      </c>
      <c r="I6" s="71"/>
      <c r="J6" s="209" t="s">
        <v>132</v>
      </c>
      <c r="K6" s="210"/>
    </row>
    <row r="7" spans="2:11" ht="27.75" customHeight="1">
      <c r="B7" s="62" t="s">
        <v>48</v>
      </c>
      <c r="C7" s="62" t="s">
        <v>48</v>
      </c>
      <c r="D7" s="161" t="str">
        <f>IF(МФПРД=6,IF(МФРОД="","РОД=",CONCATENATE("РОД=",МФРОД)),"\")</f>
        <v>\</v>
      </c>
      <c r="E7" s="211" t="s">
        <v>134</v>
      </c>
      <c r="F7" s="211"/>
      <c r="G7" s="211"/>
      <c r="H7" s="160" t="s">
        <v>135</v>
      </c>
      <c r="I7" s="71"/>
      <c r="J7" s="158"/>
      <c r="K7" s="159"/>
    </row>
    <row r="8" spans="2:11" ht="27" customHeight="1">
      <c r="B8" s="62" t="s">
        <v>138</v>
      </c>
      <c r="C8" s="62" t="s">
        <v>138</v>
      </c>
      <c r="D8" s="161" t="str">
        <f>IF(МФПРД=6,IF(МФВРО="","ВРО=",CONCATENATE("ВРО=",МФВРО)),"\")</f>
        <v>\</v>
      </c>
      <c r="E8" s="211" t="s">
        <v>136</v>
      </c>
      <c r="F8" s="211"/>
      <c r="G8" s="211"/>
      <c r="H8" s="160" t="s">
        <v>137</v>
      </c>
      <c r="I8" s="71"/>
      <c r="J8" s="158"/>
      <c r="K8" s="159"/>
    </row>
    <row r="9" spans="2:11" ht="63.75" customHeight="1">
      <c r="B9" s="62" t="s">
        <v>139</v>
      </c>
      <c r="C9" s="63" t="s">
        <v>139</v>
      </c>
      <c r="E9" s="213" t="s">
        <v>92</v>
      </c>
      <c r="F9" s="213"/>
      <c r="G9" s="213"/>
      <c r="H9" s="69" t="s">
        <v>110</v>
      </c>
      <c r="I9" s="71" t="s">
        <v>84</v>
      </c>
      <c r="J9" s="203" t="s">
        <v>133</v>
      </c>
      <c r="K9" s="204"/>
    </row>
    <row r="10" spans="2:11" ht="12.75">
      <c r="B10" s="62" t="s">
        <v>49</v>
      </c>
      <c r="C10" s="62" t="s">
        <v>49</v>
      </c>
      <c r="D10" s="62"/>
      <c r="E10" s="200" t="s">
        <v>103</v>
      </c>
      <c r="F10" s="200"/>
      <c r="G10" s="200"/>
      <c r="H10" s="69" t="s">
        <v>111</v>
      </c>
      <c r="I10" s="71"/>
      <c r="J10" s="208"/>
      <c r="K10" s="208"/>
    </row>
    <row r="11" spans="2:11" ht="12.75">
      <c r="B11" s="63" t="s">
        <v>86</v>
      </c>
      <c r="C11" s="63" t="s">
        <v>86</v>
      </c>
      <c r="E11" s="200" t="s">
        <v>104</v>
      </c>
      <c r="F11" s="200"/>
      <c r="G11" s="200"/>
      <c r="H11" s="69" t="s">
        <v>112</v>
      </c>
      <c r="I11" s="71"/>
      <c r="J11" s="208"/>
      <c r="K11" s="208"/>
    </row>
    <row r="12" spans="2:11" ht="12.75">
      <c r="B12" s="62" t="s">
        <v>50</v>
      </c>
      <c r="C12" s="62" t="s">
        <v>50</v>
      </c>
      <c r="D12" s="62"/>
      <c r="E12" s="200" t="s">
        <v>105</v>
      </c>
      <c r="F12" s="200"/>
      <c r="G12" s="200"/>
      <c r="H12" s="69" t="s">
        <v>113</v>
      </c>
      <c r="I12" s="71"/>
      <c r="J12" s="208"/>
      <c r="K12" s="208"/>
    </row>
    <row r="13" spans="2:11" ht="12.75">
      <c r="B13" s="62" t="s">
        <v>51</v>
      </c>
      <c r="C13" s="62" t="s">
        <v>51</v>
      </c>
      <c r="D13" s="62"/>
      <c r="E13" s="200" t="s">
        <v>106</v>
      </c>
      <c r="F13" s="200"/>
      <c r="G13" s="200"/>
      <c r="H13" s="69" t="s">
        <v>114</v>
      </c>
      <c r="I13" s="71"/>
      <c r="J13" s="208"/>
      <c r="K13" s="208"/>
    </row>
    <row r="14" spans="2:15" ht="13.5" thickBot="1">
      <c r="B14" s="59" t="s">
        <v>52</v>
      </c>
      <c r="C14" s="59" t="s">
        <v>52</v>
      </c>
      <c r="D14" s="59"/>
      <c r="E14" s="59"/>
      <c r="F14" s="59"/>
      <c r="G14" s="59"/>
      <c r="H14" s="34"/>
      <c r="K14" s="212"/>
      <c r="L14" s="212"/>
      <c r="M14" s="212"/>
      <c r="N14" s="212"/>
      <c r="O14" s="29"/>
    </row>
    <row r="15" spans="2:15" ht="12.75">
      <c r="B15" s="60" t="s">
        <v>53</v>
      </c>
      <c r="C15" s="60" t="s">
        <v>53</v>
      </c>
      <c r="D15" s="60"/>
      <c r="E15" s="205" t="s">
        <v>97</v>
      </c>
      <c r="F15" s="206"/>
      <c r="G15" s="206"/>
      <c r="H15" s="206"/>
      <c r="I15" s="206"/>
      <c r="J15" s="207"/>
      <c r="K15" s="35"/>
      <c r="L15" s="29"/>
      <c r="M15" s="29"/>
      <c r="N15" s="29"/>
      <c r="O15" s="29"/>
    </row>
    <row r="16" spans="2:15" ht="15">
      <c r="B16" s="59" t="s">
        <v>54</v>
      </c>
      <c r="C16" s="59" t="s">
        <v>54</v>
      </c>
      <c r="D16" s="59"/>
      <c r="E16" s="72" t="s">
        <v>98</v>
      </c>
      <c r="F16" s="74"/>
      <c r="G16" s="87" t="s">
        <v>116</v>
      </c>
      <c r="H16" s="83"/>
      <c r="I16" s="82"/>
      <c r="J16" s="77"/>
      <c r="K16" s="36"/>
      <c r="L16" s="36"/>
      <c r="M16" s="36"/>
      <c r="N16" s="36"/>
      <c r="O16" s="36"/>
    </row>
    <row r="17" spans="2:15" ht="15">
      <c r="B17" s="59" t="s">
        <v>55</v>
      </c>
      <c r="C17" s="59" t="s">
        <v>55</v>
      </c>
      <c r="D17" s="59"/>
      <c r="E17" s="78"/>
      <c r="F17" s="74"/>
      <c r="G17" s="74"/>
      <c r="H17" s="75"/>
      <c r="I17" s="76"/>
      <c r="J17" s="77"/>
      <c r="K17" s="36"/>
      <c r="L17" s="36"/>
      <c r="M17" s="36"/>
      <c r="N17" s="36"/>
      <c r="O17" s="65"/>
    </row>
    <row r="18" spans="2:15" ht="15.75" customHeight="1">
      <c r="B18" s="122" t="s">
        <v>129</v>
      </c>
      <c r="C18" s="122" t="s">
        <v>124</v>
      </c>
      <c r="D18" s="122"/>
      <c r="E18" s="78"/>
      <c r="F18" s="74"/>
      <c r="G18" s="74"/>
      <c r="H18" s="75"/>
      <c r="I18" s="76"/>
      <c r="J18" s="77"/>
      <c r="K18" s="66"/>
      <c r="L18" s="66"/>
      <c r="M18" s="66"/>
      <c r="N18" s="66"/>
      <c r="O18" s="65"/>
    </row>
    <row r="19" spans="2:15" ht="14.25">
      <c r="B19" s="59" t="s">
        <v>56</v>
      </c>
      <c r="C19" s="59" t="s">
        <v>56</v>
      </c>
      <c r="D19" s="59"/>
      <c r="E19" s="73" t="s">
        <v>99</v>
      </c>
      <c r="F19" s="74"/>
      <c r="G19" s="74"/>
      <c r="H19" s="76"/>
      <c r="I19" s="86" t="s">
        <v>115</v>
      </c>
      <c r="J19" s="77"/>
      <c r="K19" s="66"/>
      <c r="L19" s="66"/>
      <c r="M19" s="66"/>
      <c r="N19" s="66"/>
      <c r="O19" s="67"/>
    </row>
    <row r="20" spans="2:15" ht="5.25" customHeight="1">
      <c r="B20" s="60" t="s">
        <v>50</v>
      </c>
      <c r="C20" s="60" t="s">
        <v>50</v>
      </c>
      <c r="D20" s="60"/>
      <c r="E20" s="79"/>
      <c r="F20" s="80"/>
      <c r="G20" s="80"/>
      <c r="H20" s="76"/>
      <c r="I20" s="76"/>
      <c r="J20" s="77"/>
      <c r="K20" s="66"/>
      <c r="L20" s="66"/>
      <c r="M20" s="66"/>
      <c r="N20" s="66"/>
      <c r="O20" s="67"/>
    </row>
    <row r="21" spans="2:10" ht="12.75">
      <c r="B21" s="60" t="s">
        <v>51</v>
      </c>
      <c r="C21" s="60" t="s">
        <v>51</v>
      </c>
      <c r="D21" s="60"/>
      <c r="E21" s="73" t="s">
        <v>100</v>
      </c>
      <c r="F21" s="80"/>
      <c r="G21" s="80"/>
      <c r="H21" s="76"/>
      <c r="I21" s="86" t="s">
        <v>115</v>
      </c>
      <c r="J21" s="77"/>
    </row>
    <row r="22" spans="2:10" ht="5.25" customHeight="1">
      <c r="B22" s="60" t="s">
        <v>57</v>
      </c>
      <c r="C22" s="60" t="s">
        <v>57</v>
      </c>
      <c r="D22" s="60"/>
      <c r="E22" s="79"/>
      <c r="F22" s="80"/>
      <c r="G22" s="80"/>
      <c r="H22" s="76"/>
      <c r="I22" s="76"/>
      <c r="J22" s="77"/>
    </row>
    <row r="23" spans="2:10" ht="12.75">
      <c r="B23" s="59" t="s">
        <v>54</v>
      </c>
      <c r="C23" s="59" t="s">
        <v>54</v>
      </c>
      <c r="D23" s="59"/>
      <c r="E23" s="73" t="s">
        <v>101</v>
      </c>
      <c r="F23" s="74"/>
      <c r="G23" s="85">
        <f>IF(check_arch,CONCATENATE(МФИСТ,"_",TEXT(arch_date,"ДДММГГ"),"_","227","_",IF(МФПРД=5,"Y",IF(МФПРД=4,"Q",IF(МФПРД=3,"M",""))),"_",AcrhVerFile,".ZIP"),"")</f>
      </c>
      <c r="H23" s="81"/>
      <c r="I23" s="82"/>
      <c r="J23" s="77"/>
    </row>
    <row r="24" spans="2:10" ht="5.25" customHeight="1">
      <c r="B24" s="59" t="s">
        <v>58</v>
      </c>
      <c r="C24" s="59" t="s">
        <v>58</v>
      </c>
      <c r="D24" s="59"/>
      <c r="E24" s="78"/>
      <c r="F24" s="74"/>
      <c r="G24" s="74"/>
      <c r="H24" s="76"/>
      <c r="I24" s="76"/>
      <c r="J24" s="77"/>
    </row>
    <row r="25" spans="2:10" ht="12.75">
      <c r="B25" s="59" t="s">
        <v>55</v>
      </c>
      <c r="C25" s="59" t="s">
        <v>55</v>
      </c>
      <c r="D25" s="59"/>
      <c r="E25" s="73" t="s">
        <v>102</v>
      </c>
      <c r="F25" s="74"/>
      <c r="G25" s="85" t="str">
        <f>CONCATENATE("227",IF(МФПРД=6,"R",IF(МФПРД=5,"Y",IF(МФПРД=4,"Q",IF(МФПРД=3,"M","")))),TextVerFile,".TXT")</f>
        <v>227Q01.TXT</v>
      </c>
      <c r="H25" s="81"/>
      <c r="I25" s="82"/>
      <c r="J25" s="77"/>
    </row>
    <row r="26" spans="2:10" ht="13.5" customHeight="1">
      <c r="B26" s="59" t="s">
        <v>130</v>
      </c>
      <c r="C26" s="59" t="s">
        <v>125</v>
      </c>
      <c r="D26" s="59"/>
      <c r="E26" s="78"/>
      <c r="F26" s="74"/>
      <c r="G26" s="74"/>
      <c r="H26" s="76"/>
      <c r="I26" s="76"/>
      <c r="J26" s="77"/>
    </row>
    <row r="27" spans="2:10" ht="19.5" customHeight="1">
      <c r="B27" s="59" t="s">
        <v>56</v>
      </c>
      <c r="C27" s="59" t="s">
        <v>56</v>
      </c>
      <c r="D27" s="59"/>
      <c r="E27" s="78"/>
      <c r="F27" s="74"/>
      <c r="G27" s="74"/>
      <c r="H27" s="76"/>
      <c r="I27" s="76"/>
      <c r="J27" s="77"/>
    </row>
    <row r="28" spans="2:10" ht="12.75">
      <c r="B28" s="59" t="s">
        <v>50</v>
      </c>
      <c r="C28" s="59" t="s">
        <v>50</v>
      </c>
      <c r="D28" s="59"/>
      <c r="E28" s="143"/>
      <c r="F28" s="144"/>
      <c r="G28" s="144"/>
      <c r="H28" s="145"/>
      <c r="I28" s="145"/>
      <c r="J28" s="146"/>
    </row>
    <row r="29" spans="2:10" ht="13.5" thickBot="1">
      <c r="B29" s="60" t="s">
        <v>51</v>
      </c>
      <c r="C29" s="60" t="s">
        <v>51</v>
      </c>
      <c r="D29" s="60"/>
      <c r="E29" s="147"/>
      <c r="F29" s="148"/>
      <c r="G29" s="148"/>
      <c r="H29" s="149"/>
      <c r="I29" s="149"/>
      <c r="J29" s="150"/>
    </row>
    <row r="30" spans="2:7" ht="12.75">
      <c r="B30" s="59" t="s">
        <v>59</v>
      </c>
      <c r="C30" s="59" t="s">
        <v>59</v>
      </c>
      <c r="D30" s="59"/>
      <c r="E30" s="59"/>
      <c r="F30" s="59"/>
      <c r="G30" s="59"/>
    </row>
    <row r="31" spans="2:7" ht="12.75">
      <c r="B31" s="60" t="s">
        <v>60</v>
      </c>
      <c r="C31" s="60" t="s">
        <v>60</v>
      </c>
      <c r="D31" s="60"/>
      <c r="E31" s="60"/>
      <c r="F31" s="60"/>
      <c r="G31" s="60"/>
    </row>
    <row r="32" spans="2:7" ht="12.75">
      <c r="B32" s="59" t="s">
        <v>54</v>
      </c>
      <c r="C32" s="59" t="s">
        <v>54</v>
      </c>
      <c r="D32" s="59"/>
      <c r="E32" s="59"/>
      <c r="F32" s="59"/>
      <c r="G32" s="59"/>
    </row>
    <row r="33" spans="2:7" ht="12.75">
      <c r="B33" s="59" t="s">
        <v>55</v>
      </c>
      <c r="C33" s="59" t="s">
        <v>55</v>
      </c>
      <c r="D33" s="59"/>
      <c r="E33" s="59"/>
      <c r="F33" s="59"/>
      <c r="G33" s="59"/>
    </row>
    <row r="34" spans="2:8" ht="9.75" customHeight="1">
      <c r="B34" s="59" t="s">
        <v>131</v>
      </c>
      <c r="C34" s="59" t="s">
        <v>126</v>
      </c>
      <c r="D34" s="59"/>
      <c r="E34" s="59"/>
      <c r="F34" s="59"/>
      <c r="G34" s="59"/>
      <c r="H34" s="89"/>
    </row>
    <row r="35" spans="2:7" ht="12.75">
      <c r="B35" s="59" t="s">
        <v>56</v>
      </c>
      <c r="C35" s="59" t="s">
        <v>56</v>
      </c>
      <c r="D35" s="59"/>
      <c r="E35" s="59"/>
      <c r="F35" s="59"/>
      <c r="G35" s="59"/>
    </row>
    <row r="36" spans="2:7" ht="12.75">
      <c r="B36" s="60" t="s">
        <v>50</v>
      </c>
      <c r="C36" s="60" t="s">
        <v>50</v>
      </c>
      <c r="D36" s="60"/>
      <c r="E36" s="60"/>
      <c r="F36" s="60"/>
      <c r="G36" s="60"/>
    </row>
    <row r="37" spans="2:7" ht="12.75">
      <c r="B37" s="61" t="s">
        <v>61</v>
      </c>
      <c r="C37" s="61" t="s">
        <v>61</v>
      </c>
      <c r="D37" s="61"/>
      <c r="E37" s="61"/>
      <c r="F37" s="61"/>
      <c r="G37" s="61"/>
    </row>
    <row r="38" spans="2:7" ht="12.75">
      <c r="B38" s="58" t="s">
        <v>69</v>
      </c>
      <c r="C38" s="58" t="s">
        <v>69</v>
      </c>
      <c r="D38" s="58"/>
      <c r="E38" s="58"/>
      <c r="F38" s="58"/>
      <c r="G38" s="58"/>
    </row>
    <row r="39" spans="2:7" ht="12.75">
      <c r="B39" s="60" t="s">
        <v>62</v>
      </c>
      <c r="C39" s="60" t="s">
        <v>62</v>
      </c>
      <c r="D39" s="60"/>
      <c r="E39" s="60"/>
      <c r="F39" s="60"/>
      <c r="G39" s="60"/>
    </row>
    <row r="40" spans="2:7" ht="12.75">
      <c r="B40" s="60" t="s">
        <v>63</v>
      </c>
      <c r="C40" s="60" t="s">
        <v>63</v>
      </c>
      <c r="D40" s="60"/>
      <c r="E40" s="60"/>
      <c r="F40" s="60"/>
      <c r="G40" s="60"/>
    </row>
    <row r="41" spans="2:7" ht="12.75">
      <c r="B41" s="60" t="s">
        <v>64</v>
      </c>
      <c r="C41" s="60" t="s">
        <v>64</v>
      </c>
      <c r="D41" s="60"/>
      <c r="E41" s="60"/>
      <c r="F41" s="60"/>
      <c r="G41" s="60"/>
    </row>
    <row r="42" spans="2:7" ht="12.75">
      <c r="B42" s="60" t="s">
        <v>65</v>
      </c>
      <c r="C42" s="60" t="s">
        <v>65</v>
      </c>
      <c r="D42" s="60"/>
      <c r="E42" s="60"/>
      <c r="F42" s="60"/>
      <c r="G42" s="60"/>
    </row>
    <row r="43" spans="2:7" ht="12.75">
      <c r="B43" s="59" t="s">
        <v>50</v>
      </c>
      <c r="C43" s="59" t="s">
        <v>50</v>
      </c>
      <c r="D43" s="59"/>
      <c r="E43" s="59"/>
      <c r="F43" s="59"/>
      <c r="G43" s="59"/>
    </row>
    <row r="44" spans="2:7" ht="12.75">
      <c r="B44" s="59" t="s">
        <v>66</v>
      </c>
      <c r="C44" s="59" t="s">
        <v>66</v>
      </c>
      <c r="D44" s="59"/>
      <c r="E44" s="59"/>
      <c r="F44" s="59"/>
      <c r="G44" s="59"/>
    </row>
    <row r="45" spans="2:7" ht="12.75">
      <c r="B45" s="60" t="s">
        <v>68</v>
      </c>
      <c r="C45" s="60" t="s">
        <v>68</v>
      </c>
      <c r="D45" s="60"/>
      <c r="E45" s="60"/>
      <c r="F45" s="60"/>
      <c r="G45" s="60"/>
    </row>
    <row r="46" spans="2:7" ht="12.75">
      <c r="B46" s="60" t="s">
        <v>50</v>
      </c>
      <c r="C46" s="60" t="s">
        <v>50</v>
      </c>
      <c r="D46" s="60"/>
      <c r="E46" s="60"/>
      <c r="F46" s="60"/>
      <c r="G46" s="60"/>
    </row>
    <row r="47" spans="2:7" ht="12.75">
      <c r="B47" s="60" t="s">
        <v>67</v>
      </c>
      <c r="C47" s="60" t="s">
        <v>67</v>
      </c>
      <c r="D47" s="60"/>
      <c r="E47" s="60"/>
      <c r="F47" s="60"/>
      <c r="G47" s="60"/>
    </row>
  </sheetData>
  <sheetProtection/>
  <mergeCells count="23">
    <mergeCell ref="E10:G10"/>
    <mergeCell ref="J13:K13"/>
    <mergeCell ref="E6:G6"/>
    <mergeCell ref="J3:K3"/>
    <mergeCell ref="J5:K5"/>
    <mergeCell ref="E9:G9"/>
    <mergeCell ref="E11:G11"/>
    <mergeCell ref="E15:J15"/>
    <mergeCell ref="E12:G12"/>
    <mergeCell ref="E13:G13"/>
    <mergeCell ref="J10:K10"/>
    <mergeCell ref="J11:K11"/>
    <mergeCell ref="J6:K6"/>
    <mergeCell ref="E7:G7"/>
    <mergeCell ref="E8:G8"/>
    <mergeCell ref="J12:K12"/>
    <mergeCell ref="K14:N14"/>
    <mergeCell ref="E2:K2"/>
    <mergeCell ref="E3:G3"/>
    <mergeCell ref="E4:G4"/>
    <mergeCell ref="E5:G5"/>
    <mergeCell ref="J4:K4"/>
    <mergeCell ref="J9:K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SUHOMLINOVA</dc:creator>
  <cp:keywords/>
  <dc:description>&lt;p&gt;&lt;i&gt;&lt;n&gt;DBL_DATE&lt;/n&gt;&lt;t&gt;4&lt;/t&gt;&lt;q&gt;%C4%E0%F2%E0+%EE%F2%F7%E5%F2%E0&lt;/q&gt;&lt;s&gt;26&lt;/s&gt;&lt;l&gt;0&lt;/l&gt;&lt;u&gt;&lt;/u&gt;&lt;a&gt;&lt;/a&gt;&lt;b&gt;&lt;/b&gt;&lt;m&gt;&lt;/m&gt;&lt;r&gt;0&lt;/r&gt;&lt;x&gt;&lt;/x&gt;&lt;y&gt;&lt;/y&gt;&lt;z&gt;DBL_DATE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PERIOD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PERIOD_FROM&lt;/z&gt;&lt;/i&gt;&lt;i&gt;&lt;n&gt;DPERIOD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PERIOD_TO&lt;/z&gt;&lt;/i&gt;&lt;i&gt;&lt;n&gt;NANALYTIC&lt;/n&gt;&lt;t&gt;1&lt;/t&gt;&lt;q&gt;%D3%F0%EE%E2%E5%ED%FC+%E0%ED%E0%EB%E8%F2%E8%EA%E8+%CA%CE%D1%C3%D3&lt;/q&gt;&lt;s&gt;13&lt;/s&gt;&lt;l&gt;0&lt;/l&gt;&lt;u&gt;&lt;/u&gt;&lt;a&gt;&lt;/a&gt;&lt;b&gt;&lt;/b&gt;&lt;m&gt;&lt;/m&gt;&lt;r&gt;1&lt;/r&gt;&lt;x&gt;&lt;/x&gt;&lt;y&gt;&lt;/y&gt;&lt;z&gt;NANALYTIC&lt;/z&gt;&lt;DEFAULT&gt;5&lt;/DEFAULT&gt;&lt;/i&gt;&lt;i&gt;&lt;n&gt;NBL_SEND&lt;/n&gt;&lt;t&gt;3&lt;/t&gt;&lt;q&gt;%CF%E5%F0%E5%ED%E5%F1%F2%E8+%E4%E0%ED%ED%FB%E5+%E2+%EF%E5%F0%E2%E8%F7%ED%FB%E5+%EE%F2%F7%E5%F2%FB&lt;/q&gt;&lt;s&gt;24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L_DIRRECIP&lt;/n&gt;&lt;t&gt;3&lt;/t&gt;&lt;q&gt;%C7%E0%EF%EE%EB%ED%FF%F2%FC+%EA%EE%E4+%F0%E0%F1%EF%EE%F0%FF%E4%E8%F2%E5%EB%FF+%EF%EE+%E1%FE%E4%E6%E5%F2%EE%EF%EE%EB%F3%F7%E0%F2%E5%EB%FE+%D3%F7%F0%E5%E6%E4%E5%ED%E8%FF&lt;/q&gt;&lt;s&gt;15&lt;/s&gt;&lt;l&gt;0&lt;/l&gt;&lt;u&gt;&lt;/u&gt;&lt;a&gt;&lt;/a&gt;&lt;b&gt;&lt;/b&gt;&lt;m&gt;&lt;/m&gt;&lt;r&gt;1&lt;/r&gt;&lt;x&gt;&lt;/x&gt;&lt;y&gt;&lt;/y&gt;&lt;z&gt;NFILL_DIRRECIP&lt;/z&gt;&lt;DEFAULT&gt;0&lt;/DEFAULT&gt;&lt;/i&gt;&lt;i&gt;&lt;n&gt;NGIIS_EB&lt;/n&gt;&lt;t&gt;3&lt;/t&gt;&lt;q&gt;%C2%FB%E3%F0%F3%E7%EA%E0+%E2+%C3%C8%C8%D1+%DD%C1&lt;/q&gt;&lt;s&gt;22&lt;/s&gt;&lt;l&gt;0&lt;/l&gt;&lt;u&gt;&lt;/u&gt;&lt;a&gt;&lt;/a&gt;&lt;b&gt;&lt;/b&gt;&lt;m&gt;&lt;/m&gt;&lt;r&gt;1&lt;/r&gt;&lt;x&gt;&lt;/x&gt;&lt;y&gt;&lt;/y&gt;&lt;z&gt;NGI</dc:description>
  <cp:lastModifiedBy>loskutnikova.ev</cp:lastModifiedBy>
  <cp:lastPrinted>2017-06-27T14:09:40Z</cp:lastPrinted>
  <dcterms:created xsi:type="dcterms:W3CDTF">2005-08-04T09:06:44Z</dcterms:created>
  <dcterms:modified xsi:type="dcterms:W3CDTF">2023-10-05T11:37:37Z</dcterms:modified>
  <cp:category/>
  <cp:version/>
  <cp:contentType/>
  <cp:contentStatus/>
</cp:coreProperties>
</file>