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58.xml" ContentType="application/vnd.openxmlformats-officedocument.spreadsheetml.revisionLog+xml"/>
  <Override PartName="/xl/revisions/revisionLog49.xml" ContentType="application/vnd.openxmlformats-officedocument.spreadsheetml.revisionLog+xml"/>
  <Override PartName="/xl/revisions/revisionLog67.xml" ContentType="application/vnd.openxmlformats-officedocument.spreadsheetml.revisionLog+xml"/>
  <Default Extension="rels" ContentType="application/vnd.openxmlformats-package.relationships+xml"/>
  <Override PartName="/xl/revisions/revisionLog65.xml" ContentType="application/vnd.openxmlformats-officedocument.spreadsheetml.revisionLog+xml"/>
  <Override PartName="/xl/revisions/revisionLog29.xml" ContentType="application/vnd.openxmlformats-officedocument.spreadsheetml.revisionLog+xml"/>
  <Override PartName="/xl/revisions/revisionLog56.xml" ContentType="application/vnd.openxmlformats-officedocument.spreadsheetml.revisionLog+xml"/>
  <Override PartName="/xl/revisions/revisionLog18.xml" ContentType="application/vnd.openxmlformats-officedocument.spreadsheetml.revisionLog+xml"/>
  <Override PartName="/xl/revisions/revisionLog181.xml" ContentType="application/vnd.openxmlformats-officedocument.spreadsheetml.revisionLog+xml"/>
  <Default Extension="xml" ContentType="application/xml"/>
  <Override PartName="/xl/revisions/revisionLog25.xml" ContentType="application/vnd.openxmlformats-officedocument.spreadsheetml.revisionLog+xml"/>
  <Override PartName="/xl/revisions/revisionLog16.xml" ContentType="application/vnd.openxmlformats-officedocument.spreadsheetml.revisionLog+xml"/>
  <Override PartName="/xl/revisions/revisionLog121.xml" ContentType="application/vnd.openxmlformats-officedocument.spreadsheetml.revisionLog+xml"/>
  <Override PartName="/xl/revisions/revisionLog141.xml" ContentType="application/vnd.openxmlformats-officedocument.spreadsheetml.revisionLog+xml"/>
  <Override PartName="/xl/revisions/revisionLog63.xml" ContentType="application/vnd.openxmlformats-officedocument.spreadsheetml.revisionLog+xml"/>
  <Override PartName="/xl/revisions/revisionLog27.xml" ContentType="application/vnd.openxmlformats-officedocument.spreadsheetml.revisionLog+xml"/>
  <Override PartName="/xl/revisions/revisionLog54.xml" ContentType="application/vnd.openxmlformats-officedocument.spreadsheetml.revisionLog+xml"/>
  <Override PartName="/xl/revisions/revisionLog112.xml" ContentType="application/vnd.openxmlformats-officedocument.spreadsheetml.revisionLog+xml"/>
  <Override PartName="/xl/revisions/revisionLog61.xml" ContentType="application/vnd.openxmlformats-officedocument.spreadsheetml.revisionLog+xml"/>
  <Override PartName="/xl/revisions/revisionLog52.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110.xml" ContentType="application/vnd.openxmlformats-officedocument.spreadsheetml.revisionLog+xml"/>
  <Override PartName="/xl/revisions/revisionLog23.xml" ContentType="application/vnd.openxmlformats-officedocument.spreadsheetml.revisionLog+xml"/>
  <Override PartName="/xl/worksheets/sheet1.xml" ContentType="application/vnd.openxmlformats-officedocument.spreadsheetml.worksheet+xml"/>
  <Override PartName="/xl/calcChain.xml" ContentType="application/vnd.openxmlformats-officedocument.spreadsheetml.calcChain+xml"/>
  <Override PartName="/xl/revisions/revisionLog50.xml" ContentType="application/vnd.openxmlformats-officedocument.spreadsheetml.revisionLog+xml"/>
  <Override PartName="/xl/revisions/revisionLog22.xml" ContentType="application/vnd.openxmlformats-officedocument.spreadsheetml.revisionLog+xml"/>
  <Override PartName="/xl/revisions/revisionLog21.xml" ContentType="application/vnd.openxmlformats-officedocument.spreadsheetml.revisionLog+xml"/>
  <Override PartName="/xl/revisions/revisionLog12.xml" ContentType="application/vnd.openxmlformats-officedocument.spreadsheetml.revisionLog+xml"/>
  <Override PartName="/xl/revisions/revisionLog60.xml" ContentType="application/vnd.openxmlformats-officedocument.spreadsheetml.revisionLog+xml"/>
  <Override PartName="/xl/revisions/revisionLog13.xml" ContentType="application/vnd.openxmlformats-officedocument.spreadsheetml.revisionLog+xml"/>
  <Override PartName="/xl/revisions/revisionLog7.xml" ContentType="application/vnd.openxmlformats-officedocument.spreadsheetml.revisionLog+xml"/>
  <Override PartName="/xl/revisions/revisionLog32.xml" ContentType="application/vnd.openxmlformats-officedocument.spreadsheetml.revisionLog+xml"/>
  <Override PartName="/xl/revisions/revisionLog31.xml" ContentType="application/vnd.openxmlformats-officedocument.spreadsheetml.revisionLog+xml"/>
  <Override PartName="/xl/revisions/revisionLog51.xml" ContentType="application/vnd.openxmlformats-officedocument.spreadsheetml.revisionLog+xml"/>
  <Override PartName="/xl/revisions/revisionLog6.xml" ContentType="application/vnd.openxmlformats-officedocument.spreadsheetml.revisionLog+xml"/>
  <Override PartName="/xl/sharedStrings.xml" ContentType="application/vnd.openxmlformats-officedocument.spreadsheetml.sharedStrings+xml"/>
  <Override PartName="/xl/revisions/revisionLog10.xml" ContentType="application/vnd.openxmlformats-officedocument.spreadsheetml.revisionLog+xml"/>
  <Override PartName="/xl/revisions/revisionLog5.xml" ContentType="application/vnd.openxmlformats-officedocument.spreadsheetml.revisionLog+xml"/>
  <Override PartName="/xl/revisions/revisionLog30.xml" ContentType="application/vnd.openxmlformats-officedocument.spreadsheetml.revisionLog+xml"/>
  <Override PartName="/xl/revisions/revisionLog11.xml" ContentType="application/vnd.openxmlformats-officedocument.spreadsheetml.revisionLog+xml"/>
  <Override PartName="/xl/revisions/revisionLog4.xml" ContentType="application/vnd.openxmlformats-officedocument.spreadsheetml.revisionLog+xml"/>
  <Override PartName="/xl/revisions/revisionLog20.xml" ContentType="application/vnd.openxmlformats-officedocument.spreadsheetml.revisionLog+xml"/>
  <Override PartName="/docProps/core.xml" ContentType="application/vnd.openxmlformats-package.core-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1111.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48.xml" ContentType="application/vnd.openxmlformats-officedocument.spreadsheetml.revisionLog+xml"/>
  <Override PartName="/xl/revisions/revisionLog59.xml" ContentType="application/vnd.openxmlformats-officedocument.spreadsheetml.revisionLog+xml"/>
  <Override PartName="/xl/revisions/revisionLog68.xml" ContentType="application/vnd.openxmlformats-officedocument.spreadsheetml.revisionLog+xml"/>
  <Override PartName="/xl/revisions/revisionLog66.xml" ContentType="application/vnd.openxmlformats-officedocument.spreadsheetml.revisionLog+xml"/>
  <Override PartName="/xl/revisions/revisionLog57.xml" ContentType="application/vnd.openxmlformats-officedocument.spreadsheetml.revisionLog+xml"/>
  <Override PartName="/xl/revisions/revisionLog28.xml" ContentType="application/vnd.openxmlformats-officedocument.spreadsheetml.revisionLog+xml"/>
  <Override PartName="/xl/revisions/revisionLog19.xml" ContentType="application/vnd.openxmlformats-officedocument.spreadsheetml.revisionLog+xml"/>
  <Override PartName="/xl/workbook.xml" ContentType="application/vnd.openxmlformats-officedocument.spreadsheetml.sheet.main+xml"/>
  <Override PartName="/docProps/app.xml" ContentType="application/vnd.openxmlformats-officedocument.extended-properties+xml"/>
  <Override PartName="/xl/revisions/revisionLog17.xml" ContentType="application/vnd.openxmlformats-officedocument.spreadsheetml.revisionLog+xml"/>
  <Override PartName="/xl/revisions/revisionLog64.xml" ContentType="application/vnd.openxmlformats-officedocument.spreadsheetml.revisionLog+xml"/>
  <Override PartName="/xl/revisions/revisionLog55.xml" ContentType="application/vnd.openxmlformats-officedocument.spreadsheetml.revisionLog+xml"/>
  <Override PartName="/xl/revisions/revisionLog26.xml" ContentType="application/vnd.openxmlformats-officedocument.spreadsheetml.revisionLog+xml"/>
  <Override PartName="/xl/revisions/revisionHeaders.xml" ContentType="application/vnd.openxmlformats-officedocument.spreadsheetml.revisionHeaders+xml"/>
  <Override PartName="/xl/revisions/revisionLog53.xml" ContentType="application/vnd.openxmlformats-officedocument.spreadsheetml.revisionLog+xml"/>
  <Override PartName="/xl/revisions/revisionLog15.xml" ContentType="application/vnd.openxmlformats-officedocument.spreadsheetml.revisionLog+xml"/>
  <Override PartName="/xl/revisions/revisionLog24.xml" ContentType="application/vnd.openxmlformats-officedocument.spreadsheetml.revisionLog+xml"/>
  <Override PartName="/xl/revisions/revisionLog111.xml" ContentType="application/vnd.openxmlformats-officedocument.spreadsheetml.revisionLog+xml"/>
  <Override PartName="/xl/revisions/revisionLog8.xml" ContentType="application/vnd.openxmlformats-officedocument.spreadsheetml.revisionLog+xml"/>
  <Override PartName="/xl/revisions/revisionLog33.xml" ContentType="application/vnd.openxmlformats-officedocument.spreadsheetml.revisionLog+xml"/>
  <Override PartName="/xl/revisions/revisionLog6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6295" windowHeight="14310"/>
  </bookViews>
  <sheets>
    <sheet name="01.10.2023" sheetId="1" r:id="rId1"/>
  </sheets>
  <definedNames>
    <definedName name="Z_00BF3405_8450_4DC3_BFAC_957835265F44_.wvu.Cols" localSheetId="0" hidden="1">'01.10.2023'!$A:$A,'01.10.2023'!#REF!,'01.10.2023'!#REF!,'01.10.2023'!#REF!</definedName>
    <definedName name="Z_00BF3405_8450_4DC3_BFAC_957835265F44_.wvu.PrintArea" localSheetId="0" hidden="1">'01.10.2023'!$A$1:$I$37</definedName>
    <definedName name="Z_00BF3405_8450_4DC3_BFAC_957835265F44_.wvu.PrintTitles" localSheetId="0" hidden="1">'01.10.2023'!$4:$5</definedName>
    <definedName name="Z_03AD1CC8_3179_4FE7_BEC8_AF283FB07AF2_.wvu.Cols" localSheetId="0" hidden="1">'01.10.2023'!$A:$A,'01.10.2023'!#REF!,'01.10.2023'!#REF!,'01.10.2023'!#REF!</definedName>
    <definedName name="Z_03AD1CC8_3179_4FE7_BEC8_AF283FB07AF2_.wvu.PrintArea" localSheetId="0" hidden="1">'01.10.2023'!$A$1:$I$37</definedName>
    <definedName name="Z_03AD1CC8_3179_4FE7_BEC8_AF283FB07AF2_.wvu.PrintTitles" localSheetId="0" hidden="1">'01.10.2023'!$4:$5</definedName>
    <definedName name="Z_0DC6018C_3899_4FBA_9F6F_1113686975D6_.wvu.Cols" localSheetId="0" hidden="1">'01.10.2023'!$A:$A,'01.10.2023'!#REF!,'01.10.2023'!#REF!,'01.10.2023'!#REF!</definedName>
    <definedName name="Z_0DC6018C_3899_4FBA_9F6F_1113686975D6_.wvu.PrintArea" localSheetId="0" hidden="1">'01.10.2023'!$A$1:$I$37</definedName>
    <definedName name="Z_0DC6018C_3899_4FBA_9F6F_1113686975D6_.wvu.PrintTitles" localSheetId="0" hidden="1">'01.10.2023'!$4:$5</definedName>
    <definedName name="Z_1C82FEE5_0373_4E54_8D2B_DA7A91FA2234_.wvu.PrintArea" localSheetId="0" hidden="1">'01.10.2023'!$A$1:$I$37</definedName>
    <definedName name="Z_1C82FEE5_0373_4E54_8D2B_DA7A91FA2234_.wvu.PrintTitles" localSheetId="0" hidden="1">'01.10.2023'!$4:$5</definedName>
    <definedName name="Z_1D044F58_A46D_4DE3_9168_566251026994_.wvu.PrintArea" localSheetId="0" hidden="1">'01.10.2023'!$A$1:$I$37</definedName>
    <definedName name="Z_1D044F58_A46D_4DE3_9168_566251026994_.wvu.PrintTitles" localSheetId="0" hidden="1">'01.10.2023'!$4:$5</definedName>
    <definedName name="Z_1DA8EBED_4222_414D_B8B2_A63485F27A3E_.wvu.PrintArea" localSheetId="0" hidden="1">'01.10.2023'!$A$1:$I$37</definedName>
    <definedName name="Z_1DA8EBED_4222_414D_B8B2_A63485F27A3E_.wvu.PrintTitles" localSheetId="0" hidden="1">'01.10.2023'!$4:$5</definedName>
    <definedName name="Z_25945B6D_911C_47AC_B936_0818A85C6EB2_.wvu.PrintArea" localSheetId="0" hidden="1">'01.10.2023'!$A$1:$I$37</definedName>
    <definedName name="Z_25945B6D_911C_47AC_B936_0818A85C6EB2_.wvu.PrintTitles" localSheetId="0" hidden="1">'01.10.2023'!$4:$5</definedName>
    <definedName name="Z_2BD57644_585D_449F_B87B_D155ADE045F3_.wvu.Cols" localSheetId="0" hidden="1">'01.10.2023'!$A:$A,'01.10.2023'!#REF!,'01.10.2023'!#REF!,'01.10.2023'!#REF!</definedName>
    <definedName name="Z_2BD57644_585D_449F_B87B_D155ADE045F3_.wvu.PrintArea" localSheetId="0" hidden="1">'01.10.2023'!$A$1:$I$37</definedName>
    <definedName name="Z_2BD57644_585D_449F_B87B_D155ADE045F3_.wvu.PrintTitles" localSheetId="0" hidden="1">'01.10.2023'!$4:$5</definedName>
    <definedName name="Z_2C8E8B11_79C1_4D20_958A_F0EA004C50EA_.wvu.Cols" localSheetId="0" hidden="1">'01.10.2023'!$A:$A</definedName>
    <definedName name="Z_2C8E8B11_79C1_4D20_958A_F0EA004C50EA_.wvu.PrintArea" localSheetId="0" hidden="1">'01.10.2023'!$A$1:$I$37</definedName>
    <definedName name="Z_2C8E8B11_79C1_4D20_958A_F0EA004C50EA_.wvu.PrintTitles" localSheetId="0" hidden="1">'01.10.2023'!$4:$5</definedName>
    <definedName name="Z_2F6E64F8_57F0_40B2_A622_7994A15C8848_.wvu.Cols" localSheetId="0" hidden="1">'01.10.2023'!$A:$A</definedName>
    <definedName name="Z_2F6E64F8_57F0_40B2_A622_7994A15C8848_.wvu.PrintArea" localSheetId="0" hidden="1">'01.10.2023'!$A$1:$I$37</definedName>
    <definedName name="Z_2F6E64F8_57F0_40B2_A622_7994A15C8848_.wvu.PrintTitles" localSheetId="0" hidden="1">'01.10.2023'!$4:$5</definedName>
    <definedName name="Z_31383844_9013_48A0_A0BE_FBCC55915F6C_.wvu.PrintArea" localSheetId="0" hidden="1">'01.10.2023'!$A$1:$I$37</definedName>
    <definedName name="Z_31383844_9013_48A0_A0BE_FBCC55915F6C_.wvu.PrintTitles" localSheetId="0" hidden="1">'01.10.2023'!$4:$5</definedName>
    <definedName name="Z_43E46774_0993_4A24_A43F_503CFCD5732F_.wvu.PrintArea" localSheetId="0" hidden="1">'01.10.2023'!$A$1:$I$37</definedName>
    <definedName name="Z_43E46774_0993_4A24_A43F_503CFCD5732F_.wvu.PrintTitles" localSheetId="0" hidden="1">'01.10.2023'!$4:$5</definedName>
    <definedName name="Z_48B1EC19_E315_4254_9110_AAD74AA8D35D_.wvu.PrintArea" localSheetId="0" hidden="1">'01.10.2023'!$A$1:$I$37</definedName>
    <definedName name="Z_48B1EC19_E315_4254_9110_AAD74AA8D35D_.wvu.PrintTitles" localSheetId="0" hidden="1">'01.10.2023'!$4:$5</definedName>
    <definedName name="Z_49BE9398_4D31_4043_9600_BE013CF8E4F2_.wvu.Cols" localSheetId="0" hidden="1">'01.10.2023'!$A:$A,'01.10.2023'!#REF!,'01.10.2023'!#REF!,'01.10.2023'!#REF!</definedName>
    <definedName name="Z_49BE9398_4D31_4043_9600_BE013CF8E4F2_.wvu.PrintArea" localSheetId="0" hidden="1">'01.10.2023'!$A$1:$I$37</definedName>
    <definedName name="Z_49BE9398_4D31_4043_9600_BE013CF8E4F2_.wvu.PrintTitles" localSheetId="0" hidden="1">'01.10.2023'!$4:$5</definedName>
    <definedName name="Z_68EDFE88_CC21_43C6_BA2D_404C3A9BD4D7_.wvu.PrintArea" localSheetId="0" hidden="1">'01.10.2023'!$A$1:$I$37</definedName>
    <definedName name="Z_68EDFE88_CC21_43C6_BA2D_404C3A9BD4D7_.wvu.PrintTitles" localSheetId="0" hidden="1">'01.10.2023'!$4:$5</definedName>
    <definedName name="Z_6ED1AA0F_2660_45B8_918C_A3432D569A1A_.wvu.Cols" localSheetId="0" hidden="1">'01.10.2023'!$A:$A,'01.10.2023'!#REF!,'01.10.2023'!#REF!,'01.10.2023'!#REF!</definedName>
    <definedName name="Z_6ED1AA0F_2660_45B8_918C_A3432D569A1A_.wvu.PrintArea" localSheetId="0" hidden="1">'01.10.2023'!$A$1:$I$37</definedName>
    <definedName name="Z_6ED1AA0F_2660_45B8_918C_A3432D569A1A_.wvu.PrintTitles" localSheetId="0" hidden="1">'01.10.2023'!$4:$5</definedName>
    <definedName name="Z_706B9375_8F7A_4BD0_BFD2_8B1E9C597E7A_.wvu.Cols" localSheetId="0" hidden="1">'01.10.2023'!$A:$A</definedName>
    <definedName name="Z_706B9375_8F7A_4BD0_BFD2_8B1E9C597E7A_.wvu.PrintArea" localSheetId="0" hidden="1">'01.10.2023'!$B$1:$I$37</definedName>
    <definedName name="Z_706B9375_8F7A_4BD0_BFD2_8B1E9C597E7A_.wvu.PrintTitles" localSheetId="0" hidden="1">'01.10.2023'!$4:$5</definedName>
    <definedName name="Z_72C1AAD8_294A_4BC3_B38D_81361A43C1AC_.wvu.Cols" localSheetId="0" hidden="1">'01.10.2023'!$A:$A</definedName>
    <definedName name="Z_72C1AAD8_294A_4BC3_B38D_81361A43C1AC_.wvu.PrintArea" localSheetId="0" hidden="1">'01.10.2023'!$A$1:$I$37</definedName>
    <definedName name="Z_72C1AAD8_294A_4BC3_B38D_81361A43C1AC_.wvu.PrintTitles" localSheetId="0" hidden="1">'01.10.2023'!$4:$5</definedName>
    <definedName name="Z_7916D324_C1F1_47AA_A9BF_25D72B8545C8_.wvu.PrintArea" localSheetId="0" hidden="1">'01.10.2023'!$A$1:$I$37</definedName>
    <definedName name="Z_7916D324_C1F1_47AA_A9BF_25D72B8545C8_.wvu.PrintTitles" localSheetId="0" hidden="1">'01.10.2023'!$4:$5</definedName>
    <definedName name="Z_7E8745FC_BA31_4906_8E0D_FF47D106D6BE_.wvu.PrintArea" localSheetId="0" hidden="1">'01.10.2023'!$A$1:$I$37</definedName>
    <definedName name="Z_7E8745FC_BA31_4906_8E0D_FF47D106D6BE_.wvu.PrintTitles" localSheetId="0" hidden="1">'01.10.2023'!$4:$5</definedName>
    <definedName name="Z_81B1D996_24C7_44CE_BFAD_DE792C64115C_.wvu.PrintArea" localSheetId="0" hidden="1">'01.10.2023'!$A$1:$I$37</definedName>
    <definedName name="Z_81B1D996_24C7_44CE_BFAD_DE792C64115C_.wvu.PrintTitles" localSheetId="0" hidden="1">'01.10.2023'!$4:$5</definedName>
    <definedName name="Z_86D9FF77_85E9_42E1_BEA2_076469BEE88C_.wvu.PrintArea" localSheetId="0" hidden="1">'01.10.2023'!$A$1:$I$37</definedName>
    <definedName name="Z_86D9FF77_85E9_42E1_BEA2_076469BEE88C_.wvu.PrintTitles" localSheetId="0" hidden="1">'01.10.2023'!$4:$5</definedName>
    <definedName name="Z_8A3989EC_9B44_4D6B_8CC0_CE8EBF3F3EE3_.wvu.Cols" localSheetId="0" hidden="1">'01.10.2023'!$A:$A</definedName>
    <definedName name="Z_8A3989EC_9B44_4D6B_8CC0_CE8EBF3F3EE3_.wvu.PrintArea" localSheetId="0" hidden="1">'01.10.2023'!$B$1:$I$37</definedName>
    <definedName name="Z_8A3989EC_9B44_4D6B_8CC0_CE8EBF3F3EE3_.wvu.PrintTitles" localSheetId="0" hidden="1">'01.10.2023'!$4:$5</definedName>
    <definedName name="Z_8F6B2972_159E_43CB_BDD9_14B14A295F5B_.wvu.Cols" localSheetId="0" hidden="1">'01.10.2023'!$A:$A</definedName>
    <definedName name="Z_8F6B2972_159E_43CB_BDD9_14B14A295F5B_.wvu.PrintArea" localSheetId="0" hidden="1">'01.10.2023'!$A$1:$I$37</definedName>
    <definedName name="Z_8F6B2972_159E_43CB_BDD9_14B14A295F5B_.wvu.PrintTitles" localSheetId="0" hidden="1">'01.10.2023'!$4:$5</definedName>
    <definedName name="Z_8F89AB27_0B3E_4643_AEB7_3E1193123969_.wvu.Cols" localSheetId="0" hidden="1">'01.10.2023'!$A:$A</definedName>
    <definedName name="Z_8F89AB27_0B3E_4643_AEB7_3E1193123969_.wvu.PrintArea" localSheetId="0" hidden="1">'01.10.2023'!$A$1:$I$37</definedName>
    <definedName name="Z_8F89AB27_0B3E_4643_AEB7_3E1193123969_.wvu.PrintTitles" localSheetId="0" hidden="1">'01.10.2023'!$4:$5</definedName>
    <definedName name="Z_94DAA89B_0BB0_481D_95F7_F2B4F8C326B1_.wvu.Cols" localSheetId="0" hidden="1">'01.10.2023'!#REF!,'01.10.2023'!#REF!,'01.10.2023'!#REF!</definedName>
    <definedName name="Z_94DAA89B_0BB0_481D_95F7_F2B4F8C326B1_.wvu.PrintArea" localSheetId="0" hidden="1">'01.10.2023'!$A$1:$I$37</definedName>
    <definedName name="Z_94DAA89B_0BB0_481D_95F7_F2B4F8C326B1_.wvu.PrintTitles" localSheetId="0" hidden="1">'01.10.2023'!$4:$5</definedName>
    <definedName name="Z_97E4E2D4_FBA6_46EA_B2BA_36FA32D7A74C_.wvu.PrintArea" localSheetId="0" hidden="1">'01.10.2023'!$A$1:$I$37</definedName>
    <definedName name="Z_97E4E2D4_FBA6_46EA_B2BA_36FA32D7A74C_.wvu.PrintTitles" localSheetId="0" hidden="1">'01.10.2023'!$4:$5</definedName>
    <definedName name="Z_9CD891A0_1558_439B_97BB_0E6C66D17F02_.wvu.Cols" localSheetId="0" hidden="1">'01.10.2023'!$A:$A,'01.10.2023'!#REF!,'01.10.2023'!#REF!,'01.10.2023'!#REF!</definedName>
    <definedName name="Z_9CD891A0_1558_439B_97BB_0E6C66D17F02_.wvu.PrintArea" localSheetId="0" hidden="1">'01.10.2023'!$A$1:$I$37</definedName>
    <definedName name="Z_9CD891A0_1558_439B_97BB_0E6C66D17F02_.wvu.PrintTitles" localSheetId="0" hidden="1">'01.10.2023'!$4:$5</definedName>
    <definedName name="Z_A88EC93B_367F_40C8_A21F_672496F65A4D_.wvu.Cols" localSheetId="0" hidden="1">'01.10.2023'!$A:$A</definedName>
    <definedName name="Z_A88EC93B_367F_40C8_A21F_672496F65A4D_.wvu.PrintArea" localSheetId="0" hidden="1">'01.10.2023'!$A$1:$I$37</definedName>
    <definedName name="Z_A88EC93B_367F_40C8_A21F_672496F65A4D_.wvu.PrintTitles" localSheetId="0" hidden="1">'01.10.2023'!$4:$5</definedName>
    <definedName name="Z_AD2B9A12_4F12_408B_B2E3_163A96F98209_.wvu.PrintArea" localSheetId="0" hidden="1">'01.10.2023'!$A$1:$I$37</definedName>
    <definedName name="Z_AD2B9A12_4F12_408B_B2E3_163A96F98209_.wvu.PrintTitles" localSheetId="0" hidden="1">'01.10.2023'!$4:$5</definedName>
    <definedName name="Z_AF254459_3034_48B9_B50A_E8D3C1ED6830_.wvu.PrintArea" localSheetId="0" hidden="1">'01.10.2023'!$A$1:$I$37</definedName>
    <definedName name="Z_AF254459_3034_48B9_B50A_E8D3C1ED6830_.wvu.PrintTitles" localSheetId="0" hidden="1">'01.10.2023'!$4:$5</definedName>
    <definedName name="Z_B11755C8_BB57_47E9_BCC5_780B0E6BC173_.wvu.Cols" localSheetId="0" hidden="1">'01.10.2023'!$A:$A,'01.10.2023'!#REF!,'01.10.2023'!#REF!,'01.10.2023'!#REF!</definedName>
    <definedName name="Z_B11755C8_BB57_47E9_BCC5_780B0E6BC173_.wvu.PrintArea" localSheetId="0" hidden="1">'01.10.2023'!$A$1:$I$37</definedName>
    <definedName name="Z_B11755C8_BB57_47E9_BCC5_780B0E6BC173_.wvu.PrintTitles" localSheetId="0" hidden="1">'01.10.2023'!$4:$5</definedName>
    <definedName name="Z_B264FE24_3B63_439D_A8F7_1F4DE2D7E1C5_.wvu.Cols" localSheetId="0" hidden="1">'01.10.2023'!#REF!,'01.10.2023'!#REF!,'01.10.2023'!#REF!</definedName>
    <definedName name="Z_B264FE24_3B63_439D_A8F7_1F4DE2D7E1C5_.wvu.PrintArea" localSheetId="0" hidden="1">'01.10.2023'!$A$1:$I$37</definedName>
    <definedName name="Z_B264FE24_3B63_439D_A8F7_1F4DE2D7E1C5_.wvu.PrintTitles" localSheetId="0" hidden="1">'01.10.2023'!$4:$5</definedName>
    <definedName name="Z_B547F7AD_2651_4D06_BB76_4D0D76180694_.wvu.Cols" localSheetId="0" hidden="1">'01.10.2023'!$A:$A</definedName>
    <definedName name="Z_B547F7AD_2651_4D06_BB76_4D0D76180694_.wvu.PrintArea" localSheetId="0" hidden="1">'01.10.2023'!$A$1:$I$37</definedName>
    <definedName name="Z_B547F7AD_2651_4D06_BB76_4D0D76180694_.wvu.PrintTitles" localSheetId="0" hidden="1">'01.10.2023'!$4:$5</definedName>
    <definedName name="Z_B547F7AD_2651_4D06_BB76_4D0D76180694_.wvu.Rows" localSheetId="0" hidden="1">'01.10.2023'!#REF!</definedName>
    <definedName name="Z_B8D18105_951B_4712_83A1_50B71AD47E70_.wvu.PrintArea" localSheetId="0" hidden="1">'01.10.2023'!$B$1:$I$37</definedName>
    <definedName name="Z_B8D18105_951B_4712_83A1_50B71AD47E70_.wvu.PrintTitles" localSheetId="0" hidden="1">'01.10.2023'!$4:$5</definedName>
    <definedName name="Z_BC9934B0_D4BC_46B1_BA9C_D1AC309C4278_.wvu.Cols" localSheetId="0" hidden="1">'01.10.2023'!$A:$A,'01.10.2023'!#REF!,'01.10.2023'!#REF!,'01.10.2023'!#REF!</definedName>
    <definedName name="Z_BC9934B0_D4BC_46B1_BA9C_D1AC309C4278_.wvu.PrintArea" localSheetId="0" hidden="1">'01.10.2023'!$A$1:$I$37</definedName>
    <definedName name="Z_BC9934B0_D4BC_46B1_BA9C_D1AC309C4278_.wvu.PrintTitles" localSheetId="0" hidden="1">'01.10.2023'!$4:$5</definedName>
    <definedName name="Z_BCFC1CA6_37D1_4DA5_A573_CD61A76539ED_.wvu.PrintArea" localSheetId="0" hidden="1">'01.10.2023'!$A$1:$I$37</definedName>
    <definedName name="Z_BCFC1CA6_37D1_4DA5_A573_CD61A76539ED_.wvu.PrintTitles" localSheetId="0" hidden="1">'01.10.2023'!$4:$5</definedName>
    <definedName name="Z_BDDEF099_3BE1_47E5_8C19_5A27CBEC2AF7_.wvu.PrintArea" localSheetId="0" hidden="1">'01.10.2023'!$A$1:$I$37</definedName>
    <definedName name="Z_BDDEF099_3BE1_47E5_8C19_5A27CBEC2AF7_.wvu.PrintTitles" localSheetId="0" hidden="1">'01.10.2023'!$4:$5</definedName>
    <definedName name="Z_BFCA3B77_8D3C_4CA4_8771_B1E933C88FD8_.wvu.Cols" localSheetId="0" hidden="1">'01.10.2023'!$A:$A,'01.10.2023'!#REF!,'01.10.2023'!#REF!,'01.10.2023'!#REF!</definedName>
    <definedName name="Z_BFCA3B77_8D3C_4CA4_8771_B1E933C88FD8_.wvu.PrintArea" localSheetId="0" hidden="1">'01.10.2023'!$A$1:$I$37</definedName>
    <definedName name="Z_BFCA3B77_8D3C_4CA4_8771_B1E933C88FD8_.wvu.PrintTitles" localSheetId="0" hidden="1">'01.10.2023'!$4:$5</definedName>
    <definedName name="Z_C5351F76_F5D1_4639_AE74_A7015272B803_.wvu.PrintArea" localSheetId="0" hidden="1">'01.10.2023'!$A$1:$I$37</definedName>
    <definedName name="Z_C5351F76_F5D1_4639_AE74_A7015272B803_.wvu.PrintTitles" localSheetId="0" hidden="1">'01.10.2023'!$4:$5</definedName>
    <definedName name="Z_C93A561B_F591_4322_B76F_CAAC0AC5F86A_.wvu.Cols" localSheetId="0" hidden="1">'01.10.2023'!$A:$A,'01.10.2023'!#REF!,'01.10.2023'!#REF!,'01.10.2023'!#REF!</definedName>
    <definedName name="Z_C93A561B_F591_4322_B76F_CAAC0AC5F86A_.wvu.PrintArea" localSheetId="0" hidden="1">'01.10.2023'!$A$1:$I$37</definedName>
    <definedName name="Z_C93A561B_F591_4322_B76F_CAAC0AC5F86A_.wvu.PrintTitles" localSheetId="0" hidden="1">'01.10.2023'!$4:$5</definedName>
    <definedName name="Z_CDC8D109_755D_4AF8_966E_DD89E39DFC88_.wvu.Cols" localSheetId="0" hidden="1">'01.10.2023'!$A:$A,'01.10.2023'!#REF!,'01.10.2023'!#REF!,'01.10.2023'!#REF!</definedName>
    <definedName name="Z_CDC8D109_755D_4AF8_966E_DD89E39DFC88_.wvu.PrintArea" localSheetId="0" hidden="1">'01.10.2023'!$A$1:$I$37</definedName>
    <definedName name="Z_CDC8D109_755D_4AF8_966E_DD89E39DFC88_.wvu.PrintTitles" localSheetId="0" hidden="1">'01.10.2023'!$4:$5</definedName>
    <definedName name="Z_E9E2FC63_0750_43F3_8205_D98F5CBFE320_.wvu.PrintArea" localSheetId="0" hidden="1">'01.10.2023'!$A$1:$I$37</definedName>
    <definedName name="Z_E9E2FC63_0750_43F3_8205_D98F5CBFE320_.wvu.PrintTitles" localSheetId="0" hidden="1">'01.10.2023'!$4:$5</definedName>
    <definedName name="Z_EA851D92_0D7A_4A59_8C7E_07669A941436_.wvu.Cols" localSheetId="0" hidden="1">'01.10.2023'!$A:$A</definedName>
    <definedName name="Z_EA851D92_0D7A_4A59_8C7E_07669A941436_.wvu.PrintArea" localSheetId="0" hidden="1">'01.10.2023'!$A$1:$I$37</definedName>
    <definedName name="Z_EA851D92_0D7A_4A59_8C7E_07669A941436_.wvu.PrintTitles" localSheetId="0" hidden="1">'01.10.2023'!$4:$5</definedName>
    <definedName name="Z_F834625F_3351_4CA3_A3DC_39E237CDC342_.wvu.Cols" localSheetId="0" hidden="1">'01.10.2023'!$A:$A,'01.10.2023'!#REF!,'01.10.2023'!#REF!,'01.10.2023'!#REF!</definedName>
    <definedName name="Z_F834625F_3351_4CA3_A3DC_39E237CDC342_.wvu.PrintArea" localSheetId="0" hidden="1">'01.10.2023'!$A$1:$I$37</definedName>
    <definedName name="Z_F834625F_3351_4CA3_A3DC_39E237CDC342_.wvu.PrintTitles" localSheetId="0" hidden="1">'01.10.2023'!$4:$5</definedName>
    <definedName name="Z_F989E550_9E45_495D_8261_A29461EE0CA2_.wvu.Cols" localSheetId="0" hidden="1">'01.10.2023'!$A:$A,'01.10.2023'!#REF!,'01.10.2023'!#REF!,'01.10.2023'!#REF!</definedName>
    <definedName name="Z_F989E550_9E45_495D_8261_A29461EE0CA2_.wvu.PrintArea" localSheetId="0" hidden="1">'01.10.2023'!$A$1:$I$37</definedName>
    <definedName name="Z_F989E550_9E45_495D_8261_A29461EE0CA2_.wvu.PrintTitles" localSheetId="0" hidden="1">'01.10.2023'!$4:$5</definedName>
    <definedName name="_xlnm.Print_Titles" localSheetId="0">'01.10.2023'!$4:$5</definedName>
    <definedName name="_xlnm.Print_Area" localSheetId="0">'01.10.2023'!$A$1:$I$37</definedName>
  </definedNames>
  <calcPr calcId="125725"/>
  <customWorkbookViews>
    <customWorkbookView name="Тананыкина Анна Викторовна - Личное представление" guid="{72C1AAD8-294A-4BC3-B38D-81361A43C1AC}" mergeInterval="0" personalView="1" maximized="1" xWindow="1" yWindow="1" windowWidth="1916" windowHeight="710" activeSheetId="1"/>
    <customWorkbookView name="Бедункович Марина Александровна - Личное представление" guid="{706B9375-8F7A-4BD0-BFD2-8B1E9C597E7A}" mergeInterval="0" personalView="1" maximized="1" windowWidth="1916" windowHeight="755" activeSheetId="1"/>
    <customWorkbookView name="Гололобова Светлана Александровна - Личное представление" guid="{B547F7AD-2651-4D06-BB76-4D0D76180694}" mergeInterval="0" personalView="1" maximized="1" xWindow="-8" yWindow="-8" windowWidth="1936" windowHeight="1056" activeSheetId="1"/>
    <customWorkbookView name="Горшкова Ирина Николаевна - Личное представление" guid="{A88EC93B-367F-40C8-A21F-672496F65A4D}" mergeInterval="0" personalView="1" maximized="1" xWindow="-8" yWindow="-8" windowWidth="1936" windowHeight="1056" activeSheetId="1"/>
    <customWorkbookView name="Николаева Елена Ирфанова - Личное представление" guid="{E9E2FC63-0750-43F3-8205-D98F5CBFE320}" mergeInterval="0" personalView="1" maximized="1" xWindow="-8" yWindow="-8" windowWidth="1936" windowHeight="1056" activeSheetId="1"/>
    <customWorkbookView name="Ефанина Светлана Валентиновна - Личное представление" guid="{2C8E8B11-79C1-4D20-958A-F0EA004C50EA}" mergeInterval="0" personalView="1" maximized="1" xWindow="-9" yWindow="-9" windowWidth="1938" windowHeight="1050" activeSheetId="1" showComments="commIndAndComment"/>
    <customWorkbookView name="Зарубина Наталья Ивановна - Личное представление" guid="{1DA8EBED-4222-414D-B8B2-A63485F27A3E}" mergeInterval="0" personalView="1" maximized="1" xWindow="-8" yWindow="-8" windowWidth="1936" windowHeight="1056" activeSheetId="1"/>
    <customWorkbookView name="Дмитриева Галина Анатольевна - Личное представление" guid="{97E4E2D4-FBA6-46EA-B2BA-36FA32D7A74C}" mergeInterval="0" personalView="1" maximized="1" xWindow="-8" yWindow="-8" windowWidth="1936" windowHeight="1056" activeSheetId="1"/>
    <customWorkbookView name="zinchenko.nv - Личное представление" guid="{7E8745FC-BA31-4906-8E0D-FF47D106D6BE}" mergeInterval="0" personalView="1" maximized="1" xWindow="1" yWindow="1" windowWidth="1916" windowHeight="850" activeSheetId="1"/>
    <customWorkbookView name="Демидова Марина Николаевна - Личное представление" guid="{1C82FEE5-0373-4E54-8D2B-DA7A91FA2234}" mergeInterval="0" personalView="1" maximized="1" xWindow="-8" yWindow="-8" windowWidth="1936" windowHeight="1056" activeSheetId="1"/>
    <customWorkbookView name="Игнатьева Вера Юрьевна - Личное представление" guid="{BDDEF099-3BE1-47E5-8C19-5A27CBEC2AF7}" mergeInterval="0" personalView="1" maximized="1" xWindow="-8" yWindow="-8" windowWidth="1936" windowHeight="1056" activeSheetId="1"/>
    <customWorkbookView name="panova - Личное представление" guid="{48B1EC19-E315-4254-9110-AAD74AA8D35D}" mergeInterval="0" personalView="1" maximized="1" xWindow="1" yWindow="1" windowWidth="1916" windowHeight="850" activeSheetId="1" showComments="commIndAndComment"/>
    <customWorkbookView name="Норушева Ольга Валерьевна - Личное представление" guid="{C5351F76-F5D1-4639-AE74-A7015272B803}" mergeInterval="0" personalView="1" maximized="1" xWindow="-8" yWindow="-8" windowWidth="1936" windowHeight="1056" activeSheetId="1"/>
    <customWorkbookView name="Цветкова Ирина Сергеевна - Личное представление" guid="{8F89AB27-0B3E-4643-AEB7-3E1193123969}" mergeInterval="0" personalView="1" maximized="1" xWindow="-8" yWindow="-8" windowWidth="1936" windowHeight="1056" activeSheetId="1"/>
    <customWorkbookView name="Бельмесова Надежда Леонидова - Личное представление" guid="{43E46774-0993-4A24-A43F-503CFCD5732F}" mergeInterval="0" personalView="1" maximized="1" xWindow="1" yWindow="1" windowWidth="1276" windowHeight="790" activeSheetId="1" showComments="commIndAndComment"/>
    <customWorkbookView name="nadegda - Личное представление" guid="{AD2B9A12-4F12-408B-B2E3-163A96F98209}" mergeInterval="0" personalView="1" maximized="1" xWindow="1" yWindow="1" windowWidth="1276" windowHeight="794" activeSheetId="1"/>
    <customWorkbookView name="litvinova - Личное представление" guid="{8F6B2972-159E-43CB-BDD9-14B14A295F5B}" mergeInterval="0" personalView="1" maximized="1" xWindow="1" yWindow="1" windowWidth="1436" windowHeight="670" activeSheetId="1"/>
    <customWorkbookView name="Евстифеева  - Личное представление" guid="{94DAA89B-0BB0-481D-95F7-F2B4F8C326B1}" mergeInterval="0" personalView="1" maximized="1" xWindow="1" yWindow="1" windowWidth="1014" windowHeight="545" activeSheetId="1"/>
    <customWorkbookView name="Калашникова Галина Владимировна - Личное представление" guid="{F989E550-9E45-495D-8261-A29461EE0CA2}" mergeInterval="0" personalView="1" maximized="1" xWindow="1" yWindow="1" windowWidth="1916" windowHeight="800" activeSheetId="1" showComments="commIndAndComment"/>
    <customWorkbookView name="Зарубина - Личное представление" guid="{00BF3405-8450-4DC3-BFAC-957835265F44}" mergeInterval="0" personalView="1" maximized="1" xWindow="1" yWindow="1" windowWidth="1916" windowHeight="850" activeSheetId="1"/>
    <customWorkbookView name="sweta - Личное представление" guid="{6ED1AA0F-2660-45B8-918C-A3432D569A1A}" mergeInterval="0" personalView="1" maximized="1" xWindow="1" yWindow="1" windowWidth="1276" windowHeight="794" activeSheetId="1"/>
    <customWorkbookView name="Кузьминых - Личное представление" guid="{B11755C8-BB57-47E9-BCC5-780B0E6BC173}" mergeInterval="0" personalView="1" maximized="1" xWindow="1" yWindow="1" windowWidth="1276" windowHeight="794" activeSheetId="1"/>
    <customWorkbookView name="Панова Елена Юрьевна - Личное представление" guid="{C93A561B-F591-4322-B76F-CAAC0AC5F86A}" mergeInterval="0" personalView="1" maximized="1" xWindow="1" yWindow="1" windowWidth="1916" windowHeight="686" activeSheetId="1"/>
    <customWorkbookView name="soboleva - Личное представление" guid="{2BD57644-585D-449F-B87B-D155ADE045F3}" mergeInterval="0" personalView="1" maximized="1" xWindow="1" yWindow="1" windowWidth="1424" windowHeight="613" activeSheetId="1"/>
    <customWorkbookView name="Кашкина - Личное представление" guid="{CDC8D109-755D-4AF8-966E-DD89E39DFC88}" mergeInterval="0" personalView="1" maximized="1" xWindow="1" yWindow="1" windowWidth="1436" windowHeight="670" activeSheetId="1"/>
    <customWorkbookView name="Дылдина - Личное представление" guid="{03AD1CC8-3179-4FE7-BEC8-AF283FB07AF2}" mergeInterval="0" personalView="1" maximized="1" xWindow="1" yWindow="1" windowWidth="1276" windowHeight="740" activeSheetId="1"/>
    <customWorkbookView name="ignatieva - Личное представление" guid="{9CD891A0-1558-439B-97BB-0E6C66D17F02}" mergeInterval="0" personalView="1" maximized="1" xWindow="1" yWindow="1" windowWidth="1276" windowHeight="794" activeSheetId="1" showComments="commIndAndComment"/>
    <customWorkbookView name="natel - Личное представление" guid="{0DC6018C-3899-4FBA-9F6F-1113686975D6}" mergeInterval="0" personalView="1" maximized="1" xWindow="1" yWindow="1" windowWidth="1276" windowHeight="806" activeSheetId="1" showComments="commIndAndComment"/>
    <customWorkbookView name="Дементьева Елена Александровна - Личное представление" guid="{BC9934B0-D4BC-46B1-BA9C-D1AC309C4278}" mergeInterval="0" personalView="1" maximized="1" xWindow="1" yWindow="1" windowWidth="1276" windowHeight="789" activeSheetId="1"/>
    <customWorkbookView name="Савватеев - Личное представление" guid="{B264FE24-3B63-439D-A8F7-1F4DE2D7E1C5}" mergeInterval="0" personalView="1" maximized="1" xWindow="1" yWindow="1" windowWidth="1916" windowHeight="850" activeSheetId="1"/>
    <customWorkbookView name="Фадеева Ирина Николаевна - Личное представление" guid="{BFCA3B77-8D3C-4CA4-8771-B1E933C88FD8}" mergeInterval="0" personalView="1" maximized="1" xWindow="-8" yWindow="-8" windowWidth="1936" windowHeight="1056" activeSheetId="1"/>
    <customWorkbookView name="Дылдина Светлана Александровна - Личное представление" guid="{49BE9398-4D31-4043-9600-BE013CF8E4F2}" mergeInterval="0" personalView="1" maximized="1" xWindow="-8" yWindow="-8" windowWidth="1296" windowHeight="936" activeSheetId="1"/>
    <customWorkbookView name="pivovarova.li - Личное представление" guid="{F834625F-3351-4CA3-A3DC-39E237CDC342}" mergeInterval="0" personalView="1" maximized="1" xWindow="1" yWindow="1" windowWidth="1916" windowHeight="860" activeSheetId="1"/>
    <customWorkbookView name="mma - Личное представление" guid="{1D044F58-A46D-4DE3-9168-566251026994}" mergeInterval="0" personalView="1" maximized="1" xWindow="1" yWindow="1" windowWidth="1436" windowHeight="670" activeSheetId="1"/>
    <customWorkbookView name="Трофимова Елена Анатольевна - Личное представление" guid="{7916D324-C1F1-47AA-A9BF-25D72B8545C8}" mergeInterval="0" personalView="1" maximized="1" windowWidth="1916" windowHeight="831" activeSheetId="1"/>
    <customWorkbookView name="Бакулина  - Личное представление" guid="{68EDFE88-CC21-43C6-BA2D-404C3A9BD4D7}" mergeInterval="0" personalView="1" maximized="1" xWindow="1" yWindow="1" windowWidth="1916" windowHeight="772" activeSheetId="1"/>
    <customWorkbookView name="Архипова Елена Иннакентьевна - Личное представление" guid="{B8D18105-951B-4712-83A1-50B71AD47E70}" mergeInterval="0" personalView="1" maximized="1" windowWidth="1916" windowHeight="815" activeSheetId="1"/>
    <customWorkbookView name="Гамова Марина Михайловна - Личное представление" guid="{31383844-9013-48A0-A0BE-FBCC55915F6C}" mergeInterval="0" personalView="1" maximized="1" xWindow="-8" yWindow="-8" windowWidth="1936" windowHeight="1056" activeSheetId="1"/>
    <customWorkbookView name="Кочеткова Ольга Владимировна - Личное представление" guid="{BCFC1CA6-37D1-4DA5-A573-CD61A76539ED}" mergeInterval="0" personalView="1" maximized="1" xWindow="-8" yWindow="-8" windowWidth="1936" windowHeight="1056" activeSheetId="1"/>
    <customWorkbookView name="Голованова Наталья Васильевна - Личное представление" guid="{86D9FF77-85E9-42E1-BEA2-076469BEE88C}" mergeInterval="0" personalView="1" maximized="1" xWindow="-8" yWindow="-8" windowWidth="1936" windowHeight="1056" activeSheetId="1"/>
    <customWorkbookView name="Бакулина Наталья Валентиновна - Личное представление" guid="{EA851D92-0D7A-4A59-8C7E-07669A941436}" mergeInterval="0" personalView="1" maximized="1" xWindow="-8" yWindow="-8" windowWidth="1936" windowHeight="1056" activeSheetId="1"/>
    <customWorkbookView name="Телениус Наталья Викторовна - Личное представление" guid="{25945B6D-911C-47AC-B936-0818A85C6EB2}" mergeInterval="0" personalView="1" maximized="1" xWindow="-8" yWindow="-8" windowWidth="1936" windowHeight="1056" activeSheetId="1"/>
    <customWorkbookView name="Куймакова Наталия Васильевна - Личное представление" guid="{AF254459-3034-48B9-B50A-E8D3C1ED6830}" mergeInterval="0" personalView="1" maximized="1" windowWidth="1916" windowHeight="659" activeSheetId="1"/>
    <customWorkbookView name="Радомская Анна Николаевна - Личное представление" guid="{8A3989EC-9B44-4D6B-8CC0-CE8EBF3F3EE3}" mergeInterval="0" personalView="1" maximized="1" xWindow="-8" yWindow="-8" windowWidth="1874" windowHeight="1096" activeSheetId="1"/>
    <customWorkbookView name="Кравченко Инна Александровна - Личное представление" guid="{2F6E64F8-57F0-40B2-A622-7994A15C8848}" mergeInterval="0" personalView="1" maximized="1" xWindow="-8" yWindow="-8" windowWidth="1936" windowHeight="1056" activeSheetId="1"/>
    <customWorkbookView name="Пивоварова Людмила Ивановна - Личное представление" guid="{81B1D996-24C7-44CE-BFAD-DE792C64115C}" mergeInterval="0" personalView="1" maximized="1" xWindow="1" yWindow="1" windowWidth="1916" windowHeight="850" activeSheetId="1"/>
  </customWorkbookViews>
</workbook>
</file>

<file path=xl/calcChain.xml><?xml version="1.0" encoding="utf-8"?>
<calcChain xmlns="http://schemas.openxmlformats.org/spreadsheetml/2006/main">
  <c r="H28" i="1"/>
  <c r="H25"/>
  <c r="H10"/>
  <c r="H36" l="1"/>
  <c r="G36"/>
  <c r="H35"/>
  <c r="G35"/>
  <c r="H34"/>
  <c r="G34"/>
  <c r="H33"/>
  <c r="G33"/>
  <c r="H32"/>
  <c r="G32"/>
  <c r="H31"/>
  <c r="G31"/>
  <c r="H30"/>
  <c r="G30"/>
  <c r="H29"/>
  <c r="G29"/>
  <c r="G28"/>
  <c r="H27"/>
  <c r="G27"/>
  <c r="H26"/>
  <c r="G26"/>
  <c r="G25"/>
  <c r="H24"/>
  <c r="G24"/>
  <c r="H23"/>
  <c r="G23"/>
  <c r="H22"/>
  <c r="G22"/>
  <c r="H21"/>
  <c r="G21"/>
  <c r="H20"/>
  <c r="G20"/>
  <c r="F19"/>
  <c r="H18"/>
  <c r="G18"/>
  <c r="H17"/>
  <c r="G17"/>
  <c r="H16"/>
  <c r="G16"/>
  <c r="H15"/>
  <c r="G15"/>
  <c r="H14"/>
  <c r="G14"/>
  <c r="H13"/>
  <c r="G13"/>
  <c r="H12"/>
  <c r="G12"/>
  <c r="H11"/>
  <c r="G11"/>
  <c r="G10"/>
  <c r="H9"/>
  <c r="G9"/>
  <c r="H8"/>
  <c r="G8"/>
  <c r="H7"/>
  <c r="G7"/>
  <c r="H6"/>
  <c r="G6"/>
  <c r="E19" l="1"/>
  <c r="E37" l="1"/>
  <c r="H19"/>
  <c r="F37"/>
  <c r="D19" l="1"/>
  <c r="D37" l="1"/>
  <c r="G19"/>
  <c r="G37" l="1"/>
  <c r="H37"/>
</calcChain>
</file>

<file path=xl/sharedStrings.xml><?xml version="1.0" encoding="utf-8"?>
<sst xmlns="http://schemas.openxmlformats.org/spreadsheetml/2006/main" count="116" uniqueCount="116">
  <si>
    <t>Наименование программы</t>
  </si>
  <si>
    <t>ИТОГО</t>
  </si>
  <si>
    <t>010</t>
  </si>
  <si>
    <t>020</t>
  </si>
  <si>
    <t>030</t>
  </si>
  <si>
    <t>050</t>
  </si>
  <si>
    <t>060</t>
  </si>
  <si>
    <t>070</t>
  </si>
  <si>
    <t>080</t>
  </si>
  <si>
    <t>090</t>
  </si>
  <si>
    <t>100</t>
  </si>
  <si>
    <t>110</t>
  </si>
  <si>
    <t>120</t>
  </si>
  <si>
    <t>130</t>
  </si>
  <si>
    <t>140</t>
  </si>
  <si>
    <t>150</t>
  </si>
  <si>
    <t>151</t>
  </si>
  <si>
    <t>155</t>
  </si>
  <si>
    <t>152</t>
  </si>
  <si>
    <t>154</t>
  </si>
  <si>
    <t>160</t>
  </si>
  <si>
    <t>170</t>
  </si>
  <si>
    <t>220</t>
  </si>
  <si>
    <t>230</t>
  </si>
  <si>
    <t>240</t>
  </si>
  <si>
    <t>280</t>
  </si>
  <si>
    <t>290</t>
  </si>
  <si>
    <t>320</t>
  </si>
  <si>
    <t>330</t>
  </si>
  <si>
    <t>1.</t>
  </si>
  <si>
    <t>2.</t>
  </si>
  <si>
    <t>3.</t>
  </si>
  <si>
    <t>4.</t>
  </si>
  <si>
    <t>5.</t>
  </si>
  <si>
    <t>6.</t>
  </si>
  <si>
    <t>7.</t>
  </si>
  <si>
    <t>8.</t>
  </si>
  <si>
    <t>9.</t>
  </si>
  <si>
    <t>10.</t>
  </si>
  <si>
    <t>11.</t>
  </si>
  <si>
    <t>12.</t>
  </si>
  <si>
    <t>13.</t>
  </si>
  <si>
    <t>14.</t>
  </si>
  <si>
    <t>15.</t>
  </si>
  <si>
    <t>16.</t>
  </si>
  <si>
    <t>17.</t>
  </si>
  <si>
    <t>18.</t>
  </si>
  <si>
    <t>19.</t>
  </si>
  <si>
    <t>20.</t>
  </si>
  <si>
    <t>21.</t>
  </si>
  <si>
    <t>22.</t>
  </si>
  <si>
    <t>23.</t>
  </si>
  <si>
    <t>24.</t>
  </si>
  <si>
    <t>25.</t>
  </si>
  <si>
    <t>Утверждённый план</t>
  </si>
  <si>
    <t>Кассовый план</t>
  </si>
  <si>
    <t xml:space="preserve">Кассовое исполнение </t>
  </si>
  <si>
    <t>% исполнения к году</t>
  </si>
  <si>
    <t>% исполнения к кассовому плану</t>
  </si>
  <si>
    <t>Приложение № 4</t>
  </si>
  <si>
    <t>340</t>
  </si>
  <si>
    <t>тыс.руб.</t>
  </si>
  <si>
    <t>№ п/п</t>
  </si>
  <si>
    <t>Муниципальная программа «Капитальный ремонт многоквартирных домов городского округа Тольятти на 2019-2023 годы»</t>
  </si>
  <si>
    <t>Муниципальная программа «Охрана, защита и воспроизводство лесов, расположенных в границах городского округа Тольятти, на 2019-2023 годы»</t>
  </si>
  <si>
    <t>Муниципальная программа «Создание условий для улучшения качества жизни жителей городского округа Тольятти» на 2020-2024 годы</t>
  </si>
  <si>
    <t>Муниципальная программа  «Профилактика наркомании населения городского округа Тольятти на 2019-2023 годы»</t>
  </si>
  <si>
    <t>Муниципальная программа «Тольятти - чистый город на 2020-2024 годы»</t>
  </si>
  <si>
    <t>Муниципальная программа «Профилактика терроризма, экстремизма и иных правонарушений на территории городского округа Тольятти на 2020-2024 годы»</t>
  </si>
  <si>
    <t>Муниципальная программа «Культура Тольятти на 2019-2023 годы»</t>
  </si>
  <si>
    <t>Муниципальная программа «Молодежь Тольятти на 2021-2030 гг.»</t>
  </si>
  <si>
    <t>Муниципальная программа  «Развитие системы образования городского округа Тольятти на 2021-2027 годы»</t>
  </si>
  <si>
    <t>Муниципальная программа городского округа Тольятти «Молодой семье - доступное жилье» на 2014-2025 годы</t>
  </si>
  <si>
    <t>Муниципальная программа «Защита населения и территорий от чрезвычайных ситуаций в мирное и военное время, обеспечение первичных мер пожарной безопасности и безопасности людей на водных объектах в городском округе Тольятти на 2021-2025 годы»</t>
  </si>
  <si>
    <t>Муниципальная программа «Развитие транспортной системы и дорожного хозяйства городского округа Тольятти на 2021-2025гг.», в том числе:</t>
  </si>
  <si>
    <t xml:space="preserve">Подпрограмма «Содержание улично-дорожной сети городского округа Тольятти на  2021-2025гг.» </t>
  </si>
  <si>
    <t xml:space="preserve">Подпрограмма «Развитие городского пассажирского транспорта в городском округе Тольятти на период 2021-2025гг.» </t>
  </si>
  <si>
    <t xml:space="preserve">Подпрограмма «Модернизация и развитие автомобильных дорог общего пользования местного значения городского округа Тольятти на 2021-2025 годы»  </t>
  </si>
  <si>
    <t xml:space="preserve">Подпрограммы  «Повышение безопасности дорожного движения на период 2021-2025гг.»                              </t>
  </si>
  <si>
    <t>Муниципальная программа «Поддержка социально ориентированных некоммерческих  организаций, территориального общественного самоуправления и общественных инициатив в городском округе Тольятти на 2021-2027 годы»</t>
  </si>
  <si>
    <t>Муниципальная программа «Развитие информационно-телекоммуникационной инфраструктуры городского округа Тольятти на 2022 – 2026 годы»</t>
  </si>
  <si>
    <t>Муниципальная программа «Охрана окружающей среды на территории городского округа Тольятти на 2022-2026 годы»</t>
  </si>
  <si>
    <r>
      <t>Муниципальная программа «Противодействие коррупции в городском округе Толья</t>
    </r>
    <r>
      <rPr>
        <sz val="14"/>
        <color theme="1"/>
        <rFont val="Times New Roman"/>
        <family val="1"/>
        <charset val="204"/>
      </rPr>
      <t>тти на 2022-2026 годы»</t>
    </r>
  </si>
  <si>
    <t>26.</t>
  </si>
  <si>
    <t>Муниципальная программа «Укрепление общественного здоровья в городском округе Тольятти» на 2021-2024 годы</t>
  </si>
  <si>
    <t xml:space="preserve">Муниципальная программа «Развитие инфраструктуры градостроительной деятельности городского округа Тольятти на 2023-2028 годы» </t>
  </si>
  <si>
    <t>Муниципальная программа городского округа Тольятти «Развитие малого и среднего предпринимательства городского округа Тольятти на 2023-2027 годы»</t>
  </si>
  <si>
    <t>Муниципальная программа «Развитие органов местного самоуправления городского округа Тольятти на 2023-2028 годы»</t>
  </si>
  <si>
    <t>Подпрограмма «Развитие муниципальной службы в городском округе Тольятти на 2023-2028 годы»</t>
  </si>
  <si>
    <t>Муниципальная программа «Развитие потребительского рынка в городском округе Тольятти на 2022-2026 годы»</t>
  </si>
  <si>
    <t>Муниципальная программа «Ремонт помещений, находящихся в муниципальной собственности городского округа Тольятти, на 2023-2027 годы»</t>
  </si>
  <si>
    <t>Муниципальная программа «Содержание и ремонт объектов и сетей инженерной инфраструктуры городского округа Тольятти на 2023-2027 годы»</t>
  </si>
  <si>
    <t>Муниципальная программа «Развитие физической культуры и спорта в городском округе Тольятти на 2022-2026 годы»</t>
  </si>
  <si>
    <t>Муниципальная программа «Благоустройство территории городского округа Тольятти на 2015-2024 годы»</t>
  </si>
  <si>
    <t>Выплаты производятся по мере обращения заявителей и поступления пакета документов.</t>
  </si>
  <si>
    <t>Муниципальная программа «Формирование современной городской среды на 2018-2025 годы»</t>
  </si>
  <si>
    <t>Выплаты носят заявительный характер и осуществляются по мере поступления пакетов документов.</t>
  </si>
  <si>
    <t>Оплата за выполненные работы по перевозке пассажиров муниципальным транспортом производится на основании представленных отчётов по факту выполненных работ.</t>
  </si>
  <si>
    <t>Не предоставлена исполнительная документация, подтверждающая выполнение работ по обеспечению безопасности участников дорожного движения. Не приняты к оплате проектно-изыскательские работы на устройство линии наружного освещения и  устройство пешеходной дорожки по б-ру Здоровья по причине отсутствия согласования на тех.подключение к сетям.</t>
  </si>
  <si>
    <t>Финансирование мероприятий по профилактике наркомании запланированы со сроком исполнения до 31.12.2023.</t>
  </si>
  <si>
    <t>Информация по исполнению расходов по муниципальным программам по состоянию на 01.10.2023г.</t>
  </si>
  <si>
    <t>Низкое освоение средств связано с ведением исполнительного производства с АО "ТЕВИС" по водоотведению ливневых стоков. (отсутствие МК в связи с разногласиями по площади водосбора).</t>
  </si>
  <si>
    <t>В ходе принятия работ по подготовке проектов планировок и межевания мкр.Федоровки и линейного объекта проспект Степана Разина выявлены замечания. Документация направлена подрядчику на доработку. Оплата ожидается в IV квартале текущего года.</t>
  </si>
  <si>
    <t xml:space="preserve">Оплата по контрактам на услуги связи, на содержание, обслуживание, модернизацию и  развитие муниципальной системы передачи данных,  на сопровождение информационных систем, содержание и ремонт оборудования осуществляется согласно графику; заключение, оплата по контрактам на разработку, приобретение  информационных систем запланирована на 4 квартал 2023 года. Заключение контрактов на услуги по защите персональных данных, конфиденциальной информации и иных сведений, не составляющих государственную тайну, запланировано на 4кв.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</si>
  <si>
    <t>Срок выплаты заработной платы 07 число месяца, следующего за отчетным, в связи с временной нетрудоспособностью сотрудников. Низкое исполнение годового плана связано с установлением в муниципальных контрактах сроков выполнения и оплаты работ, услуг на 4 квартал 2023г.</t>
  </si>
  <si>
    <t>В связи с изменением сроков передачи в муниципальную собственность набережной Автозаводского района оплата расходов на содержание объекта в отчетном периоде за счет средств городского бюджета не осуществлялась. 
Оплата  работ по санитарной очистке, комплексному содержанию территорий общего пользования, содержанию мест погребения, праздничному оформлению территории городского округа, проведению мероприятий по обращению с животными без владельцев осуществляется по факту их выполнения.</t>
  </si>
  <si>
    <t>Оплата  работ по ликвидации свалок, в том числе рекультивации свалок в рамках НП "Экология", осуществляется по условиям муниципальных контрактов  в  4 квартале 2023 г.</t>
  </si>
  <si>
    <t>По условиям заключенных муниципальных контрактов по ремонту нежилых помещений  срок выполнения работ - ноябрь 2023 года. Оплата производится после подписания актов выполненных работ.</t>
  </si>
  <si>
    <t>В связи с тем, что средства на содержание улично-дорожной сети предусмотрены в двух подпрограммах, в том числе "Модернизация и развитие автомобильных дорог…" с участием средств областного бюджета, исполнение осуществляется по двум подпрограммам. Выполненные работы оплачены за период с января по август отчетного периода.</t>
  </si>
  <si>
    <t xml:space="preserve">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контракты со сроком выполнения и оплаты работ и услуг на 4 квартал 2023г.</t>
  </si>
  <si>
    <t>Договоры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t>
  </si>
  <si>
    <t>-выплата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</si>
  <si>
    <t>Лесохозяйственные  и лесокультурные работы, а также работы по расчистке неликвидных участков, пострадавших в результате засухи и последствий лесных пожаров, ведутся, оплата  - декабрь 2023т.
Нарушен срок поставки специализированной техники для расчистки неликвидных лесных участков, в связи с чем оплата не производилась.</t>
  </si>
  <si>
    <t xml:space="preserve">По итогам электронных аукционов заключены муниципальные контракты со сроком исполнения до 31.12.2023:                                                                                                                                                                 
-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                                                                                                                                                                                      
 - на оказание услуг по изготовлению и размещению социальной рекламы на местах, незаполненных коммерческой рекламой  (муниципальные контракты заключены на условиях неопределенного объёма по цене единицы услуги (работ). 
По состоянию на 01.09.2023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 </t>
  </si>
  <si>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в 4 квартале 2023</t>
  </si>
  <si>
    <t>Причины низкого исполнения</t>
  </si>
</sst>
</file>

<file path=xl/styles.xml><?xml version="1.0" encoding="utf-8"?>
<styleSheet xmlns="http://schemas.openxmlformats.org/spreadsheetml/2006/main">
  <numFmts count="1">
    <numFmt numFmtId="164" formatCode="#,##0.0"/>
  </numFmts>
  <fonts count="28">
    <font>
      <sz val="11"/>
      <color theme="1"/>
      <name val="Calibri"/>
      <family val="2"/>
      <charset val="204"/>
      <scheme val="minor"/>
    </font>
    <font>
      <sz val="10"/>
      <name val="Arial Cyr"/>
      <charset val="204"/>
    </font>
    <font>
      <sz val="12"/>
      <color theme="1"/>
      <name val="Times New Roman"/>
      <family val="2"/>
      <charset val="204"/>
    </font>
    <font>
      <b/>
      <sz val="14"/>
      <name val="Times New Roman"/>
      <family val="1"/>
      <charset val="204"/>
    </font>
    <font>
      <b/>
      <sz val="10"/>
      <name val="Times New Roman"/>
      <family val="1"/>
      <charset val="204"/>
    </font>
    <font>
      <sz val="11"/>
      <name val="Calibri"/>
      <family val="2"/>
      <charset val="204"/>
      <scheme val="minor"/>
    </font>
    <font>
      <sz val="11"/>
      <name val="Times New Roman"/>
      <family val="1"/>
      <charset val="204"/>
    </font>
    <font>
      <sz val="14"/>
      <name val="Times New Roman"/>
      <family val="1"/>
      <charset val="204"/>
    </font>
    <font>
      <b/>
      <sz val="16"/>
      <name val="Times New Roman"/>
      <family val="1"/>
      <charset val="204"/>
    </font>
    <font>
      <i/>
      <sz val="14"/>
      <name val="Times New Roman"/>
      <family val="1"/>
      <charset val="204"/>
    </font>
    <font>
      <i/>
      <sz val="13"/>
      <name val="Times New Roman"/>
      <family val="1"/>
      <charset val="204"/>
    </font>
    <font>
      <sz val="12"/>
      <name val="Times New Roman"/>
      <family val="1"/>
      <charset val="204"/>
    </font>
    <font>
      <sz val="10"/>
      <name val="Arial"/>
      <family val="2"/>
      <charset val="204"/>
    </font>
    <font>
      <sz val="13"/>
      <name val="Times New Roman"/>
      <family val="1"/>
      <charset val="204"/>
    </font>
    <font>
      <b/>
      <sz val="11"/>
      <color theme="1"/>
      <name val="Calibri"/>
      <family val="2"/>
      <charset val="204"/>
      <scheme val="minor"/>
    </font>
    <font>
      <sz val="16"/>
      <color theme="8" tint="0.39997558519241921"/>
      <name val="Calibri"/>
      <family val="2"/>
      <charset val="204"/>
      <scheme val="minor"/>
    </font>
    <font>
      <b/>
      <sz val="16"/>
      <color theme="8" tint="0.39997558519241921"/>
      <name val="Calibri"/>
      <family val="2"/>
      <charset val="204"/>
      <scheme val="minor"/>
    </font>
    <font>
      <sz val="12"/>
      <color theme="6" tint="0.59999389629810485"/>
      <name val="Times New Roman"/>
      <family val="1"/>
      <charset val="204"/>
    </font>
    <font>
      <sz val="14"/>
      <color theme="1"/>
      <name val="Times New Roman"/>
      <family val="1"/>
      <charset val="204"/>
    </font>
    <font>
      <b/>
      <i/>
      <sz val="10"/>
      <name val="Times New Roman"/>
      <family val="1"/>
      <charset val="204"/>
    </font>
    <font>
      <i/>
      <sz val="12"/>
      <name val="Times New Roman"/>
      <family val="1"/>
      <charset val="204"/>
    </font>
    <font>
      <i/>
      <sz val="16"/>
      <color theme="8" tint="0.39997558519241921"/>
      <name val="Calibri"/>
      <family val="2"/>
      <charset val="204"/>
      <scheme val="minor"/>
    </font>
    <font>
      <i/>
      <sz val="11"/>
      <name val="Calibri"/>
      <family val="2"/>
      <charset val="204"/>
      <scheme val="minor"/>
    </font>
    <font>
      <sz val="12"/>
      <color theme="1"/>
      <name val="Times New Roman"/>
      <family val="1"/>
      <charset val="204"/>
    </font>
    <font>
      <sz val="12"/>
      <color rgb="FFFF0000"/>
      <name val="Times New Roman"/>
      <family val="1"/>
      <charset val="204"/>
    </font>
    <font>
      <i/>
      <sz val="13"/>
      <color theme="1"/>
      <name val="Times New Roman"/>
      <family val="1"/>
      <charset val="204"/>
    </font>
    <font>
      <i/>
      <sz val="11"/>
      <color theme="1"/>
      <name val="Times New Roman"/>
      <family val="1"/>
      <charset val="204"/>
    </font>
    <font>
      <b/>
      <u/>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4">
    <xf numFmtId="0" fontId="0" fillId="0" borderId="0"/>
    <xf numFmtId="0" fontId="1" fillId="0" borderId="0"/>
    <xf numFmtId="0" fontId="2" fillId="0" borderId="0"/>
    <xf numFmtId="0" fontId="12" fillId="0" borderId="0"/>
  </cellStyleXfs>
  <cellXfs count="75">
    <xf numFmtId="0" fontId="0" fillId="0" borderId="0" xfId="0"/>
    <xf numFmtId="49" fontId="4" fillId="0" borderId="2" xfId="0" applyNumberFormat="1" applyFont="1" applyBorder="1" applyAlignment="1">
      <alignment horizontal="center" vertical="center"/>
    </xf>
    <xf numFmtId="0" fontId="3" fillId="0" borderId="0" xfId="1" applyFont="1" applyAlignment="1">
      <alignment horizontal="center" vertical="center" wrapText="1"/>
    </xf>
    <xf numFmtId="49" fontId="4" fillId="0" borderId="1"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3" fillId="0" borderId="0" xfId="1" applyFont="1" applyAlignment="1">
      <alignment horizontal="left" vertical="center" wrapText="1"/>
    </xf>
    <xf numFmtId="0" fontId="3" fillId="2" borderId="0" xfId="1" applyFont="1" applyFill="1" applyAlignment="1">
      <alignment horizontal="left" vertical="center" wrapText="1"/>
    </xf>
    <xf numFmtId="0" fontId="5" fillId="0" borderId="0" xfId="0" applyFont="1" applyAlignment="1">
      <alignment horizontal="left" vertical="center" wrapText="1"/>
    </xf>
    <xf numFmtId="0" fontId="5" fillId="2" borderId="0" xfId="0" applyFont="1" applyFill="1" applyAlignment="1">
      <alignment horizontal="left" vertical="center"/>
    </xf>
    <xf numFmtId="3" fontId="5" fillId="0" borderId="0" xfId="0" applyNumberFormat="1" applyFont="1" applyAlignment="1">
      <alignment horizontal="left" vertical="center"/>
    </xf>
    <xf numFmtId="3" fontId="3" fillId="2" borderId="1" xfId="0" applyNumberFormat="1" applyFont="1" applyFill="1" applyBorder="1" applyAlignment="1">
      <alignment horizontal="center" vertical="center"/>
    </xf>
    <xf numFmtId="3" fontId="5" fillId="0" borderId="0" xfId="0" applyNumberFormat="1" applyFont="1" applyAlignment="1">
      <alignment horizontal="left" vertical="center" wrapText="1"/>
    </xf>
    <xf numFmtId="0" fontId="5" fillId="2" borderId="0" xfId="0" applyFont="1" applyFill="1" applyAlignment="1">
      <alignment horizontal="center" vertical="center"/>
    </xf>
    <xf numFmtId="3" fontId="15" fillId="0" borderId="0" xfId="0" applyNumberFormat="1" applyFont="1" applyAlignment="1">
      <alignment horizontal="left" vertical="center"/>
    </xf>
    <xf numFmtId="3" fontId="17" fillId="2" borderId="0" xfId="0" applyNumberFormat="1" applyFont="1" applyFill="1" applyAlignment="1">
      <alignment horizontal="left" vertical="center" wrapText="1"/>
    </xf>
    <xf numFmtId="49" fontId="19" fillId="0" borderId="1" xfId="0" applyNumberFormat="1" applyFont="1" applyBorder="1" applyAlignment="1">
      <alignment horizontal="center" vertical="center"/>
    </xf>
    <xf numFmtId="3" fontId="21" fillId="0" borderId="0" xfId="0" applyNumberFormat="1" applyFont="1" applyAlignment="1">
      <alignment horizontal="left" vertical="center"/>
    </xf>
    <xf numFmtId="0" fontId="22" fillId="0" borderId="0" xfId="0" applyFont="1" applyAlignment="1">
      <alignment horizontal="left" vertical="center"/>
    </xf>
    <xf numFmtId="0" fontId="22" fillId="0" borderId="0" xfId="0" applyFont="1" applyAlignment="1">
      <alignment horizontal="center" vertical="center"/>
    </xf>
    <xf numFmtId="0" fontId="7" fillId="0" borderId="1" xfId="0" applyFont="1" applyBorder="1" applyAlignment="1">
      <alignment horizontal="center" vertical="center"/>
    </xf>
    <xf numFmtId="3" fontId="15" fillId="0" borderId="0" xfId="0" applyNumberFormat="1" applyFont="1" applyAlignment="1">
      <alignment horizontal="left" vertical="center" wrapText="1"/>
    </xf>
    <xf numFmtId="0" fontId="6" fillId="0" borderId="0" xfId="1" applyFont="1" applyAlignment="1">
      <alignment horizontal="right" vertical="center" wrapText="1"/>
    </xf>
    <xf numFmtId="0" fontId="4" fillId="0" borderId="1" xfId="0" applyFont="1" applyBorder="1" applyAlignment="1">
      <alignment horizontal="center" vertical="center"/>
    </xf>
    <xf numFmtId="0" fontId="3" fillId="0" borderId="0" xfId="1" applyFont="1" applyAlignment="1">
      <alignment vertical="center" wrapText="1"/>
    </xf>
    <xf numFmtId="0" fontId="3" fillId="2" borderId="1" xfId="0" applyFont="1" applyFill="1" applyBorder="1" applyAlignment="1">
      <alignment vertical="center"/>
    </xf>
    <xf numFmtId="0" fontId="5" fillId="0" borderId="0" xfId="0" applyFont="1" applyAlignment="1">
      <alignment vertical="center"/>
    </xf>
    <xf numFmtId="0" fontId="18" fillId="2" borderId="1" xfId="0" applyFont="1" applyFill="1" applyBorder="1" applyAlignment="1">
      <alignment vertical="center" wrapText="1"/>
    </xf>
    <xf numFmtId="0" fontId="7" fillId="2" borderId="1" xfId="0" applyFont="1" applyFill="1" applyBorder="1" applyAlignment="1">
      <alignment vertical="center" wrapText="1"/>
    </xf>
    <xf numFmtId="0" fontId="20" fillId="2" borderId="1" xfId="0" applyFont="1" applyFill="1" applyBorder="1" applyAlignment="1">
      <alignment vertical="center" wrapText="1"/>
    </xf>
    <xf numFmtId="0" fontId="26" fillId="2" borderId="1" xfId="0" applyFont="1" applyFill="1" applyBorder="1" applyAlignment="1">
      <alignment vertical="center" wrapText="1"/>
    </xf>
    <xf numFmtId="11" fontId="7" fillId="2" borderId="1" xfId="0" applyNumberFormat="1" applyFont="1" applyFill="1" applyBorder="1" applyAlignment="1">
      <alignment vertical="center" wrapText="1"/>
    </xf>
    <xf numFmtId="3" fontId="7" fillId="2" borderId="1" xfId="0" applyNumberFormat="1" applyFont="1" applyFill="1" applyBorder="1" applyAlignment="1">
      <alignment horizontal="center" vertical="center"/>
    </xf>
    <xf numFmtId="3" fontId="10" fillId="2" borderId="1" xfId="0" applyNumberFormat="1" applyFont="1" applyFill="1" applyBorder="1" applyAlignment="1">
      <alignment horizontal="center" vertical="center"/>
    </xf>
    <xf numFmtId="0" fontId="9" fillId="0" borderId="1" xfId="0" applyFont="1" applyBorder="1" applyAlignment="1">
      <alignment horizontal="center" vertical="center"/>
    </xf>
    <xf numFmtId="3" fontId="27" fillId="0" borderId="0" xfId="0" applyNumberFormat="1" applyFont="1" applyAlignment="1">
      <alignment horizontal="left" vertical="center" wrapText="1"/>
    </xf>
    <xf numFmtId="164" fontId="7" fillId="2" borderId="1" xfId="1" applyNumberFormat="1" applyFont="1" applyFill="1" applyBorder="1" applyAlignment="1">
      <alignment horizontal="center" vertical="center"/>
    </xf>
    <xf numFmtId="0" fontId="7" fillId="2" borderId="1"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24" fillId="2" borderId="1" xfId="0" applyFont="1" applyFill="1" applyBorder="1" applyAlignment="1">
      <alignment vertical="center" wrapText="1"/>
    </xf>
    <xf numFmtId="164" fontId="18" fillId="2" borderId="1" xfId="1" applyNumberFormat="1" applyFont="1" applyFill="1" applyBorder="1" applyAlignment="1">
      <alignment horizontal="center" vertical="center"/>
    </xf>
    <xf numFmtId="0" fontId="7" fillId="2" borderId="1" xfId="0" applyFont="1" applyFill="1" applyBorder="1" applyAlignment="1">
      <alignment horizontal="left" vertical="center"/>
    </xf>
    <xf numFmtId="0" fontId="11" fillId="2" borderId="1" xfId="0" applyFont="1" applyFill="1" applyBorder="1" applyAlignment="1">
      <alignment horizontal="left" vertical="center" wrapText="1"/>
    </xf>
    <xf numFmtId="164" fontId="25" fillId="2" borderId="1" xfId="1" applyNumberFormat="1" applyFont="1" applyFill="1" applyBorder="1" applyAlignment="1">
      <alignment horizontal="center" vertical="center"/>
    </xf>
    <xf numFmtId="3" fontId="23" fillId="2" borderId="1" xfId="0" applyNumberFormat="1" applyFont="1" applyFill="1" applyBorder="1" applyAlignment="1">
      <alignment horizontal="left" vertical="center" wrapText="1"/>
    </xf>
    <xf numFmtId="164" fontId="10" fillId="2" borderId="1" xfId="1" applyNumberFormat="1" applyFont="1" applyFill="1" applyBorder="1" applyAlignment="1">
      <alignment horizontal="center" vertical="center"/>
    </xf>
    <xf numFmtId="3" fontId="11" fillId="2" borderId="1" xfId="0" applyNumberFormat="1" applyFont="1" applyFill="1" applyBorder="1" applyAlignment="1">
      <alignment horizontal="left" vertical="center" wrapText="1"/>
    </xf>
    <xf numFmtId="3" fontId="18" fillId="2" borderId="1" xfId="0" applyNumberFormat="1" applyFont="1" applyFill="1" applyBorder="1" applyAlignment="1">
      <alignment horizontal="center" vertical="center"/>
    </xf>
    <xf numFmtId="164" fontId="13" fillId="2" borderId="1" xfId="1" applyNumberFormat="1" applyFont="1" applyFill="1" applyBorder="1" applyAlignment="1">
      <alignment horizontal="center" vertical="center"/>
    </xf>
    <xf numFmtId="164" fontId="7" fillId="0" borderId="1" xfId="1" applyNumberFormat="1" applyFont="1" applyBorder="1" applyAlignment="1">
      <alignment horizontal="center" vertical="center"/>
    </xf>
    <xf numFmtId="164" fontId="18" fillId="0" borderId="1" xfId="1" applyNumberFormat="1" applyFont="1" applyBorder="1" applyAlignment="1">
      <alignment horizontal="center" vertical="center"/>
    </xf>
    <xf numFmtId="0" fontId="11" fillId="0" borderId="1" xfId="0" applyFont="1" applyBorder="1" applyAlignment="1">
      <alignment horizontal="justify" vertical="center" wrapText="1"/>
    </xf>
    <xf numFmtId="164" fontId="25" fillId="0" borderId="1" xfId="1" applyNumberFormat="1" applyFont="1" applyBorder="1" applyAlignment="1">
      <alignment horizontal="center" vertical="center"/>
    </xf>
    <xf numFmtId="0" fontId="24" fillId="0" borderId="1" xfId="0" applyFont="1" applyBorder="1" applyAlignment="1">
      <alignment vertical="center" wrapText="1"/>
    </xf>
    <xf numFmtId="0" fontId="23" fillId="0" borderId="1" xfId="0" applyFont="1" applyBorder="1" applyAlignment="1">
      <alignment horizontal="left" vertical="center" wrapText="1"/>
    </xf>
    <xf numFmtId="0" fontId="11" fillId="2" borderId="1" xfId="0" applyFont="1" applyFill="1" applyBorder="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vertical="center" wrapText="1"/>
    </xf>
    <xf numFmtId="0" fontId="23" fillId="0" borderId="1" xfId="0" applyFont="1" applyBorder="1" applyAlignment="1">
      <alignment vertical="center" wrapText="1"/>
    </xf>
    <xf numFmtId="164" fontId="10" fillId="0" borderId="1" xfId="1" applyNumberFormat="1" applyFont="1" applyFill="1" applyBorder="1" applyAlignment="1">
      <alignment horizontal="center" vertical="center"/>
    </xf>
    <xf numFmtId="0" fontId="11" fillId="0" borderId="1" xfId="0" applyFont="1" applyFill="1" applyBorder="1" applyAlignment="1">
      <alignment vertical="center" wrapText="1"/>
    </xf>
    <xf numFmtId="3" fontId="11" fillId="0" borderId="1" xfId="0" applyNumberFormat="1" applyFont="1" applyFill="1" applyBorder="1" applyAlignment="1">
      <alignment horizontal="left" vertical="center" wrapText="1"/>
    </xf>
    <xf numFmtId="164" fontId="25" fillId="0"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49" fontId="11" fillId="2" borderId="1" xfId="0" applyNumberFormat="1" applyFont="1" applyFill="1" applyBorder="1" applyAlignment="1">
      <alignment vertical="center" wrapText="1"/>
    </xf>
    <xf numFmtId="3" fontId="16" fillId="0" borderId="3" xfId="0" applyNumberFormat="1" applyFont="1" applyBorder="1" applyAlignment="1">
      <alignment horizontal="left" vertical="center" wrapText="1"/>
    </xf>
    <xf numFmtId="0" fontId="14" fillId="0" borderId="3" xfId="0" applyFont="1" applyBorder="1" applyAlignment="1">
      <alignment horizontal="left" vertical="center" wrapText="1"/>
    </xf>
    <xf numFmtId="0" fontId="4" fillId="0" borderId="1" xfId="0" applyFont="1" applyBorder="1" applyAlignment="1">
      <alignment horizontal="center" vertical="center"/>
    </xf>
    <xf numFmtId="4" fontId="3" fillId="2" borderId="1" xfId="0" applyNumberFormat="1" applyFont="1" applyFill="1" applyBorder="1" applyAlignment="1">
      <alignment horizontal="center" vertical="center" wrapText="1"/>
    </xf>
    <xf numFmtId="0" fontId="3" fillId="2" borderId="1" xfId="1" applyFont="1" applyFill="1" applyBorder="1" applyAlignment="1">
      <alignment vertical="center" wrapText="1"/>
    </xf>
    <xf numFmtId="0" fontId="8" fillId="0" borderId="0" xfId="1" applyFont="1" applyAlignment="1">
      <alignment horizontal="center" vertical="center" wrapText="1"/>
    </xf>
    <xf numFmtId="0" fontId="7" fillId="0" borderId="1" xfId="0" applyFont="1" applyBorder="1" applyAlignment="1">
      <alignment horizontal="center" vertical="center"/>
    </xf>
    <xf numFmtId="0" fontId="3" fillId="0" borderId="1" xfId="0" applyFont="1" applyBorder="1" applyAlignment="1">
      <alignment horizontal="center" vertical="center" wrapText="1"/>
    </xf>
    <xf numFmtId="0" fontId="9" fillId="0" borderId="0" xfId="0" applyFont="1" applyAlignment="1">
      <alignment horizontal="right" vertical="center"/>
    </xf>
  </cellXfs>
  <cellStyles count="4">
    <cellStyle name="Обычный" xfId="0" builtinId="0"/>
    <cellStyle name="Обычный 2" xfId="1"/>
    <cellStyle name="Обычный 3" xfId="3"/>
    <cellStyle name="Обычный 4"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026" Type="http://schemas.openxmlformats.org/officeDocument/2006/relationships/revisionLog" Target="revisionLog50.xml"/><Relationship Id="rId1039" Type="http://schemas.openxmlformats.org/officeDocument/2006/relationships/revisionLog" Target="revisionLog58.xml"/><Relationship Id="rId1055" Type="http://schemas.openxmlformats.org/officeDocument/2006/relationships/revisionLog" Target="revisionLog10.xml"/><Relationship Id="rId1050" Type="http://schemas.openxmlformats.org/officeDocument/2006/relationships/revisionLog" Target="revisionLog5.xml"/><Relationship Id="rId1042" Type="http://schemas.openxmlformats.org/officeDocument/2006/relationships/revisionLog" Target="revisionLog61.xml"/><Relationship Id="rId1047" Type="http://schemas.openxmlformats.org/officeDocument/2006/relationships/revisionLog" Target="revisionLog66.xml"/><Relationship Id="rId1034" Type="http://schemas.openxmlformats.org/officeDocument/2006/relationships/revisionLog" Target="revisionLog53.xml"/><Relationship Id="rId1063" Type="http://schemas.openxmlformats.org/officeDocument/2006/relationships/revisionLog" Target="revisionLog17.xml"/><Relationship Id="rId1068" Type="http://schemas.openxmlformats.org/officeDocument/2006/relationships/revisionLog" Target="revisionLog22.xml"/><Relationship Id="rId1076" Type="http://schemas.openxmlformats.org/officeDocument/2006/relationships/revisionLog" Target="revisionLog30.xml"/><Relationship Id="rId1084" Type="http://schemas.openxmlformats.org/officeDocument/2006/relationships/revisionLog" Target="revisionLog11.xml"/><Relationship Id="rId1025" Type="http://schemas.openxmlformats.org/officeDocument/2006/relationships/revisionLog" Target="revisionLog49.xml"/><Relationship Id="rId1046" Type="http://schemas.openxmlformats.org/officeDocument/2006/relationships/revisionLog" Target="revisionLog65.xml"/><Relationship Id="rId1038" Type="http://schemas.openxmlformats.org/officeDocument/2006/relationships/revisionLog" Target="revisionLog57.xml"/><Relationship Id="rId1033" Type="http://schemas.openxmlformats.org/officeDocument/2006/relationships/revisionLog" Target="revisionLog52.xml"/><Relationship Id="rId1059" Type="http://schemas.openxmlformats.org/officeDocument/2006/relationships/revisionLog" Target="revisionLog15.xml"/><Relationship Id="rId1067" Type="http://schemas.openxmlformats.org/officeDocument/2006/relationships/revisionLog" Target="revisionLog21.xml"/><Relationship Id="rId1071" Type="http://schemas.openxmlformats.org/officeDocument/2006/relationships/revisionLog" Target="revisionLog25.xml"/><Relationship Id="rId1029" Type="http://schemas.openxmlformats.org/officeDocument/2006/relationships/revisionLog" Target="revisionLog12.xml"/><Relationship Id="rId1054" Type="http://schemas.openxmlformats.org/officeDocument/2006/relationships/revisionLog" Target="revisionLog9.xml"/><Relationship Id="rId1041" Type="http://schemas.openxmlformats.org/officeDocument/2006/relationships/revisionLog" Target="revisionLog60.xml"/><Relationship Id="rId1062" Type="http://schemas.openxmlformats.org/officeDocument/2006/relationships/revisionLog" Target="revisionLog16.xml"/><Relationship Id="rId1070" Type="http://schemas.openxmlformats.org/officeDocument/2006/relationships/revisionLog" Target="revisionLog24.xml"/><Relationship Id="rId1075" Type="http://schemas.openxmlformats.org/officeDocument/2006/relationships/revisionLog" Target="revisionLog29.xml"/><Relationship Id="rId1083" Type="http://schemas.openxmlformats.org/officeDocument/2006/relationships/revisionLog" Target="revisionLog111.xml"/><Relationship Id="rId1053" Type="http://schemas.openxmlformats.org/officeDocument/2006/relationships/revisionLog" Target="revisionLog8.xml"/><Relationship Id="rId1045" Type="http://schemas.openxmlformats.org/officeDocument/2006/relationships/revisionLog" Target="revisionLog64.xml"/><Relationship Id="rId1024" Type="http://schemas.openxmlformats.org/officeDocument/2006/relationships/revisionLog" Target="revisionLog48.xml"/><Relationship Id="rId1032" Type="http://schemas.openxmlformats.org/officeDocument/2006/relationships/revisionLog" Target="revisionLog4.xml"/><Relationship Id="rId1037" Type="http://schemas.openxmlformats.org/officeDocument/2006/relationships/revisionLog" Target="revisionLog56.xml"/><Relationship Id="rId1040" Type="http://schemas.openxmlformats.org/officeDocument/2006/relationships/revisionLog" Target="revisionLog59.xml"/><Relationship Id="rId1058" Type="http://schemas.openxmlformats.org/officeDocument/2006/relationships/revisionLog" Target="revisionLog1111.xml"/><Relationship Id="rId1066" Type="http://schemas.openxmlformats.org/officeDocument/2006/relationships/revisionLog" Target="revisionLog20.xml"/><Relationship Id="rId1074" Type="http://schemas.openxmlformats.org/officeDocument/2006/relationships/revisionLog" Target="revisionLog28.xml"/><Relationship Id="rId1079" Type="http://schemas.openxmlformats.org/officeDocument/2006/relationships/revisionLog" Target="revisionLog33.xml"/><Relationship Id="rId1049" Type="http://schemas.openxmlformats.org/officeDocument/2006/relationships/revisionLog" Target="revisionLog68.xml"/><Relationship Id="rId1061" Type="http://schemas.openxmlformats.org/officeDocument/2006/relationships/revisionLog" Target="revisionLog3.xml"/><Relationship Id="rId1036" Type="http://schemas.openxmlformats.org/officeDocument/2006/relationships/revisionLog" Target="revisionLog55.xml"/><Relationship Id="rId1028" Type="http://schemas.openxmlformats.org/officeDocument/2006/relationships/revisionLog" Target="revisionLog121.xml"/><Relationship Id="rId1057" Type="http://schemas.openxmlformats.org/officeDocument/2006/relationships/revisionLog" Target="revisionLog13.xml"/><Relationship Id="rId1082" Type="http://schemas.openxmlformats.org/officeDocument/2006/relationships/revisionLog" Target="revisionLog14.xml"/><Relationship Id="rId1031" Type="http://schemas.openxmlformats.org/officeDocument/2006/relationships/revisionLog" Target="revisionLog141.xml"/><Relationship Id="rId1044" Type="http://schemas.openxmlformats.org/officeDocument/2006/relationships/revisionLog" Target="revisionLog63.xml"/><Relationship Id="rId1052" Type="http://schemas.openxmlformats.org/officeDocument/2006/relationships/revisionLog" Target="revisionLog7.xml"/><Relationship Id="rId1060" Type="http://schemas.openxmlformats.org/officeDocument/2006/relationships/revisionLog" Target="revisionLog2.xml"/><Relationship Id="rId1065" Type="http://schemas.openxmlformats.org/officeDocument/2006/relationships/revisionLog" Target="revisionLog19.xml"/><Relationship Id="rId1073" Type="http://schemas.openxmlformats.org/officeDocument/2006/relationships/revisionLog" Target="revisionLog27.xml"/><Relationship Id="rId1078" Type="http://schemas.openxmlformats.org/officeDocument/2006/relationships/revisionLog" Target="revisionLog32.xml"/><Relationship Id="rId1081" Type="http://schemas.openxmlformats.org/officeDocument/2006/relationships/revisionLog" Target="revisionLog18.xml"/><Relationship Id="rId1048" Type="http://schemas.openxmlformats.org/officeDocument/2006/relationships/revisionLog" Target="revisionLog67.xml"/><Relationship Id="rId1056" Type="http://schemas.openxmlformats.org/officeDocument/2006/relationships/revisionLog" Target="revisionLog11111.xml"/><Relationship Id="rId1043" Type="http://schemas.openxmlformats.org/officeDocument/2006/relationships/revisionLog" Target="revisionLog62.xml"/><Relationship Id="rId1077" Type="http://schemas.openxmlformats.org/officeDocument/2006/relationships/revisionLog" Target="revisionLog31.xml"/><Relationship Id="rId1027" Type="http://schemas.openxmlformats.org/officeDocument/2006/relationships/revisionLog" Target="revisionLog51.xml"/><Relationship Id="rId1030" Type="http://schemas.openxmlformats.org/officeDocument/2006/relationships/revisionLog" Target="revisionLog110.xml"/><Relationship Id="rId1035" Type="http://schemas.openxmlformats.org/officeDocument/2006/relationships/revisionLog" Target="revisionLog54.xml"/><Relationship Id="rId1069" Type="http://schemas.openxmlformats.org/officeDocument/2006/relationships/revisionLog" Target="revisionLog23.xml"/><Relationship Id="rId1051" Type="http://schemas.openxmlformats.org/officeDocument/2006/relationships/revisionLog" Target="revisionLog6.xml"/><Relationship Id="rId1064" Type="http://schemas.openxmlformats.org/officeDocument/2006/relationships/revisionLog" Target="revisionLog181.xml"/><Relationship Id="rId1072" Type="http://schemas.openxmlformats.org/officeDocument/2006/relationships/revisionLog" Target="revisionLog26.xml"/><Relationship Id="rId1080" Type="http://schemas.openxmlformats.org/officeDocument/2006/relationships/revisionLog" Target="revisionLog112.xml"/><Relationship Id="rId1085"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guid="{06819DC1-FD4A-4E3B-A8A4-2DC276E9219A}" diskRevisions="1" revisionId="4871" version="307">
  <header guid="{11659510-FB47-4B55-BBCB-D58742BAE5FC}" dateTime="2023-09-19T08:29:02" maxSheetId="2" userName="Бедункович Марина Александровна" r:id="rId1024" minRId="4655">
    <sheetIdMap count="1">
      <sheetId val="1"/>
    </sheetIdMap>
  </header>
  <header guid="{964A84BA-526B-4C6E-863C-4D0727E71837}" dateTime="2023-09-19T08:29:11" maxSheetId="2" userName="Бедункович Марина Александровна" r:id="rId1025" minRId="4659">
    <sheetIdMap count="1">
      <sheetId val="1"/>
    </sheetIdMap>
  </header>
  <header guid="{E644762A-686E-4E88-85D1-CF4F4B9181E0}" dateTime="2023-10-03T10:01:07" maxSheetId="2" userName="Бедункович Марина Александровна" r:id="rId1026" minRId="4660" maxRId="4728">
    <sheetIdMap count="1">
      <sheetId val="1"/>
    </sheetIdMap>
  </header>
  <header guid="{81FC9CEB-4DEC-44AB-BE59-EBAA1AA2D8BC}" dateTime="2023-10-03T10:01:23" maxSheetId="2" userName="Бедункович Марина Александровна" r:id="rId1027">
    <sheetIdMap count="1">
      <sheetId val="1"/>
    </sheetIdMap>
  </header>
  <header guid="{3946FCE2-1892-4AB6-9176-391F7BC9E90D}" dateTime="2023-10-03T10:05:00" maxSheetId="2" userName="Тананыкина Анна Викторовна" r:id="rId1028">
    <sheetIdMap count="1">
      <sheetId val="1"/>
    </sheetIdMap>
  </header>
  <header guid="{21AB175E-1970-4EB9-A20A-B683F12E239C}" dateTime="2023-10-03T10:12:38" maxSheetId="2" userName="Тананыкина Анна Викторовна" r:id="rId1029">
    <sheetIdMap count="1">
      <sheetId val="1"/>
    </sheetIdMap>
  </header>
  <header guid="{B3330EAD-F9C3-4632-977F-C8D02C043673}" dateTime="2023-10-03T10:13:01" maxSheetId="2" userName="Тананыкина Анна Викторовна" r:id="rId1030">
    <sheetIdMap count="1">
      <sheetId val="1"/>
    </sheetIdMap>
  </header>
  <header guid="{7AB8BEEF-265C-4B04-AF6B-ECBBE0934824}" dateTime="2023-10-03T10:13:38" maxSheetId="2" userName="Тананыкина Анна Викторовна" r:id="rId1031">
    <sheetIdMap count="1">
      <sheetId val="1"/>
    </sheetIdMap>
  </header>
  <header guid="{0AA5D588-21FA-46E8-9007-85C3C10868BB}" dateTime="2023-10-03T10:14:07" maxSheetId="2" userName="Бедункович Марина Александровна" r:id="rId1032">
    <sheetIdMap count="1">
      <sheetId val="1"/>
    </sheetIdMap>
  </header>
  <header guid="{6418A6DB-9A28-4520-ACDC-4C79A4B4B265}" dateTime="2023-10-03T10:20:50" maxSheetId="2" userName="Бакулина Наталья Валентиновна" r:id="rId1033" minRId="4740">
    <sheetIdMap count="1">
      <sheetId val="1"/>
    </sheetIdMap>
  </header>
  <header guid="{F1273168-26C0-4A84-866A-73317791CC0F}" dateTime="2023-10-03T10:57:05" maxSheetId="2" userName="Бакулина Наталья Валентиновна" r:id="rId1034">
    <sheetIdMap count="1">
      <sheetId val="1"/>
    </sheetIdMap>
  </header>
  <header guid="{DF19E1BE-A764-4B80-8E4A-4C3984602B9B}" dateTime="2023-10-03T11:02:50" maxSheetId="2" userName="Ефанина Светлана Валентиновна" r:id="rId1035">
    <sheetIdMap count="1">
      <sheetId val="1"/>
    </sheetIdMap>
  </header>
  <header guid="{EA9242CA-1EC1-4A1C-9C82-57594AFF3A51}" dateTime="2023-10-03T11:28:26" maxSheetId="2" userName="Телениус Наталья Викторовна" r:id="rId1036" minRId="4750">
    <sheetIdMap count="1">
      <sheetId val="1"/>
    </sheetIdMap>
  </header>
  <header guid="{633D6BCD-5A9E-478B-975F-C7C3A1B91911}" dateTime="2023-10-03T13:48:18" maxSheetId="2" userName="Цветкова Ирина Сергеевна" r:id="rId1037" minRId="4753">
    <sheetIdMap count="1">
      <sheetId val="1"/>
    </sheetIdMap>
  </header>
  <header guid="{8ED8FD1F-F200-44CD-B6D3-EBF0F6BF6EF3}" dateTime="2023-10-03T13:58:31" maxSheetId="2" userName="Норушева Ольга Валерьевна" r:id="rId1038" minRId="4754">
    <sheetIdMap count="1">
      <sheetId val="1"/>
    </sheetIdMap>
  </header>
  <header guid="{C6AC9A99-780E-44A0-9A3C-BBFBE800CAAB}" dateTime="2023-10-03T16:01:46" maxSheetId="2" userName="Гололобова Светлана Александровна" r:id="rId1039" minRId="4755">
    <sheetIdMap count="1">
      <sheetId val="1"/>
    </sheetIdMap>
  </header>
  <header guid="{64FD5071-232C-4D79-B1E1-C06F1BDF9F8B}" dateTime="2023-10-03T16:07:10" maxSheetId="2" userName="Гололобова Светлана Александровна" r:id="rId1040" minRId="4760">
    <sheetIdMap count="1">
      <sheetId val="1"/>
    </sheetIdMap>
  </header>
  <header guid="{D1A0EFB6-DA24-45B5-A291-A83B3565E327}" dateTime="2023-10-03T16:09:01" maxSheetId="2" userName="Кочеткова Ольга Владимировна" r:id="rId1041" minRId="4761">
    <sheetIdMap count="1">
      <sheetId val="1"/>
    </sheetIdMap>
  </header>
  <header guid="{27AAD6F8-0EE5-4EA6-8AB1-08988DC4E4CA}" dateTime="2023-10-03T16:11:43" maxSheetId="2" userName="Гололобова Светлана Александровна" r:id="rId1042" minRId="4762">
    <sheetIdMap count="1">
      <sheetId val="1"/>
    </sheetIdMap>
  </header>
  <header guid="{BB3EA3A1-3AE3-4CE4-B85E-94B8EA21DEA1}" dateTime="2023-10-03T16:12:48" maxSheetId="2" userName="Гололобова Светлана Александровна" r:id="rId1043" minRId="4763">
    <sheetIdMap count="1">
      <sheetId val="1"/>
    </sheetIdMap>
  </header>
  <header guid="{BDE50C23-DE02-44AC-8AA0-7067C36BB123}" dateTime="2023-10-03T16:13:08" maxSheetId="2" userName="Гололобова Светлана Александровна" r:id="rId1044" minRId="4764">
    <sheetIdMap count="1">
      <sheetId val="1"/>
    </sheetIdMap>
  </header>
  <header guid="{A5754F6B-3A9F-489E-9889-6756ACA26A8F}" dateTime="2023-10-03T16:13:24" maxSheetId="2" userName="Гололобова Светлана Александровна" r:id="rId1045" minRId="4765">
    <sheetIdMap count="1">
      <sheetId val="1"/>
    </sheetIdMap>
  </header>
  <header guid="{A182D014-EC3B-4671-A86D-A6D7E49E15E8}" dateTime="2023-10-03T16:13:41" maxSheetId="2" userName="Гололобова Светлана Александровна" r:id="rId1046" minRId="4766">
    <sheetIdMap count="1">
      <sheetId val="1"/>
    </sheetIdMap>
  </header>
  <header guid="{5568515F-6666-40A8-8E61-95950319A06F}" dateTime="2023-10-03T16:13:49" maxSheetId="2" userName="Гололобова Светлана Александровна" r:id="rId1047" minRId="4767">
    <sheetIdMap count="1">
      <sheetId val="1"/>
    </sheetIdMap>
  </header>
  <header guid="{155520B4-3B92-43C2-B920-F2DD1E75CE60}" dateTime="2023-10-03T16:47:14" maxSheetId="2" userName="Гололобова Светлана Александровна" r:id="rId1048">
    <sheetIdMap count="1">
      <sheetId val="1"/>
    </sheetIdMap>
  </header>
  <header guid="{70E82950-7D52-4F9D-87B1-B30E5512587C}" dateTime="2023-10-03T16:47:20" maxSheetId="2" userName="Гололобова Светлана Александровна" r:id="rId1049">
    <sheetIdMap count="1">
      <sheetId val="1"/>
    </sheetIdMap>
  </header>
  <header guid="{F4670894-E32E-4FA8-94FC-10674B671841}" dateTime="2023-10-04T09:14:39" maxSheetId="2" userName="Радомская Анна Николаевна" r:id="rId1050">
    <sheetIdMap count="1">
      <sheetId val="1"/>
    </sheetIdMap>
  </header>
  <header guid="{6ADA968C-EBF8-47CA-AECE-7E203D24DAE2}" dateTime="2023-10-04T09:16:01" maxSheetId="2" userName="Радомская Анна Николаевна" r:id="rId1051">
    <sheetIdMap count="1">
      <sheetId val="1"/>
    </sheetIdMap>
  </header>
  <header guid="{4D41FDDC-2DEF-4E42-8EEF-4F85EA703162}" dateTime="2023-10-04T09:36:22" maxSheetId="2" userName="Николаева Елена Ирфанова" r:id="rId1052" minRId="4771" maxRId="4772">
    <sheetIdMap count="1">
      <sheetId val="1"/>
    </sheetIdMap>
  </header>
  <header guid="{C3BEC73C-B8FF-41F3-A3CB-66438788ECAA}" dateTime="2023-10-04T10:50:53" maxSheetId="2" userName="Куймакова Наталия Васильевна" r:id="rId1053">
    <sheetIdMap count="1">
      <sheetId val="1"/>
    </sheetIdMap>
  </header>
  <header guid="{3711A244-C0FF-41C6-9F7B-F179473A6739}" dateTime="2023-10-04T15:04:46" maxSheetId="2" userName="Радомская Анна Николаевна" r:id="rId1054" minRId="4777">
    <sheetIdMap count="1">
      <sheetId val="1"/>
    </sheetIdMap>
  </header>
  <header guid="{81AD7077-3855-4B64-913E-6EF81DE61F8A}" dateTime="2023-10-04T15:05:29" maxSheetId="2" userName="Радомская Анна Николаевна" r:id="rId1055" minRId="4781">
    <sheetIdMap count="1">
      <sheetId val="1"/>
    </sheetIdMap>
  </header>
  <header guid="{60EDD148-D018-4B00-875B-7D9B25A81C58}" dateTime="2023-10-05T08:40:11" maxSheetId="2" userName="Радомская Анна Николаевна" r:id="rId1056" minRId="4782">
    <sheetIdMap count="1">
      <sheetId val="1"/>
    </sheetIdMap>
  </header>
  <header guid="{F6F8AF9C-764C-444D-B77A-69DE1271999B}" dateTime="2023-10-05T16:35:01" maxSheetId="2" userName="Горшкова Ирина Николаевна" r:id="rId1057" minRId="4786">
    <sheetIdMap count="1">
      <sheetId val="1"/>
    </sheetIdMap>
  </header>
  <header guid="{63EFA337-878D-43C8-A05F-91D79DD22E05}" dateTime="2023-10-05T16:39:46" maxSheetId="2" userName="Пивоварова Людмила Ивановна" r:id="rId1058">
    <sheetIdMap count="1">
      <sheetId val="1"/>
    </sheetIdMap>
  </header>
  <header guid="{E6173496-2D2D-49D6-80DC-E65C85B0ABF3}" dateTime="2023-10-05T16:40:38" maxSheetId="2" userName="Кравченко Инна Александровна" r:id="rId1059" minRId="4792">
    <sheetIdMap count="1">
      <sheetId val="1"/>
    </sheetIdMap>
  </header>
  <header guid="{CE180FE7-3D2C-4AF5-913F-B9E0F65F34BB}" dateTime="2023-10-06T10:48:12" maxSheetId="2" userName="Демидова Марина Николаевна" r:id="rId1060">
    <sheetIdMap count="1">
      <sheetId val="1"/>
    </sheetIdMap>
  </header>
  <header guid="{B97164EC-A1C9-4DAE-BFDC-DD18714D5432}" dateTime="2023-10-06T10:48:34" maxSheetId="2" userName="Демидова Марина Николаевна" r:id="rId1061">
    <sheetIdMap count="1">
      <sheetId val="1"/>
    </sheetIdMap>
  </header>
  <header guid="{86DD3FF6-F10C-401B-A51A-E548FE740077}" dateTime="2023-10-06T11:14:52" maxSheetId="2" userName="Голованова Наталья Васильевна" r:id="rId1062" minRId="4796" maxRId="4799">
    <sheetIdMap count="1">
      <sheetId val="1"/>
    </sheetIdMap>
  </header>
  <header guid="{7DC9AC9B-5B0C-4007-92ED-F3B26B41F3DA}" dateTime="2023-10-06T11:15:03" maxSheetId="2" userName="Голованова Наталья Васильевна" r:id="rId1063">
    <sheetIdMap count="1">
      <sheetId val="1"/>
    </sheetIdMap>
  </header>
  <header guid="{6874A8F6-9E8B-42DB-884F-E84576B41534}" dateTime="2023-10-06T11:15:48" maxSheetId="2" userName="Демидова Марина Николаевна" r:id="rId1064" minRId="4800">
    <sheetIdMap count="1">
      <sheetId val="1"/>
    </sheetIdMap>
  </header>
  <header guid="{899C6963-AF74-4449-9896-FD6763C0A8FE}" dateTime="2023-10-06T11:16:09" maxSheetId="2" userName="Голованова Наталья Васильевна" r:id="rId1065">
    <sheetIdMap count="1">
      <sheetId val="1"/>
    </sheetIdMap>
  </header>
  <header guid="{261701A5-BCE6-4DFC-9069-170EF0675126}" dateTime="2023-10-06T11:16:32" maxSheetId="2" userName="Демидова Марина Николаевна" r:id="rId1066" minRId="4801">
    <sheetIdMap count="1">
      <sheetId val="1"/>
    </sheetIdMap>
  </header>
  <header guid="{6080196E-5E76-49BB-B2C0-A6349A88AA4C}" dateTime="2023-10-06T11:21:39" maxSheetId="2" userName="Бедункович Марина Александровна" r:id="rId1067">
    <sheetIdMap count="1">
      <sheetId val="1"/>
    </sheetIdMap>
  </header>
  <header guid="{C2FEC655-B182-4C56-BA94-4EDEECC66731}" dateTime="2023-10-06T14:13:55" maxSheetId="2" userName="Гололобова Светлана Александровна" r:id="rId1068">
    <sheetIdMap count="1">
      <sheetId val="1"/>
    </sheetIdMap>
  </header>
  <header guid="{9076B5E6-9F64-44D9-9C95-9272AEBF903F}" dateTime="2023-10-06T14:58:29" maxSheetId="2" userName="Зарубина Наталья Ивановна" r:id="rId1069">
    <sheetIdMap count="1">
      <sheetId val="1"/>
    </sheetIdMap>
  </header>
  <header guid="{629F6D23-58CE-4183-9F62-96AE9BDE49DC}" dateTime="2023-10-06T14:58:40" maxSheetId="2" userName="Зарубина Наталья Ивановна" r:id="rId1070">
    <sheetIdMap count="1">
      <sheetId val="1"/>
    </sheetIdMap>
  </header>
  <header guid="{F6F9AEB1-FA9E-4B4B-9E69-F3AF0A02E0FB}" dateTime="2023-10-06T15:08:59" maxSheetId="2" userName="Зарубина Наталья Ивановна" r:id="rId1071" minRId="4809">
    <sheetIdMap count="1">
      <sheetId val="1"/>
    </sheetIdMap>
  </header>
  <header guid="{30556DF4-6A99-499B-95D4-B1E82C7F087C}" dateTime="2023-10-06T15:12:54" maxSheetId="2" userName="Зарубина Наталья Ивановна" r:id="rId1072" minRId="4810">
    <sheetIdMap count="1">
      <sheetId val="1"/>
    </sheetIdMap>
  </header>
  <header guid="{F5BC04FE-B0BA-4D9A-B610-9F6EDD0056A6}" dateTime="2023-10-06T15:14:52" maxSheetId="2" userName="Зарубина Наталья Ивановна" r:id="rId1073" minRId="4811">
    <sheetIdMap count="1">
      <sheetId val="1"/>
    </sheetIdMap>
  </header>
  <header guid="{587B5BA4-9484-4568-9B63-A408F91F5B1A}" dateTime="2023-10-06T15:25:16" maxSheetId="2" userName="Зарубина Наталья Ивановна" r:id="rId1074">
    <sheetIdMap count="1">
      <sheetId val="1"/>
    </sheetIdMap>
  </header>
  <header guid="{614EE8A3-D57C-4DDE-B40D-AF8DE7CBFDE8}" dateTime="2023-10-06T15:30:12" maxSheetId="2" userName="Зарубина Наталья Ивановна" r:id="rId1075">
    <sheetIdMap count="1">
      <sheetId val="1"/>
    </sheetIdMap>
  </header>
  <header guid="{6F22042C-CBA8-4127-9E6A-E14E2BA46CAE}" dateTime="2023-10-06T15:38:13" maxSheetId="2" userName="Зарубина Наталья Ивановна" r:id="rId1076" minRId="4812">
    <sheetIdMap count="1">
      <sheetId val="1"/>
    </sheetIdMap>
  </header>
  <header guid="{AB6E2582-D9AF-4DD6-A1FD-C215028EC39E}" dateTime="2023-10-09T09:22:38" maxSheetId="2" userName="Бедункович Марина Александровна" r:id="rId1077" minRId="4813">
    <sheetIdMap count="1">
      <sheetId val="1"/>
    </sheetIdMap>
  </header>
  <header guid="{ACC88322-E096-465B-96A2-02D24E9F9766}" dateTime="2023-10-09T11:08:34" maxSheetId="2" userName="Бедункович Марина Александровна" r:id="rId1078" minRId="4817">
    <sheetIdMap count="1">
      <sheetId val="1"/>
    </sheetIdMap>
  </header>
  <header guid="{1E7E3CAD-6767-4E4C-A6A6-C72DF3C58EA4}" dateTime="2023-10-09T11:10:12" maxSheetId="2" userName="Бедункович Марина Александровна" r:id="rId1079" minRId="4821" maxRId="4843">
    <sheetIdMap count="1">
      <sheetId val="1"/>
    </sheetIdMap>
  </header>
  <header guid="{26B1CFBF-153B-4CB2-B72E-CBDB7DCE9FFE}" dateTime="2023-10-10T08:47:37" maxSheetId="2" userName="Тананыкина Анна Викторовна" r:id="rId1080" minRId="4847" maxRId="4848">
    <sheetIdMap count="1">
      <sheetId val="1"/>
    </sheetIdMap>
  </header>
  <header guid="{5EF48329-C064-4F73-867D-D1929787D2E5}" dateTime="2023-10-10T08:47:45" maxSheetId="2" userName="Тананыкина Анна Викторовна" r:id="rId1081" minRId="4852">
    <sheetIdMap count="1">
      <sheetId val="1"/>
    </sheetIdMap>
  </header>
  <header guid="{CA18640B-92FB-41CD-BECA-92C49579BC9F}" dateTime="2023-10-10T08:51:22" maxSheetId="2" userName="Тананыкина Анна Викторовна" r:id="rId1082" minRId="4856" maxRId="4859">
    <sheetIdMap count="1">
      <sheetId val="1"/>
    </sheetIdMap>
  </header>
  <header guid="{E7A80682-910E-4C7E-A92F-CA8E3202A14A}" dateTime="2023-10-10T08:51:34" maxSheetId="2" userName="Тананыкина Анна Викторовна" r:id="rId1083">
    <sheetIdMap count="1">
      <sheetId val="1"/>
    </sheetIdMap>
  </header>
  <header guid="{02BBF571-D47B-4CC3-9A72-466425767144}" dateTime="2023-10-10T08:51:40" maxSheetId="2" userName="Тананыкина Анна Викторовна" r:id="rId1084">
    <sheetIdMap count="1">
      <sheetId val="1"/>
    </sheetIdMap>
  </header>
  <header guid="{06819DC1-FD4A-4E3B-A8A4-2DC276E9219A}" dateTime="2023-10-10T08:52:34" maxSheetId="2" userName="Тананыкина Анна Викторовна" r:id="rId1085">
    <sheetIdMap count="1">
      <sheetId val="1"/>
    </sheetIdMap>
  </header>
</headers>
</file>

<file path=xl/revisions/revisionLog1.xml><?xml version="1.0" encoding="utf-8"?>
<revisions xmlns="http://schemas.openxmlformats.org/spreadsheetml/2006/main" xmlns:r="http://schemas.openxmlformats.org/officeDocument/2006/relationships">
  <rfmt sheetId="1" sqref="B1:I1" start="0" length="2147483647">
    <dxf>
      <font>
        <i/>
      </font>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oldFormula>'01.10.2023'!$A:$A</oldFormula>
  </rdn>
  <rcv guid="{72C1AAD8-294A-4BC3-B38D-81361A43C1AC}"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81" sId="1">
    <oc r="I15" t="inlineStr">
      <is>
        <t xml:space="preserve">Оплата по договорам на содержание, обслуживание, модернизацию и  развитие муниципальной системы передачи данных осуществляется согласно графику; оплата по договорам на разработку, приобретение и эксплуатацию  информационных систем запланирована на 4 квартал 2023 года. На отчетную дату состоялось три аукциона на приобретение компьютерного оборудования, оргтехники и средств связи, оплата запланирована на сентябрь 2023 года. Оплата по контрактам на защиту персональных данных, конфиденциальной информации и иных сведений, не составляющих государственную тайну, запланирована на октябрь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oc>
    <nc r="I15" t="inlineStr">
      <is>
        <t xml:space="preserve">Оплата по договорам на содержание, обслуживание, модернизацию и  развитие муниципальной системы передачи данных осуществляется согласно графику; оплата по договорам на разработку, приобретение и эксплуатацию  информационных систем запланирована на 4 квартал 2023 года. На отчетную дату состоялось три аукциона на приобретение компьютерного оборудования, оргтехники и средств связи, оплата запланирована на октябрь 2023 года. Оплата по контрактам на защиту персональных данных, конфиденциальной информации и иных сведений, не составляющих государственную тайну, запланирована на октябрь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nc>
  </rcc>
</revisions>
</file>

<file path=xl/revisions/revisionLog11.xml><?xml version="1.0" encoding="utf-8"?>
<revisions xmlns="http://schemas.openxmlformats.org/spreadsheetml/2006/main" xmlns:r="http://schemas.openxmlformats.org/officeDocument/2006/relationships">
  <rfmt sheetId="1" sqref="B1:I1" start="0" length="2147483647">
    <dxf>
      <font>
        <i val="0"/>
      </font>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oldFormula>'01.10.2023'!$A:$A</oldFormula>
  </rdn>
  <rcv guid="{72C1AAD8-294A-4BC3-B38D-81361A43C1AC}" action="add"/>
</revisions>
</file>

<file path=xl/revisions/revisionLog110.xml><?xml version="1.0" encoding="utf-8"?>
<revisions xmlns="http://schemas.openxmlformats.org/spreadsheetml/2006/main" xmlns:r="http://schemas.openxmlformats.org/officeDocument/2006/relationships">
  <rfmt sheetId="1" sqref="G19">
    <dxf>
      <fill>
        <patternFill patternType="none">
          <bgColor auto="1"/>
        </patternFill>
      </fill>
    </dxf>
  </rfmt>
  <rfmt sheetId="1" sqref="I19">
    <dxf>
      <fill>
        <patternFill patternType="none">
          <bgColor auto="1"/>
        </patternFill>
      </fill>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cv guid="{72C1AAD8-294A-4BC3-B38D-81361A43C1AC}" action="add"/>
</revisions>
</file>

<file path=xl/revisions/revisionLog111.xml><?xml version="1.0" encoding="utf-8"?>
<revisions xmlns="http://schemas.openxmlformats.org/spreadsheetml/2006/main" xmlns:r="http://schemas.openxmlformats.org/officeDocument/2006/relationships">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oldFormula>'01.10.2023'!$A:$A</oldFormula>
  </rdn>
  <rcv guid="{72C1AAD8-294A-4BC3-B38D-81361A43C1AC}" action="add"/>
</revisions>
</file>

<file path=xl/revisions/revisionLog1111.xml><?xml version="1.0" encoding="utf-8"?>
<revisions xmlns="http://schemas.openxmlformats.org/spreadsheetml/2006/main" xmlns:r="http://schemas.openxmlformats.org/officeDocument/2006/relationships">
  <rcv guid="{81B1D996-24C7-44CE-BFAD-DE792C64115C}" action="delete"/>
  <rdn rId="0" localSheetId="1" customView="1" name="Z_81B1D996_24C7_44CE_BFAD_DE792C64115C_.wvu.PrintArea" hidden="1" oldHidden="1">
    <formula>'01.10.2023'!$A$1:$I$37</formula>
    <oldFormula>'01.10.2023'!$A$1:$I$37</oldFormula>
  </rdn>
  <rdn rId="0" localSheetId="1" customView="1" name="Z_81B1D996_24C7_44CE_BFAD_DE792C64115C_.wvu.PrintTitles" hidden="1" oldHidden="1">
    <formula>'01.10.2023'!$4:$5</formula>
    <oldFormula>'01.10.2023'!$4:$5</oldFormula>
  </rdn>
  <rcv guid="{81B1D996-24C7-44CE-BFAD-DE792C64115C}" action="add"/>
</revisions>
</file>

<file path=xl/revisions/revisionLog1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82" sId="1" xfDxf="1" dxf="1">
    <oc r="I15" t="inlineStr">
      <is>
        <t xml:space="preserve">Оплата по договорам на содержание, обслуживание, модернизацию и  развитие муниципальной системы передачи данных осуществляется согласно графику; оплата по договорам на разработку, приобретение и эксплуатацию  информационных систем запланирована на 4 квартал 2023 года. На отчетную дату состоялось три аукциона на приобретение компьютерного оборудования, оргтехники и средств связи, оплата запланирована на октябрь 2023 года. Оплата по контрактам на защиту персональных данных, конфиденциальной информации и иных сведений, не составляющих государственную тайну, запланирована на октябрь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oc>
    <nc r="I15" t="inlineStr">
      <is>
        <t xml:space="preserve">Оплата по контрактам на услуги связи, на содержание, обслуживание, модернизацию и  развитие муниципальной системы передачи данных,  на сопровождение информационных систем, содержание и ремонт оборудования осуществляется согласно графику; заключение, оплата по контрактам на разработку, приобретение  информационных систем запланирована на 4 квартал 2023 года. Заключение контрактов на услуги по защите персональных данных, конфиденциальной информации и иных сведений, не составляющих государственную тайну, запланировано на 4кв.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nc>
    <ndxf>
      <font>
        <sz val="12"/>
        <color rgb="FFFF0000"/>
        <name val="Times New Roman"/>
        <family val="1"/>
        <scheme val="none"/>
      </font>
      <fill>
        <patternFill patternType="solid">
          <bgColor rgb="FFFFFF00"/>
        </patternFill>
      </fill>
      <alignment horizontal="left" vertical="center" wrapText="1"/>
      <border outline="0">
        <left style="thin">
          <color indexed="64"/>
        </left>
        <right style="thin">
          <color indexed="64"/>
        </right>
        <top style="thin">
          <color indexed="64"/>
        </top>
        <bottom style="thin">
          <color indexed="64"/>
        </bottom>
      </border>
    </ndxf>
  </rcc>
  <rfmt sheetId="1" sqref="I15" start="0" length="2147483647">
    <dxf>
      <font>
        <color auto="1"/>
      </font>
    </dxf>
  </rfmt>
  <rfmt sheetId="1" sqref="I15">
    <dxf>
      <fill>
        <patternFill patternType="none">
          <bgColor auto="1"/>
        </patternFill>
      </fill>
    </dxf>
  </rfmt>
  <rfmt sheetId="1" sqref="G15">
    <dxf>
      <fill>
        <patternFill patternType="none">
          <bgColor auto="1"/>
        </patternFill>
      </fill>
    </dxf>
  </rfmt>
  <rcv guid="{8A3989EC-9B44-4D6B-8CC0-CE8EBF3F3EE3}" action="delete"/>
  <rdn rId="0" localSheetId="1" customView="1" name="Z_8A3989EC_9B44_4D6B_8CC0_CE8EBF3F3EE3_.wvu.PrintArea" hidden="1" oldHidden="1">
    <formula>'01.10.2023'!$B$1:$I$37</formula>
    <oldFormula>'01.10.2023'!$B$1:$I$37</oldFormula>
  </rdn>
  <rdn rId="0" localSheetId="1" customView="1" name="Z_8A3989EC_9B44_4D6B_8CC0_CE8EBF3F3EE3_.wvu.PrintTitles" hidden="1" oldHidden="1">
    <formula>'01.10.2023'!$4:$5</formula>
    <oldFormula>'01.10.2023'!$4:$5</oldFormula>
  </rdn>
  <rdn rId="0" localSheetId="1" customView="1" name="Z_8A3989EC_9B44_4D6B_8CC0_CE8EBF3F3EE3_.wvu.Cols" hidden="1" oldHidden="1">
    <formula>'01.10.2023'!$A:$A</formula>
    <oldFormula>'01.10.2023'!$A:$A</oldFormula>
  </rdn>
  <rcv guid="{8A3989EC-9B44-4D6B-8CC0-CE8EBF3F3EE3}" action="add"/>
</revisions>
</file>

<file path=xl/revisions/revisionLog112.xml><?xml version="1.0" encoding="utf-8"?>
<revisions xmlns="http://schemas.openxmlformats.org/spreadsheetml/2006/main" xmlns:r="http://schemas.openxmlformats.org/officeDocument/2006/relationships">
  <rcc rId="4847"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t>
      </is>
    </oc>
    <nc r="I18" t="inlineStr">
      <is>
        <t>Договоры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t>
      </is>
    </nc>
  </rcc>
  <rcc rId="4848" sId="1">
    <oc r="I24" t="inlineStr">
      <is>
        <t xml:space="preserve">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oc>
    <nc r="I24" t="inlineStr">
      <is>
        <t>-выплата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nc>
  </rcc>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rdn>
  <rcv guid="{72C1AAD8-294A-4BC3-B38D-81361A43C1AC}" action="add"/>
</revisions>
</file>

<file path=xl/revisions/revisionLog12.xml><?xml version="1.0" encoding="utf-8"?>
<revisions xmlns="http://schemas.openxmlformats.org/spreadsheetml/2006/main" xmlns:r="http://schemas.openxmlformats.org/officeDocument/2006/relationships">
  <rfmt sheetId="1" sqref="H34:I34">
    <dxf>
      <fill>
        <patternFill patternType="none">
          <bgColor auto="1"/>
        </patternFill>
      </fill>
    </dxf>
  </rfmt>
  <rfmt sheetId="1" sqref="H35">
    <dxf>
      <fill>
        <patternFill patternType="none">
          <bgColor auto="1"/>
        </patternFill>
      </fill>
    </dxf>
  </rfmt>
  <rfmt sheetId="1" sqref="G17">
    <dxf>
      <fill>
        <patternFill>
          <bgColor rgb="FFFFFF00"/>
        </patternFill>
      </fill>
    </dxf>
  </rfmt>
  <rfmt sheetId="1" sqref="G20">
    <dxf>
      <fill>
        <patternFill>
          <bgColor rgb="FFFFFF00"/>
        </patternFill>
      </fill>
    </dxf>
  </rfmt>
  <rfmt sheetId="1" sqref="G28:I28">
    <dxf>
      <fill>
        <patternFill patternType="none">
          <bgColor auto="1"/>
        </patternFill>
      </fill>
    </dxf>
  </rfmt>
  <rfmt sheetId="1" sqref="G32">
    <dxf>
      <fill>
        <patternFill patternType="none">
          <bgColor auto="1"/>
        </patternFill>
      </fill>
    </dxf>
  </rfmt>
  <rfmt sheetId="1" sqref="G21">
    <dxf>
      <fill>
        <patternFill>
          <bgColor rgb="FFFFFF00"/>
        </patternFill>
      </fill>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cv guid="{72C1AAD8-294A-4BC3-B38D-81361A43C1AC}" action="add"/>
</revisions>
</file>

<file path=xl/revisions/revisionLog121.xml><?xml version="1.0" encoding="utf-8"?>
<revisions xmlns="http://schemas.openxmlformats.org/spreadsheetml/2006/main" xmlns:r="http://schemas.openxmlformats.org/officeDocument/2006/relationships">
  <rfmt sheetId="1" sqref="H15">
    <dxf>
      <fill>
        <patternFill patternType="none">
          <bgColor auto="1"/>
        </patternFill>
      </fill>
    </dxf>
  </rfmt>
  <rfmt sheetId="1" sqref="H19">
    <dxf>
      <fill>
        <patternFill patternType="none">
          <bgColor auto="1"/>
        </patternFill>
      </fill>
    </dxf>
  </rfmt>
  <rfmt sheetId="1" sqref="H27">
    <dxf>
      <fill>
        <patternFill patternType="none">
          <bgColor auto="1"/>
        </patternFill>
      </fill>
    </dxf>
  </rfmt>
  <rfmt sheetId="1" sqref="G36:I36">
    <dxf>
      <fill>
        <patternFill patternType="none">
          <bgColor auto="1"/>
        </patternFill>
      </fill>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cv guid="{72C1AAD8-294A-4BC3-B38D-81361A43C1AC}"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10">
    <dxf>
      <fill>
        <patternFill>
          <bgColor theme="1"/>
        </patternFill>
      </fill>
    </dxf>
  </rfmt>
  <rfmt sheetId="1" sqref="I10">
    <dxf>
      <fill>
        <patternFill patternType="none">
          <bgColor auto="1"/>
        </patternFill>
      </fill>
    </dxf>
  </rfmt>
  <rfmt sheetId="1" sqref="I10" start="0" length="2147483647">
    <dxf>
      <font>
        <color theme="1"/>
      </font>
    </dxf>
  </rfmt>
  <rfmt sheetId="1" sqref="G10">
    <dxf>
      <fill>
        <patternFill patternType="none">
          <bgColor auto="1"/>
        </patternFill>
      </fill>
    </dxf>
  </rfmt>
  <rfmt sheetId="1" sqref="I13" start="0" length="2147483647">
    <dxf>
      <font>
        <color theme="1"/>
      </font>
    </dxf>
  </rfmt>
  <rfmt sheetId="1" sqref="I13">
    <dxf>
      <fill>
        <patternFill patternType="none">
          <bgColor auto="1"/>
        </patternFill>
      </fill>
    </dxf>
  </rfmt>
  <rfmt sheetId="1" sqref="G13">
    <dxf>
      <fill>
        <patternFill patternType="none">
          <bgColor auto="1"/>
        </patternFill>
      </fill>
    </dxf>
  </rfmt>
  <rcc rId="4786" sId="1">
    <oc r="I27" t="inlineStr">
      <is>
        <t>Срок выплаты заработной платы 07 число месяца, следующего за отчетным, в связи с временной нетрудоспособностью сотрудников. Низкое исполнение годового плана связано с установлением в муниципальных контрактах сроков выполнения и оплаты работ и услуг на 4 квартал 2023г.</t>
      </is>
    </oc>
    <nc r="I27" t="inlineStr">
      <is>
        <t>Срок выплаты заработной платы 07 число месяца, следующего за отчетным, в связи с временной нетрудоспособностью сотрудников. Низкое исполнение годового плана связано с установлением в муниципальных контрактах сроков выполнения и оплаты работ, услуг на 4 квартал 2023г.</t>
      </is>
    </nc>
  </rcc>
  <rfmt sheetId="1" sqref="G27">
    <dxf>
      <fill>
        <patternFill patternType="none">
          <bgColor auto="1"/>
        </patternFill>
      </fill>
    </dxf>
  </rfmt>
  <rcv guid="{A88EC93B-367F-40C8-A21F-672496F65A4D}" action="delete"/>
  <rdn rId="0" localSheetId="1" customView="1" name="Z_A88EC93B_367F_40C8_A21F_672496F65A4D_.wvu.PrintArea" hidden="1" oldHidden="1">
    <formula>'01.10.2023'!$A$1:$I$37</formula>
    <oldFormula>'01.10.2023'!$A$1:$I$37</oldFormula>
  </rdn>
  <rdn rId="0" localSheetId="1" customView="1" name="Z_A88EC93B_367F_40C8_A21F_672496F65A4D_.wvu.PrintTitles" hidden="1" oldHidden="1">
    <formula>'01.10.2023'!$4:$5</formula>
    <oldFormula>'01.10.2023'!$4:$5</oldFormula>
  </rdn>
  <rdn rId="0" localSheetId="1" customView="1" name="Z_A88EC93B_367F_40C8_A21F_672496F65A4D_.wvu.Cols" hidden="1" oldHidden="1">
    <formula>'01.10.2023'!$A:$A</formula>
    <oldFormula>'01.10.2023'!$A:$A</oldFormula>
  </rdn>
  <rcv guid="{A88EC93B-367F-40C8-A21F-672496F65A4D}" action="add"/>
</revisions>
</file>

<file path=xl/revisions/revisionLog14.xml><?xml version="1.0" encoding="utf-8"?>
<revisions xmlns="http://schemas.openxmlformats.org/spreadsheetml/2006/main" xmlns:r="http://schemas.openxmlformats.org/officeDocument/2006/relationships">
  <rcc rId="4856" sId="1">
    <oc r="I29" t="inlineStr">
      <is>
        <t>Лесохозяйственные  и лесокультурные работы, а также работы по расчистке неликвидных участков, пострадавших в результате засухи и последствий лесных пожаров, ведутся, оплата  - декабрь 2023т.
Нарушен срок поставки специализированной техники для расчистки неликвидных лесных участков, в связи с чем оплата не производилась</t>
      </is>
    </oc>
    <nc r="I29" t="inlineStr">
      <is>
        <t>Лесохозяйственные  и лесокультурные работы, а также работы по расчистке неликвидных участков, пострадавших в результате засухи и последствий лесных пожаров, ведутся, оплата  - декабрь 2023т.
Нарушен срок поставки специализированной техники для расчистки неликвидных лесных участков, в связи с чем оплата не производилась.</t>
      </is>
    </nc>
  </rcc>
  <rcc rId="4857" sId="1">
    <oc r="I31" t="inlineStr">
      <is>
        <t xml:space="preserve">По итогам электронных аукционов заключены муниципальные контракты со сроком исполнения до 31.12.2023:                                                                                                                                                                 
-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                                                                                                                                                                                      
 - на оказание услуг по изготовлению и размещению социальной рекламы на местах, незаполненных коммерческой рекламой  (муниципальные контракты заключены на условиях неопределенного объёма по цене единицы услуги (работ). 
По состоянию на 01.09.2023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 </t>
      </is>
    </oc>
    <nc r="I31" t="inlineStr">
      <is>
        <t xml:space="preserve">По итогам электронных аукционов заключены муниципальные контракты со сроком исполнения до 31.12.2023:                                                                                                                                                                 
-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                                                                                                                                                                                      
 - на оказание услуг по изготовлению и размещению социальной рекламы на местах, незаполненных коммерческой рекламой  (муниципальные контракты заключены на условиях неопределенного объёма по цене единицы услуги (работ). 
По состоянию на 01.09.2023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 </t>
      </is>
    </nc>
  </rcc>
  <rfmt sheetId="1" sqref="I34">
    <dxf>
      <alignment horizontal="left" readingOrder="0"/>
    </dxf>
  </rfmt>
  <rfmt sheetId="1" sqref="I33">
    <dxf>
      <alignment horizontal="left" readingOrder="0"/>
    </dxf>
  </rfmt>
  <rfmt sheetId="1" sqref="I35">
    <dxf>
      <alignment horizontal="left" readingOrder="0"/>
    </dxf>
  </rfmt>
  <rcc rId="4858" sId="1">
    <oc r="I35" t="inlineStr">
      <is>
        <r>
          <t xml:space="preserve">
</t>
        </r>
        <r>
          <rPr>
            <b/>
            <sz val="12"/>
            <rFont val="Times New Roman"/>
            <family val="1"/>
            <charset val="204"/>
          </rPr>
          <t xml:space="preserve"> </t>
        </r>
        <r>
          <rPr>
            <sz val="12"/>
            <rFont val="Times New Roman"/>
            <family val="1"/>
            <charset val="204"/>
          </rPr>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в 4 квартале 2023</t>
        </r>
      </is>
    </oc>
    <nc r="I35" t="inlineStr">
      <is>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в 4 квартале 2023</t>
      </is>
    </nc>
  </rcc>
  <rcc rId="4859" sId="1">
    <oc r="I4" t="inlineStr">
      <is>
        <t xml:space="preserve">Причины низкого исполнения 
</t>
      </is>
    </oc>
    <nc r="I4" t="inlineStr">
      <is>
        <t>Причины низкого исполнения</t>
      </is>
    </nc>
  </rcc>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oldFormula>'01.10.2023'!$A:$A</oldFormula>
  </rdn>
  <rcv guid="{72C1AAD8-294A-4BC3-B38D-81361A43C1AC}" action="add"/>
</revisions>
</file>

<file path=xl/revisions/revisionLog141.xml><?xml version="1.0" encoding="utf-8"?>
<revisions xmlns="http://schemas.openxmlformats.org/spreadsheetml/2006/main" xmlns:r="http://schemas.openxmlformats.org/officeDocument/2006/relationships">
  <rfmt sheetId="1" sqref="I25">
    <dxf>
      <fill>
        <patternFill patternType="none">
          <bgColor auto="1"/>
        </patternFill>
      </fill>
    </dxf>
  </rfmt>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cv guid="{72C1AAD8-294A-4BC3-B38D-81361A43C1AC}"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92" sId="1">
    <oc r="I32" t="inlineStr">
      <is>
        <t>Оплата за выполненные работы по содержанию имущества, транспортные услуги производится по факту выполненных работ; по услугам связи не представлены расчетно - платежные документы.</t>
      </is>
    </oc>
    <nc r="I32"/>
  </rcc>
  <rfmt sheetId="1" sqref="I32">
    <dxf>
      <fill>
        <patternFill>
          <bgColor theme="0"/>
        </patternFill>
      </fill>
    </dxf>
  </rfmt>
  <rcv guid="{2F6E64F8-57F0-40B2-A622-7994A15C8848}" action="delete"/>
  <rdn rId="0" localSheetId="1" customView="1" name="Z_2F6E64F8_57F0_40B2_A622_7994A15C8848_.wvu.PrintArea" hidden="1" oldHidden="1">
    <formula>'01.10.2023'!$A$1:$I$37</formula>
    <oldFormula>'01.10.2023'!$A$1:$I$37</oldFormula>
  </rdn>
  <rdn rId="0" localSheetId="1" customView="1" name="Z_2F6E64F8_57F0_40B2_A622_7994A15C8848_.wvu.PrintTitles" hidden="1" oldHidden="1">
    <formula>'01.10.2023'!$4:$5</formula>
    <oldFormula>'01.10.2023'!$4:$5</oldFormula>
  </rdn>
  <rdn rId="0" localSheetId="1" customView="1" name="Z_2F6E64F8_57F0_40B2_A622_7994A15C8848_.wvu.Cols" hidden="1" oldHidden="1">
    <formula>'01.10.2023'!$A:$A</formula>
    <oldFormula>'01.10.2023'!$A:$A</oldFormula>
  </rdn>
  <rcv guid="{2F6E64F8-57F0-40B2-A622-7994A15C8848}"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96" sId="1">
    <oc r="I17" t="inlineStr">
      <is>
        <t>В связи с изменением сроков передачи в муниципальную собственность набережной Автозаводского района оплата расходов на содержание объекта в отчетном периоде за счет средств городского бюджета не осуществлялась. 
Оплата договоров на выполнение работ по санитарной очистке, комплексному содержанию территорий общего пользования, содержанию мест погребения, праздничному оформлению территории городского округа, проведению мероприятий по обращению с животными без владельцев осуществлялась по факту их выполнения.</t>
      </is>
    </oc>
    <nc r="I17" t="inlineStr">
      <is>
        <t>В связи с изменением сроков передачи в муниципальную собственность набережной Автозаводского района оплата расходов на содержание объекта в отчетном периоде за счет средств городского бюджета не осуществлялась. 
Оплата  работ по санитарной очистке, комплексному содержанию территорий общего пользования, содержанию мест погребения, праздничному оформлению территории городского округа, проведению мероприятий по обращению с животными без владельцев осуществляется по факту их выполнения.</t>
      </is>
    </nc>
  </rcc>
  <rfmt sheetId="1" sqref="I17" start="0" length="2147483647">
    <dxf>
      <font>
        <color auto="1"/>
      </font>
    </dxf>
  </rfmt>
  <rfmt sheetId="1" sqref="G17:I17">
    <dxf>
      <fill>
        <patternFill>
          <bgColor theme="0"/>
        </patternFill>
      </fill>
    </dxf>
  </rfmt>
  <rfmt sheetId="1" sqref="G18:I18" start="0" length="2147483647">
    <dxf>
      <font>
        <color auto="1"/>
      </font>
    </dxf>
  </rfmt>
  <rfmt sheetId="1" sqref="G18:I18">
    <dxf>
      <fill>
        <patternFill>
          <bgColor theme="0"/>
        </patternFill>
      </fill>
    </dxf>
  </rfmt>
  <rfmt sheetId="1" sqref="G29:I29">
    <dxf>
      <fill>
        <patternFill>
          <bgColor theme="0"/>
        </patternFill>
      </fill>
    </dxf>
  </rfmt>
  <rcc rId="4797" sId="1">
    <oc r="I30" t="inlineStr">
      <is>
        <t>Оплата  работ по ликвидации свалок, в том числе рекультивации свалок в рамках НП "Экология", предусмотрена по условиям муниципальных контрактов в  4 квартале 2023 г.</t>
      </is>
    </oc>
    <nc r="I30" t="inlineStr">
      <is>
        <t>Оплата  работ по ликвидации свалок, в том числе рекультивации свалок в рамках НП "Экология", осуществляется по условиям муниципальных контрактов  в  4 квартале 2023 г.</t>
      </is>
    </nc>
  </rcc>
  <rcc rId="4798" sId="1">
    <oc r="I35" t="inlineStr">
      <is>
        <r>
          <t xml:space="preserve">
</t>
        </r>
        <r>
          <rPr>
            <b/>
            <sz val="12"/>
            <rFont val="Times New Roman"/>
            <family val="1"/>
            <charset val="204"/>
          </rPr>
          <t xml:space="preserve"> </t>
        </r>
        <r>
          <rPr>
            <sz val="12"/>
            <rFont val="Times New Roman"/>
            <family val="1"/>
            <charset val="204"/>
          </rPr>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ноябрь, декабрь</t>
        </r>
      </is>
    </oc>
    <nc r="I35" t="inlineStr">
      <is>
        <r>
          <t xml:space="preserve">
</t>
        </r>
        <r>
          <rPr>
            <b/>
            <sz val="12"/>
            <rFont val="Times New Roman"/>
            <family val="1"/>
            <charset val="204"/>
          </rPr>
          <t xml:space="preserve"> </t>
        </r>
        <r>
          <rPr>
            <sz val="12"/>
            <rFont val="Times New Roman"/>
            <family val="1"/>
            <charset val="204"/>
          </rPr>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в 4 квартале 2023</t>
        </r>
      </is>
    </nc>
  </rcc>
  <rfmt sheetId="1" sqref="F34:I35">
    <dxf>
      <fill>
        <patternFill>
          <bgColor theme="0"/>
        </patternFill>
      </fill>
    </dxf>
  </rfmt>
  <rcc rId="4799" sId="1">
    <oc r="I33" t="inlineStr">
      <is>
        <t>Срок окончания выполнения работ по условиям заключенных муниципальных контрактов на выполнение ремонта в муниципальных помещениях по адресам: б-р Курчатова, 12-10, б-р Туполева,6 и Новопромышленная,15 - ноябрь 2023 года. Оплата работ производится на основании подписанных актов выполненных работ.</t>
      </is>
    </oc>
    <nc r="I33" t="inlineStr">
      <is>
        <t>По условиям заключенных муниципальных контрактов по ремонту нежилых помещений  срок выполнения работ - ноябрь 2023 года. Оплата производится после подписания актов выполненных работ.</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33:I33">
    <dxf>
      <fill>
        <patternFill>
          <bgColor theme="0"/>
        </patternFill>
      </fill>
    </dxf>
  </rfmt>
  <rfmt sheetId="1" sqref="F33:I33" start="0" length="2147483647">
    <dxf>
      <font>
        <color auto="1"/>
      </font>
    </dxf>
  </rfmt>
</revisions>
</file>

<file path=xl/revisions/revisionLog18.xml><?xml version="1.0" encoding="utf-8"?>
<revisions xmlns="http://schemas.openxmlformats.org/spreadsheetml/2006/main" xmlns:r="http://schemas.openxmlformats.org/officeDocument/2006/relationships">
  <rcc rId="4852" sId="1">
    <oc r="I24" t="inlineStr">
      <is>
        <t>-выплата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oc>
    <nc r="I24" t="inlineStr">
      <is>
        <t>-выплата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nc>
  </rcc>
  <rcv guid="{72C1AAD8-294A-4BC3-B38D-81361A43C1AC}" action="delete"/>
  <rdn rId="0" localSheetId="1" customView="1" name="Z_72C1AAD8_294A_4BC3_B38D_81361A43C1AC_.wvu.PrintArea" hidden="1" oldHidden="1">
    <formula>'01.10.2023'!$A$1:$I$37</formula>
    <oldFormula>'01.10.2023'!$A$1:$I$37</oldFormula>
  </rdn>
  <rdn rId="0" localSheetId="1" customView="1" name="Z_72C1AAD8_294A_4BC3_B38D_81361A43C1AC_.wvu.PrintTitles" hidden="1" oldHidden="1">
    <formula>'01.10.2023'!$4:$5</formula>
    <oldFormula>'01.10.2023'!$4:$5</oldFormula>
  </rdn>
  <rdn rId="0" localSheetId="1" customView="1" name="Z_72C1AAD8_294A_4BC3_B38D_81361A43C1AC_.wvu.Cols" hidden="1" oldHidden="1">
    <formula>'01.10.2023'!$A:$A</formula>
    <oldFormula>'01.10.2023'!$A:$A</oldFormula>
  </rdn>
  <rcv guid="{72C1AAD8-294A-4BC3-B38D-81361A43C1AC}"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00" sId="1">
    <nc r="I20" t="inlineStr">
      <is>
        <t>В связи с тем, что средства на содержание улично-дорожной сети предусмотрены в двух подпрограммах, в том числе "Модернизация и развитие автомобильных дорог…" с участием средств областного бюджета, исполнение осуществляется по двум программам. Выполненные работы оплачены за период с января по август отчетного периода.</t>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30">
    <dxf>
      <fill>
        <patternFill>
          <bgColor theme="0"/>
        </patternFill>
      </fill>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21:I21">
    <dxf>
      <fill>
        <patternFill patternType="none">
          <bgColor auto="1"/>
        </patternFill>
      </fill>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01" sId="1">
    <oc r="I20" t="inlineStr">
      <is>
        <t>В связи с тем, что средства на содержание улично-дорожной сети предусмотрены в двух подпрограммах, в том числе "Модернизация и развитие автомобильных дорог…" с участием средств областного бюджета, исполнение осуществляется по двум программам. Выполненные работы оплачены за период с января по август отчетного периода.</t>
      </is>
    </oc>
    <nc r="I20" t="inlineStr">
      <is>
        <t>В связи с тем, что средства на содержание улично-дорожной сети предусмотрены в двух подпрограммах, в том числе "Модернизация и развитие автомобильных дорог…" с участием средств областного бюджета, исполнение осуществляется по двум подпрограммам. Выполненные работы оплачены за период с января по август отчетного периода.</t>
      </is>
    </nc>
  </rcc>
  <rfmt sheetId="1" sqref="G20">
    <dxf>
      <fill>
        <patternFill patternType="none">
          <bgColor auto="1"/>
        </patternFill>
      </fill>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37:I37">
    <dxf>
      <fill>
        <patternFill>
          <bgColor theme="0"/>
        </patternFill>
      </fill>
    </dxf>
  </rfmt>
  <rcv guid="{706B9375-8F7A-4BD0-BFD2-8B1E9C597E7A}" action="delete"/>
  <rdn rId="0" localSheetId="1" customView="1" name="Z_706B9375_8F7A_4BD0_BFD2_8B1E9C597E7A_.wvu.PrintArea" hidden="1" oldHidden="1">
    <formula>'01.10.2023'!$B$1:$I$37</formula>
    <oldFormula>'01.10.2023'!$B$1:$I$37</oldFormula>
  </rdn>
  <rdn rId="0" localSheetId="1" customView="1" name="Z_706B9375_8F7A_4BD0_BFD2_8B1E9C597E7A_.wvu.PrintTitles" hidden="1" oldHidden="1">
    <formula>'01.10.2023'!$4:$5</formula>
    <oldFormula>'01.10.2023'!$4:$5</oldFormula>
  </rdn>
  <rdn rId="0" localSheetId="1" customView="1" name="Z_706B9375_8F7A_4BD0_BFD2_8B1E9C597E7A_.wvu.Cols" hidden="1" oldHidden="1">
    <formula>'01.10.2023'!$A:$A</formula>
    <oldFormula>'01.10.2023'!$A:$A</oldFormula>
  </rdn>
  <rcv guid="{706B9375-8F7A-4BD0-BFD2-8B1E9C597E7A}"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547F7AD-2651-4D06-BB76-4D0D76180694}" action="delete"/>
  <rdn rId="0" localSheetId="1" customView="1" name="Z_B547F7AD_2651_4D06_BB76_4D0D76180694_.wvu.PrintArea" hidden="1" oldHidden="1">
    <formula>'01.10.2023'!$A$1:$I$37</formula>
    <oldFormula>'01.10.2023'!$A$1:$I$37</oldFormula>
  </rdn>
  <rdn rId="0" localSheetId="1" customView="1" name="Z_B547F7AD_2651_4D06_BB76_4D0D76180694_.wvu.PrintTitles" hidden="1" oldHidden="1">
    <formula>'01.10.2023'!$4:$5</formula>
    <oldFormula>'01.10.2023'!$4:$5</oldFormula>
  </rdn>
  <rdn rId="0" localSheetId="1" customView="1" name="Z_B547F7AD_2651_4D06_BB76_4D0D76180694_.wvu.Rows" hidden="1" oldHidden="1">
    <formula>'01.10.2023'!$38:$44</formula>
    <oldFormula>'01.10.2023'!$38:$44</oldFormula>
  </rdn>
  <rdn rId="0" localSheetId="1" customView="1" name="Z_B547F7AD_2651_4D06_BB76_4D0D76180694_.wvu.Cols" hidden="1" oldHidden="1">
    <formula>'01.10.2023'!$A:$A</formula>
    <oldFormula>'01.10.2023'!$A:$A</oldFormula>
  </rdn>
  <rcv guid="{B547F7AD-2651-4D06-BB76-4D0D76180694}"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31" start="0" length="2147483647">
    <dxf>
      <font>
        <color auto="1"/>
      </font>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31:I31">
    <dxf>
      <fill>
        <patternFill>
          <bgColor theme="0"/>
        </patternFill>
      </fill>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09" sId="1">
    <oc r="I13" t="inlineStr">
      <is>
        <t>ДОБ: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3-4 квартал текущего года.</t>
      </is>
    </oc>
    <nc r="I13" t="inlineStr">
      <is>
        <t>ДОБ: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10" sId="1">
    <oc r="I13" t="inlineStr">
      <is>
        <t>ДОБ: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t>
      </is>
    </oc>
    <nc r="I13" t="inlineStr">
      <is>
        <t>ДОБ: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24">
    <dxf>
      <numFmt numFmtId="30" formatCode="@"/>
    </dxf>
  </rfmt>
  <rcc rId="4811" sId="1">
    <nc r="I24" t="inlineStr">
      <is>
        <t xml:space="preserve">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nc>
  </rcc>
  <rfmt sheetId="1" sqref="G24">
    <dxf>
      <fill>
        <patternFill>
          <bgColor theme="0"/>
        </patternFill>
      </fill>
    </dxf>
  </rfmt>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24" start="0" length="2147483647">
    <dxf>
      <font>
        <color auto="1"/>
      </font>
    </dxf>
  </rfmt>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24">
    <dxf>
      <fill>
        <patternFill>
          <bgColor theme="0"/>
        </patternFill>
      </fill>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21:I21" start="0" length="2147483647">
    <dxf>
      <font>
        <color auto="1"/>
      </font>
    </dxf>
  </rfmt>
  <rfmt sheetId="1" sqref="G23:I23">
    <dxf>
      <fill>
        <patternFill patternType="none">
          <bgColor auto="1"/>
        </patternFill>
      </fill>
    </dxf>
  </rfmt>
  <rfmt sheetId="1" sqref="G23:I23" start="0" length="2147483647">
    <dxf>
      <font>
        <color auto="1"/>
      </font>
    </dxf>
  </rfmt>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12" sId="1">
    <oc r="I13" t="inlineStr">
      <is>
        <t>ДОБ: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oc>
    <nc r="I13" t="inlineStr">
      <is>
        <t xml:space="preserve">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nc>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13" sId="1">
    <oc r="I13" t="inlineStr">
      <is>
        <t xml:space="preserve">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 со сроком выполнения и оплаты работ и услуг на 4 квартал 2023г.</t>
      </is>
    </oc>
    <nc r="I13" t="inlineStr">
      <is>
        <t xml:space="preserve">
-финансирование мероприятий по созданию и содержанию резерва запасов материально-технических, продовольственных, медицинских и иных средств  для обеспечения мероприятий гражданской обороны и чрезвычайных ситуаций на территории городского округа Тольятти запланировано на 4 квартал текущего года,
-выплата заработной платы в МКУ производиться месяцем, следующим за отчетным, 
-заключены муниципальные контракты со сроком выполнения и оплаты работ и услуг на 4 квартал 2023г.</t>
      </is>
    </nc>
  </rcc>
  <rcv guid="{706B9375-8F7A-4BD0-BFD2-8B1E9C597E7A}" action="delete"/>
  <rdn rId="0" localSheetId="1" customView="1" name="Z_706B9375_8F7A_4BD0_BFD2_8B1E9C597E7A_.wvu.PrintArea" hidden="1" oldHidden="1">
    <formula>'01.10.2023'!$B$1:$I$37</formula>
    <oldFormula>'01.10.2023'!$B$1:$I$37</oldFormula>
  </rdn>
  <rdn rId="0" localSheetId="1" customView="1" name="Z_706B9375_8F7A_4BD0_BFD2_8B1E9C597E7A_.wvu.PrintTitles" hidden="1" oldHidden="1">
    <formula>'01.10.2023'!$4:$5</formula>
    <oldFormula>'01.10.2023'!$4:$5</oldFormula>
  </rdn>
  <rdn rId="0" localSheetId="1" customView="1" name="Z_706B9375_8F7A_4BD0_BFD2_8B1E9C597E7A_.wvu.Cols" hidden="1" oldHidden="1">
    <formula>'01.10.2023'!$A:$A</formula>
    <oldFormula>'01.10.2023'!$A:$A</oldFormula>
  </rdn>
  <rcv guid="{706B9375-8F7A-4BD0-BFD2-8B1E9C597E7A}"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17"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t>
      </is>
    </nc>
  </rcc>
  <rcv guid="{706B9375-8F7A-4BD0-BFD2-8B1E9C597E7A}" action="delete"/>
  <rdn rId="0" localSheetId="1" customView="1" name="Z_706B9375_8F7A_4BD0_BFD2_8B1E9C597E7A_.wvu.PrintArea" hidden="1" oldHidden="1">
    <formula>'01.10.2023'!$B$1:$I$37</formula>
    <oldFormula>'01.10.2023'!$B$1:$I$37</oldFormula>
  </rdn>
  <rdn rId="0" localSheetId="1" customView="1" name="Z_706B9375_8F7A_4BD0_BFD2_8B1E9C597E7A_.wvu.PrintTitles" hidden="1" oldHidden="1">
    <formula>'01.10.2023'!$4:$5</formula>
    <oldFormula>'01.10.2023'!$4:$5</oldFormula>
  </rdn>
  <rdn rId="0" localSheetId="1" customView="1" name="Z_706B9375_8F7A_4BD0_BFD2_8B1E9C597E7A_.wvu.Cols" hidden="1" oldHidden="1">
    <formula>'01.10.2023'!$A:$A</formula>
    <oldFormula>'01.10.2023'!$A:$A</oldFormula>
  </rdn>
  <rcv guid="{706B9375-8F7A-4BD0-BFD2-8B1E9C597E7A}"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21" sId="1">
    <oc r="J4" t="inlineStr">
      <is>
        <t>пояснения прошлого месяца!!! После исправлений тонировку снять!!!</t>
      </is>
    </oc>
    <nc r="J4"/>
  </rcc>
  <rrc rId="4822"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44"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umFmtId="4">
      <nc r="D38">
        <v>17968294</v>
      </nc>
      <ndxf>
        <font>
          <b/>
          <sz val="14"/>
          <color rgb="FF92D050"/>
        </font>
        <numFmt numFmtId="3" formatCode="#,##0"/>
      </ndxf>
    </rcc>
    <rfmt sheetId="1" sqref="E38" start="0" length="0">
      <dxf>
        <fill>
          <patternFill patternType="solid">
            <bgColor theme="0"/>
          </patternFill>
        </fill>
      </dxf>
    </rfmt>
    <rfmt sheetId="1" sqref="F38" start="0" length="0">
      <dxf>
        <fill>
          <patternFill patternType="solid">
            <bgColor theme="0"/>
          </patternFill>
        </fill>
      </dxf>
    </rfmt>
    <rfmt sheetId="1" sqref="G38" start="0" length="0">
      <dxf>
        <fill>
          <patternFill patternType="solid">
            <bgColor theme="0"/>
          </patternFill>
        </fill>
        <alignment horizontal="left" readingOrder="0"/>
      </dxf>
    </rfmt>
    <rfmt sheetId="1" sqref="H38" start="0" length="0">
      <dxf>
        <fill>
          <patternFill patternType="solid">
            <bgColor theme="0"/>
          </patternFill>
        </fill>
        <alignment horizontal="left" readingOrder="0"/>
      </dxf>
    </rfmt>
    <rfmt sheetId="1" sqref="I38" start="0" length="0">
      <dxf>
        <fill>
          <patternFill patternType="solid">
            <bgColor theme="0"/>
          </patternFill>
        </fill>
        <alignment horizontal="left" readingOrder="0"/>
      </dxf>
    </rfmt>
    <rfmt sheetId="1" sqref="J38" start="0" length="0">
      <dxf>
        <alignment horizontal="left" readingOrder="0"/>
      </dxf>
    </rfmt>
    <rfmt sheetId="1" sqref="K38" start="0" length="0">
      <dxf>
        <alignment horizontal="left" readingOrder="0"/>
      </dxf>
    </rfmt>
  </rrc>
  <rrc rId="4823" sId="1" ref="A38:XFD38" action="deleteRow">
    <undo index="0" exp="ref" v="1" dr="F38" r="F54" sId="1"/>
    <undo index="0" exp="area" dr="F37:F38" r="F49" sId="1"/>
    <undo index="0" exp="area" dr="E37:E38" r="E49" sId="1"/>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43"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непрограммные</t>
        </is>
      </nc>
      <ndxf>
        <alignment horizontal="left" readingOrder="0"/>
      </ndxf>
    </rcc>
    <rcc rId="0" sId="1" dxf="1" numFmtId="4">
      <nc r="E38">
        <v>598457</v>
      </nc>
      <ndxf>
        <numFmt numFmtId="3" formatCode="#,##0"/>
      </ndxf>
    </rcc>
    <rcc rId="0" sId="1" dxf="1" numFmtId="4">
      <nc r="F38">
        <v>584024</v>
      </nc>
      <ndxf>
        <numFmt numFmtId="3" formatCode="#,##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numFmt numFmtId="3" formatCode="#,##0"/>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4"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42"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numFmt numFmtId="3" formatCode="#,##0"/>
        <alignment horizontal="general" readingOrder="0"/>
      </dxf>
    </rfmt>
    <rfmt sheetId="1" sqref="D38" start="0" length="0">
      <dxf>
        <alignment horizontal="left" readingOrder="0"/>
      </dxf>
    </rfmt>
    <rfmt sheetId="1" sqref="E38" start="0" length="0">
      <dxf>
        <numFmt numFmtId="3" formatCode="#,##0"/>
      </dxf>
    </rfmt>
    <rfmt sheetId="1" sqref="F38" start="0" length="0">
      <dxf>
        <numFmt numFmtId="3" formatCode="#,##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5" sId="1" ref="A38:XFD38" action="deleteRow">
    <undo index="1" exp="ref" v="1" dr="F38" r="F52" sId="1"/>
    <undo index="1" exp="ref" v="1" dr="F38" r="F51" sId="1"/>
    <undo index="1" exp="ref" v="1" dr="F38" r="F49" sId="1"/>
    <undo index="1" exp="ref" v="1" dr="E38" r="E49" sId="1"/>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41"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 xml:space="preserve">ВСЕГО </t>
        </is>
      </nc>
      <ndxf>
        <alignment horizontal="left" readingOrder="0"/>
      </ndxf>
    </rcc>
    <rcc rId="0" sId="1" dxf="1" numFmtId="4">
      <nc r="E38">
        <v>13226209</v>
      </nc>
      <ndxf>
        <font>
          <b/>
          <color theme="3" tint="0.39997558519241921"/>
        </font>
        <numFmt numFmtId="3" formatCode="#,##0"/>
      </ndxf>
    </rcc>
    <rcc rId="0" sId="1" dxf="1" numFmtId="4">
      <nc r="F38">
        <v>13043366</v>
      </nc>
      <ndxf>
        <font>
          <b/>
          <color theme="3" tint="0.39997558519241921"/>
        </font>
        <numFmt numFmtId="3" formatCode="#,##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6"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40"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numFmt numFmtId="3" formatCode="#,##0"/>
        <alignment horizontal="left" readingOrder="0"/>
      </dxf>
    </rfmt>
    <rfmt sheetId="1" sqref="F38" start="0" length="0">
      <dxf>
        <numFmt numFmtId="3" formatCode="#,##0"/>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7" sId="1" ref="A38:XFD38" action="deleteRow">
    <undo index="0" exp="area" dr="F38:F39" r="F42" sId="1"/>
    <undo index="0" exp="area" dr="E38:E39" r="E42" sId="1"/>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39"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МП</t>
        </is>
      </nc>
      <ndxf>
        <alignment horizontal="left" readingOrder="0"/>
      </ndxf>
    </rcc>
    <rcc rId="0" sId="1" dxf="1" numFmtId="4">
      <nc r="E38">
        <v>12627752334.08</v>
      </nc>
      <ndxf>
        <font>
          <b/>
          <sz val="8"/>
          <color auto="1"/>
          <name val="Arial Cyr"/>
          <scheme val="none"/>
        </font>
        <numFmt numFmtId="4" formatCode="#,##0.00"/>
        <fill>
          <patternFill patternType="solid">
            <bgColor theme="9" tint="0.79998168889431442"/>
          </patternFill>
        </fill>
        <alignment horizontal="right" wrapText="1" readingOrder="0"/>
        <border outline="0">
          <left style="hair">
            <color indexed="64"/>
          </left>
          <right style="hair">
            <color indexed="64"/>
          </right>
          <top style="thin">
            <color indexed="64"/>
          </top>
          <bottom style="thin">
            <color indexed="64"/>
          </bottom>
        </border>
      </ndxf>
    </rcc>
    <rcc rId="0" sId="1" dxf="1" numFmtId="4">
      <nc r="F38">
        <v>12459341983.639999</v>
      </nc>
      <ndxf>
        <font>
          <b/>
          <sz val="8"/>
          <color auto="1"/>
          <name val="Arial Cyr"/>
          <scheme val="none"/>
        </font>
        <numFmt numFmtId="4" formatCode="#,##0.00"/>
        <fill>
          <patternFill patternType="solid">
            <bgColor theme="9" tint="0.79998168889431442"/>
          </patternFill>
        </fill>
        <alignment horizontal="right" wrapText="1" readingOrder="0"/>
        <border outline="0">
          <left style="hair">
            <color indexed="64"/>
          </left>
          <right style="hair">
            <color indexed="64"/>
          </right>
          <top style="thin">
            <color indexed="64"/>
          </top>
          <bottom style="thin">
            <color indexed="64"/>
          </bottom>
        </border>
      </ndxf>
    </rcc>
    <rfmt sheetId="1" sqref="G38" start="0" length="0">
      <dxf>
        <alignment horizontal="left" readingOrder="0"/>
      </dxf>
    </rfmt>
    <rfmt sheetId="1" sqref="H38" start="0" length="0">
      <dxf>
        <numFmt numFmtId="3" formatCode="#,##0"/>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8" sId="1" ref="A38:XFD38" action="deleteRow">
    <undo index="0" exp="area" dr="F38" r="F41" sId="1"/>
    <undo index="0" exp="area" dr="E38" r="E41" sId="1"/>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38:$XFD$38" dn="Z_B547F7AD_2651_4D06_BB76_4D0D76180694_.wvu.Row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непрограммные</t>
        </is>
      </nc>
      <ndxf>
        <alignment horizontal="left" readingOrder="0"/>
      </ndxf>
    </rcc>
    <rcc rId="0" sId="1" dxf="1" numFmtId="4">
      <nc r="E38">
        <v>598456625.85000002</v>
      </nc>
      <ndxf>
        <font>
          <b/>
          <sz val="8"/>
          <color auto="1"/>
          <name val="Arial Cyr"/>
          <scheme val="none"/>
        </font>
        <numFmt numFmtId="4" formatCode="#,##0.00"/>
        <fill>
          <patternFill patternType="solid">
            <bgColor theme="9" tint="0.79998168889431442"/>
          </patternFill>
        </fill>
        <alignment horizontal="right" wrapText="1" readingOrder="0"/>
        <border outline="0">
          <left style="hair">
            <color indexed="64"/>
          </left>
          <right style="hair">
            <color indexed="64"/>
          </right>
          <top style="thin">
            <color indexed="64"/>
          </top>
          <bottom style="thin">
            <color indexed="64"/>
          </bottom>
        </border>
      </ndxf>
    </rcc>
    <rcc rId="0" sId="1" dxf="1" numFmtId="4">
      <nc r="F38">
        <v>584023736.51999998</v>
      </nc>
      <ndxf>
        <font>
          <b/>
          <sz val="8"/>
          <color auto="1"/>
          <name val="Arial Cyr"/>
          <scheme val="none"/>
        </font>
        <numFmt numFmtId="4" formatCode="#,##0.00"/>
        <fill>
          <patternFill patternType="solid">
            <bgColor theme="9" tint="0.79998168889431442"/>
          </patternFill>
        </fill>
        <alignment horizontal="right" wrapText="1" readingOrder="0"/>
        <border outline="0">
          <left style="hair">
            <color indexed="64"/>
          </left>
          <right style="hair">
            <color indexed="64"/>
          </right>
          <top style="thin">
            <color indexed="64"/>
          </top>
          <bottom style="thin">
            <color indexed="64"/>
          </bottom>
        </border>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29"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ацк</t>
        </is>
      </nc>
      <ndxf>
        <font>
          <b/>
          <color auto="1"/>
        </font>
        <alignment horizontal="left" readingOrder="0"/>
      </ndxf>
    </rcc>
    <rcc rId="0" sId="1" dxf="1" numFmtId="4">
      <nc r="E38">
        <v>13226208959.93</v>
      </nc>
      <ndxf>
        <font>
          <b/>
          <sz val="8"/>
          <color theme="3" tint="0.39997558519241921"/>
          <name val="Arial Cyr"/>
          <scheme val="none"/>
        </font>
        <numFmt numFmtId="4" formatCode="#,##0.00"/>
        <alignment horizontal="right" readingOrder="0"/>
        <border outline="0">
          <left style="hair">
            <color indexed="64"/>
          </left>
          <right style="hair">
            <color indexed="64"/>
          </right>
          <top style="thin">
            <color indexed="64"/>
          </top>
          <bottom style="thin">
            <color indexed="64"/>
          </bottom>
        </border>
      </ndxf>
    </rcc>
    <rcc rId="0" sId="1" dxf="1" numFmtId="4">
      <nc r="F38">
        <v>13043365720.16</v>
      </nc>
      <ndxf>
        <font>
          <b/>
          <sz val="8"/>
          <color theme="3" tint="0.39997558519241921"/>
          <name val="Arial Cyr"/>
          <scheme val="none"/>
        </font>
        <numFmt numFmtId="4" formatCode="#,##0.00"/>
        <alignment horizontal="right" readingOrder="0"/>
        <border outline="0">
          <left style="hair">
            <color indexed="64"/>
          </left>
          <right style="hair">
            <color indexed="64"/>
          </right>
          <top style="thin">
            <color indexed="64"/>
          </top>
          <bottom style="thin">
            <color indexed="64"/>
          </bottom>
        </border>
      </ndxf>
    </rcc>
    <rfmt sheetId="1" sqref="G38" start="0" length="0">
      <dxf>
        <alignment horizontal="left" readingOrder="0"/>
      </dxf>
    </rfmt>
    <rfmt sheetId="1" sqref="H38" start="0" length="0">
      <dxf>
        <numFmt numFmtId="4" formatCode="#,##0.00"/>
        <fill>
          <patternFill patternType="solid">
            <bgColor theme="0"/>
          </patternFill>
        </fill>
        <alignment horizontal="left" readingOrder="0"/>
      </dxf>
    </rfmt>
    <rfmt sheetId="1" sqref="I38" start="0" length="0">
      <dxf>
        <numFmt numFmtId="4" formatCode="#,##0.00"/>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0"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rrc>
  <rrc rId="4831"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cc rId="0" sId="1" dxf="1">
      <nc r="E38">
        <f>SUM(#REF!)</f>
      </nc>
      <ndxf>
        <numFmt numFmtId="4" formatCode="#,##0.00"/>
      </ndxf>
    </rcc>
    <rcc rId="0" sId="1" dxf="1">
      <nc r="F38">
        <f>SUM(#REF!)</f>
      </nc>
      <ndxf>
        <numFmt numFmtId="4" formatCode="#,##0.0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2"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rrc>
  <rrc rId="4833"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numFmt numFmtId="3" formatCode="#,##0"/>
        <alignment horizontal="left" readingOrder="0"/>
      </dxf>
    </rfmt>
    <rfmt sheetId="1" sqref="F38" start="0" length="0">
      <dxf>
        <numFmt numFmtId="3" formatCode="#,##0"/>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4"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cc rId="0" sId="1" dxf="1">
      <nc r="E38">
        <f>SUM(E37:E37)</f>
      </nc>
      <ndxf>
        <numFmt numFmtId="3" formatCode="#,##0"/>
      </ndxf>
    </rcc>
    <rcc rId="0" sId="1" dxf="1">
      <nc r="F38">
        <f>SUM(F37:F37)</f>
      </nc>
      <ndxf>
        <numFmt numFmtId="3" formatCode="#,##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5"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6"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cc rId="0" sId="1" dxf="1">
      <nc r="D38" t="inlineStr">
        <is>
          <t>отклонения</t>
        </is>
      </nc>
      <ndxf>
        <font>
          <color theme="9" tint="0.59999389629810485"/>
        </font>
        <alignment horizontal="left" readingOrder="0"/>
      </ndxf>
    </rcc>
    <rcc rId="0" sId="1" s="1" dxf="1">
      <nc r="E38">
        <f>E37-#REF!</f>
      </nc>
      <ndxf>
        <font>
          <b/>
          <sz val="8"/>
          <color theme="9" tint="0.59999389629810485"/>
          <name val="Arial Cyr"/>
          <scheme val="none"/>
        </font>
        <numFmt numFmtId="4" formatCode="#,##0.00"/>
        <fill>
          <patternFill patternType="solid">
            <bgColor theme="5" tint="0.79998168889431442"/>
          </patternFill>
        </fill>
        <alignment horizontal="right" wrapText="1" readingOrder="0"/>
      </ndxf>
    </rcc>
    <rcc rId="0" sId="1" s="1" dxf="1">
      <nc r="F38">
        <f>F37-#REF!</f>
      </nc>
      <ndxf>
        <font>
          <b/>
          <sz val="8"/>
          <color theme="9" tint="0.59999389629810485"/>
          <name val="Arial Cyr"/>
          <scheme val="none"/>
        </font>
        <numFmt numFmtId="4" formatCode="#,##0.00"/>
        <fill>
          <patternFill patternType="solid">
            <bgColor theme="5" tint="0.79998168889431442"/>
          </patternFill>
        </fill>
        <alignment horizontal="right" wrapText="1" readingOrder="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7"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8"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cc rId="0" sId="1" dxf="1">
      <nc r="F38">
        <f>F37/#REF!*100</f>
      </nc>
      <ndxf>
        <alignment horizontal="left" readingOrder="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39"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cc rId="0" sId="1" dxf="1">
      <nc r="F38">
        <f>#REF!/#REF!*100</f>
      </nc>
      <ndxf>
        <alignment horizontal="left" readingOrder="0"/>
      </ndxf>
    </rcc>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40"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41"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42"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rc rId="4843" sId="1" ref="A38:XFD38" action="deleteRow">
    <undo index="0" exp="area" ref3D="1" dr="$A$1:$A$1048576" dn="Z_2F6E64F8_57F0_40B2_A622_7994A15C8848_.wvu.Cols" sId="1"/>
    <undo index="0" exp="area" ref3D="1" dr="$A$1:$A$1048576" dn="Z_2C8E8B11_79C1_4D20_958A_F0EA004C50EA_.wvu.Cols" sId="1"/>
    <undo index="1" exp="area" ref3D="1" dr="$A$1:$A$1048576" dn="Z_2BD57644_585D_449F_B87B_D155ADE045F3_.wvu.Cols" sId="1"/>
    <undo index="1" exp="area" ref3D="1" dr="$A$1:$A$1048576" dn="Z_0DC6018C_3899_4FBA_9F6F_1113686975D6_.wvu.Cols" sId="1"/>
    <undo index="1" exp="area" ref3D="1" dr="$A$1:$A$1048576" dn="Z_03AD1CC8_3179_4FE7_BEC8_AF283FB07AF2_.wvu.Cols" sId="1"/>
    <undo index="1" exp="area" ref3D="1" dr="$A$1:$A$1048576" dn="Z_00BF3405_8450_4DC3_BFAC_957835265F44_.wvu.Cols" sId="1"/>
    <undo index="1" exp="area" ref3D="1" dr="$A$1:$A$1048576" dn="Z_F989E550_9E45_495D_8261_A29461EE0CA2_.wvu.Cols" sId="1"/>
    <undo index="1" exp="area" ref3D="1" dr="$A$1:$A$1048576" dn="Z_F834625F_3351_4CA3_A3DC_39E237CDC342_.wvu.Cols" sId="1"/>
    <undo index="0" exp="area" ref3D="1" dr="$A$1:$A$1048576" dn="Z_EA851D92_0D7A_4A59_8C7E_07669A941436_.wvu.Cols" sId="1"/>
    <undo index="1" exp="area" ref3D="1" dr="$A$1:$A$1048576" dn="Z_CDC8D109_755D_4AF8_966E_DD89E39DFC88_.wvu.Cols" sId="1"/>
    <undo index="1" exp="area" ref3D="1" dr="$A$1:$A$1048576" dn="Z_C93A561B_F591_4322_B76F_CAAC0AC5F86A_.wvu.Cols" sId="1"/>
    <undo index="1" exp="area" ref3D="1" dr="$A$1:$A$1048576" dn="Z_BFCA3B77_8D3C_4CA4_8771_B1E933C88FD8_.wvu.Cols" sId="1"/>
    <undo index="1" exp="area" ref3D="1" dr="$A$1:$A$1048576" dn="Z_BC9934B0_D4BC_46B1_BA9C_D1AC309C4278_.wvu.Cols" sId="1"/>
    <undo index="0" exp="area" ref3D="1" dr="$A$1:$A$1048576" dn="Z_B547F7AD_2651_4D06_BB76_4D0D76180694_.wvu.Cols" sId="1"/>
    <undo index="1" exp="area" ref3D="1" dr="$A$1:$A$1048576" dn="Z_B11755C8_BB57_47E9_BCC5_780B0E6BC173_.wvu.Cols" sId="1"/>
    <undo index="0" exp="area" ref3D="1" dr="$A$1:$A$1048576" dn="Z_A88EC93B_367F_40C8_A21F_672496F65A4D_.wvu.Cols" sId="1"/>
    <undo index="1" exp="area" ref3D="1" dr="$A$1:$A$1048576" dn="Z_9CD891A0_1558_439B_97BB_0E6C66D17F02_.wvu.Cols" sId="1"/>
    <undo index="0" exp="area" ref3D="1" dr="$A$1:$A$1048576" dn="Z_8F89AB27_0B3E_4643_AEB7_3E1193123969_.wvu.Cols" sId="1"/>
    <undo index="0" exp="area" ref3D="1" dr="$A$1:$A$1048576" dn="Z_8F6B2972_159E_43CB_BDD9_14B14A295F5B_.wvu.Cols" sId="1"/>
    <undo index="0" exp="area" ref3D="1" dr="$A$1:$A$1048576" dn="Z_8A3989EC_9B44_4D6B_8CC0_CE8EBF3F3EE3_.wvu.Cols" sId="1"/>
    <undo index="0" exp="area" ref3D="1" dr="$A$1:$A$1048576" dn="Z_706B9375_8F7A_4BD0_BFD2_8B1E9C597E7A_.wvu.Cols" sId="1"/>
    <undo index="1" exp="area" ref3D="1" dr="$A$1:$A$1048576" dn="Z_6ED1AA0F_2660_45B8_918C_A3432D569A1A_.wvu.Cols" sId="1"/>
    <undo index="1" exp="area" ref3D="1" dr="$A$1:$A$1048576" dn="Z_49BE9398_4D31_4043_9600_BE013CF8E4F2_.wvu.Cols" sId="1"/>
    <rfmt sheetId="1" xfDxf="1" sqref="A38:XFD38" start="0" length="0">
      <dxf>
        <font>
          <color auto="1"/>
        </font>
        <alignment horizontal="center" vertical="center" readingOrder="0"/>
      </dxf>
    </rfmt>
    <rfmt sheetId="1" sqref="A38" start="0" length="0">
      <dxf>
        <font>
          <b/>
          <sz val="10"/>
          <color auto="1"/>
          <name val="Times New Roman"/>
          <scheme val="none"/>
        </font>
      </dxf>
    </rfmt>
    <rfmt sheetId="1" sqref="C38" start="0" length="0">
      <dxf>
        <alignment horizontal="general" readingOrder="0"/>
      </dxf>
    </rfmt>
    <rfmt sheetId="1" sqref="D38" start="0" length="0">
      <dxf>
        <alignment horizontal="left" readingOrder="0"/>
      </dxf>
    </rfmt>
    <rfmt sheetId="1" sqref="E38" start="0" length="0">
      <dxf>
        <alignment horizontal="left" readingOrder="0"/>
      </dxf>
    </rfmt>
    <rfmt sheetId="1" sqref="F38" start="0" length="0">
      <dxf>
        <alignment horizontal="left" readingOrder="0"/>
      </dxf>
    </rfmt>
    <rfmt sheetId="1" sqref="G38" start="0" length="0">
      <dxf>
        <alignment horizontal="left" readingOrder="0"/>
      </dxf>
    </rfmt>
    <rfmt sheetId="1" sqref="H38" start="0" length="0">
      <dxf>
        <fill>
          <patternFill patternType="solid">
            <bgColor theme="0"/>
          </patternFill>
        </fill>
        <alignment horizontal="left" readingOrder="0"/>
      </dxf>
    </rfmt>
    <rfmt sheetId="1" sqref="I38" start="0" length="0">
      <dxf>
        <alignment horizontal="left" readingOrder="0"/>
      </dxf>
    </rfmt>
    <rfmt sheetId="1" sqref="J38" start="0" length="0">
      <dxf>
        <alignment horizontal="left" readingOrder="0"/>
      </dxf>
    </rfmt>
    <rfmt sheetId="1" sqref="K38" start="0" length="0">
      <dxf>
        <alignment horizontal="left" readingOrder="0"/>
      </dxf>
    </rfmt>
    <rfmt sheetId="1" sqref="L38" start="0" length="0">
      <dxf>
        <alignment horizontal="left" readingOrder="0"/>
      </dxf>
    </rfmt>
    <rfmt sheetId="1" sqref="M38" start="0" length="0">
      <dxf>
        <alignment horizontal="left" readingOrder="0"/>
      </dxf>
    </rfmt>
    <rfmt sheetId="1" sqref="N38" start="0" length="0">
      <dxf>
        <alignment horizontal="left" readingOrder="0"/>
      </dxf>
    </rfmt>
    <rfmt sheetId="1" sqref="O38" start="0" length="0">
      <dxf>
        <alignment horizontal="left" readingOrder="0"/>
      </dxf>
    </rfmt>
    <rfmt sheetId="1" sqref="P38" start="0" length="0">
      <dxf>
        <alignment horizontal="left" readingOrder="0"/>
      </dxf>
    </rfmt>
    <rfmt sheetId="1" sqref="Q38" start="0" length="0">
      <dxf>
        <alignment horizontal="left" readingOrder="0"/>
      </dxf>
    </rfmt>
    <rfmt sheetId="1" sqref="R38" start="0" length="0">
      <dxf>
        <alignment horizontal="left" readingOrder="0"/>
      </dxf>
    </rfmt>
    <rfmt sheetId="1" sqref="S38" start="0" length="0">
      <dxf>
        <alignment horizontal="left" readingOrder="0"/>
      </dxf>
    </rfmt>
    <rfmt sheetId="1" sqref="T38" start="0" length="0">
      <dxf>
        <alignment horizontal="left" readingOrder="0"/>
      </dxf>
    </rfmt>
  </rrc>
  <rcv guid="{706B9375-8F7A-4BD0-BFD2-8B1E9C597E7A}" action="delete"/>
  <rdn rId="0" localSheetId="1" customView="1" name="Z_706B9375_8F7A_4BD0_BFD2_8B1E9C597E7A_.wvu.PrintArea" hidden="1" oldHidden="1">
    <formula>'01.10.2023'!$B$1:$I$37</formula>
    <oldFormula>'01.10.2023'!$B$1:$I$37</oldFormula>
  </rdn>
  <rdn rId="0" localSheetId="1" customView="1" name="Z_706B9375_8F7A_4BD0_BFD2_8B1E9C597E7A_.wvu.PrintTitles" hidden="1" oldHidden="1">
    <formula>'01.10.2023'!$4:$5</formula>
    <oldFormula>'01.10.2023'!$4:$5</oldFormula>
  </rdn>
  <rdn rId="0" localSheetId="1" customView="1" name="Z_706B9375_8F7A_4BD0_BFD2_8B1E9C597E7A_.wvu.Cols" hidden="1" oldHidden="1">
    <formula>'01.10.2023'!$A:$A</formula>
    <oldFormula>'01.10.2023'!$A:$A</oldFormula>
  </rdn>
  <rcv guid="{706B9375-8F7A-4BD0-BFD2-8B1E9C597E7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06B9375-8F7A-4BD0-BFD2-8B1E9C597E7A}" action="delete"/>
  <rdn rId="0" localSheetId="1" customView="1" name="Z_706B9375_8F7A_4BD0_BFD2_8B1E9C597E7A_.wvu.PrintArea" hidden="1" oldHidden="1">
    <formula>'01.10.2023'!$B$1:$I$37</formula>
    <oldFormula>'01.10.2023'!$B$1:$I$37</oldFormula>
  </rdn>
  <rdn rId="0" localSheetId="1" customView="1" name="Z_706B9375_8F7A_4BD0_BFD2_8B1E9C597E7A_.wvu.PrintTitles" hidden="1" oldHidden="1">
    <formula>'01.10.2023'!$4:$5</formula>
    <oldFormula>'01.10.2023'!$4:$5</oldFormula>
  </rdn>
  <rdn rId="0" localSheetId="1" customView="1" name="Z_706B9375_8F7A_4BD0_BFD2_8B1E9C597E7A_.wvu.Cols" hidden="1" oldHidden="1">
    <formula>'01.10.2023'!$A:$A</formula>
    <oldFormula>'01.10.2023'!$A:$A</oldFormula>
  </rdn>
  <rcv guid="{706B9375-8F7A-4BD0-BFD2-8B1E9C597E7A}"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55" sId="1">
    <oc r="A2" t="inlineStr">
      <is>
        <t>Информация по исполнению расходов по муниципальным программам по состоянию на 01.09.2023г.</t>
      </is>
    </oc>
    <nc r="A2" t="inlineStr">
      <is>
        <t>Информация по исполнению расходов по муниципальным программам по состоянию на 01.10.2023г.</t>
      </is>
    </nc>
  </rcc>
  <rfmt sheetId="1" sqref="E6:I37">
    <dxf>
      <fill>
        <patternFill>
          <bgColor rgb="FFFFFF00"/>
        </patternFill>
      </fill>
    </dxf>
  </rfmt>
  <rcv guid="{706B9375-8F7A-4BD0-BFD2-8B1E9C597E7A}" action="delete"/>
  <rdn rId="0" localSheetId="1" customView="1" name="Z_706B9375_8F7A_4BD0_BFD2_8B1E9C597E7A_.wvu.PrintArea" hidden="1" oldHidden="1">
    <formula>'01.09.2023'!$B$1:$I$37</formula>
    <oldFormula>'01.09.2023'!$B$1:$I$37</oldFormula>
  </rdn>
  <rdn rId="0" localSheetId="1" customView="1" name="Z_706B9375_8F7A_4BD0_BFD2_8B1E9C597E7A_.wvu.PrintTitles" hidden="1" oldHidden="1">
    <formula>'01.09.2023'!$4:$5</formula>
    <oldFormula>'01.09.2023'!$4:$5</oldFormula>
  </rdn>
  <rdn rId="0" localSheetId="1" customView="1" name="Z_706B9375_8F7A_4BD0_BFD2_8B1E9C597E7A_.wvu.Cols" hidden="1" oldHidden="1">
    <formula>'01.09.2023'!$A:$A</formula>
    <oldFormula>'01.09.2023'!$A:$A</oldFormula>
  </rdn>
  <rcv guid="{706B9375-8F7A-4BD0-BFD2-8B1E9C597E7A}"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4659" sheetId="1" oldName="[мой Приложение № 4 Информация по исполнению МП на 01.10.23 ЗАПОЛНИТЬ.xlsx]01.09.2023" newName="[мой Приложение № 4 Информация по исполнению МП на 01.10.23 ЗАПОЛНИТЬ.xlsx]01.10.2023"/>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9">
    <dxf>
      <fill>
        <patternFill patternType="none">
          <bgColor auto="1"/>
        </patternFill>
      </fill>
    </dxf>
  </rfmt>
  <rfmt sheetId="1" sqref="I9" start="0" length="2147483647">
    <dxf>
      <font>
        <color auto="1"/>
      </font>
    </dxf>
  </rfmt>
  <rfmt sheetId="1" sqref="G9">
    <dxf>
      <fill>
        <patternFill patternType="none">
          <bgColor auto="1"/>
        </patternFill>
      </fill>
    </dxf>
  </rfmt>
  <rcv guid="{8A3989EC-9B44-4D6B-8CC0-CE8EBF3F3EE3}" action="delete"/>
  <rdn rId="0" localSheetId="1" customView="1" name="Z_8A3989EC_9B44_4D6B_8CC0_CE8EBF3F3EE3_.wvu.PrintArea" hidden="1" oldHidden="1">
    <formula>'01.10.2023'!$B$1:$I$37</formula>
    <oldFormula>'01.10.2023'!$B$1:$I$37</oldFormula>
  </rdn>
  <rdn rId="0" localSheetId="1" customView="1" name="Z_8A3989EC_9B44_4D6B_8CC0_CE8EBF3F3EE3_.wvu.PrintTitles" hidden="1" oldHidden="1">
    <formula>'01.10.2023'!$4:$5</formula>
    <oldFormula>'01.10.2023'!$4:$5</oldFormula>
  </rdn>
  <rdn rId="0" localSheetId="1" customView="1" name="Z_8A3989EC_9B44_4D6B_8CC0_CE8EBF3F3EE3_.wvu.Cols" hidden="1" oldHidden="1">
    <formula>'01.10.2023'!$A:$A</formula>
    <oldFormula>'01.10.2023'!$A:$A</oldFormula>
  </rdn>
  <rcv guid="{8A3989EC-9B44-4D6B-8CC0-CE8EBF3F3EE3}"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60" sId="1" numFmtId="4">
    <oc r="E43">
      <v>11017922508.139999</v>
    </oc>
    <nc r="E43">
      <v>12627752334.08</v>
    </nc>
  </rcc>
  <rcc rId="4661" sId="1" numFmtId="4">
    <oc r="F43">
      <v>10874534667.26</v>
    </oc>
    <nc r="F43">
      <v>12459341983.639999</v>
    </nc>
  </rcc>
  <rcc rId="4662" sId="1" numFmtId="4">
    <oc r="E45">
      <v>11551729499.209999</v>
    </oc>
    <nc r="E45">
      <v>13226208959.93</v>
    </nc>
  </rcc>
  <rcc rId="4663" sId="1" numFmtId="4">
    <oc r="F45">
      <v>11390173138.48</v>
    </oc>
    <nc r="F45">
      <v>13043365720.16</v>
    </nc>
  </rcc>
  <rcc rId="4664" sId="1" numFmtId="4">
    <oc r="E44">
      <v>533806991.06999999</v>
    </oc>
    <nc r="E44">
      <v>598456625.85000002</v>
    </nc>
  </rcc>
  <rcc rId="4665" sId="1" numFmtId="4">
    <oc r="F44">
      <v>515638471.22000003</v>
    </oc>
    <nc r="F44">
      <v>584023736.51999998</v>
    </nc>
  </rcc>
  <rcc rId="4666" sId="1" numFmtId="4">
    <oc r="F39">
      <v>515638</v>
    </oc>
    <nc r="F39">
      <v>584024</v>
    </nc>
  </rcc>
  <rcc rId="4667" sId="1" numFmtId="4">
    <oc r="E39">
      <v>533807</v>
    </oc>
    <nc r="E39">
      <v>598457</v>
    </nc>
  </rcc>
  <rcc rId="4668" sId="1" numFmtId="4">
    <oc r="E6">
      <v>747093</v>
    </oc>
    <nc r="E6">
      <v>849402</v>
    </nc>
  </rcc>
  <rcc rId="4669" sId="1" numFmtId="4">
    <oc r="F6">
      <v>735384</v>
    </oc>
    <nc r="F6">
      <v>836756</v>
    </nc>
  </rcc>
  <rfmt sheetId="1" sqref="E6:I6">
    <dxf>
      <fill>
        <patternFill>
          <bgColor theme="0"/>
        </patternFill>
      </fill>
    </dxf>
  </rfmt>
  <rcc rId="4670" sId="1" numFmtId="4">
    <oc r="E7">
      <v>475949</v>
    </oc>
    <nc r="E7">
      <v>543035</v>
    </nc>
  </rcc>
  <rcc rId="4671" sId="1" numFmtId="4">
    <oc r="F7">
      <v>470908</v>
    </oc>
    <nc r="F7">
      <v>534698</v>
    </nc>
  </rcc>
  <rfmt sheetId="1" sqref="E7:I7">
    <dxf>
      <fill>
        <patternFill>
          <bgColor theme="0"/>
        </patternFill>
      </fill>
    </dxf>
  </rfmt>
  <rcc rId="4672" sId="1" numFmtId="4">
    <oc r="F8">
      <v>30658</v>
    </oc>
    <nc r="F8">
      <v>34888</v>
    </nc>
  </rcc>
  <rfmt sheetId="1" sqref="E8:I8">
    <dxf>
      <fill>
        <patternFill>
          <bgColor theme="0"/>
        </patternFill>
      </fill>
    </dxf>
  </rfmt>
  <rcc rId="4673" sId="1" numFmtId="4">
    <oc r="E9">
      <v>73621</v>
    </oc>
    <nc r="E9">
      <v>77922</v>
    </nc>
  </rcc>
  <rcc rId="4674" sId="1" numFmtId="4">
    <oc r="F9">
      <v>67239</v>
    </oc>
    <nc r="F9">
      <v>73672</v>
    </nc>
  </rcc>
  <rcc rId="4675" sId="1" numFmtId="4">
    <nc r="E10">
      <v>539</v>
    </nc>
  </rcc>
  <rcc rId="4676" sId="1" numFmtId="4">
    <nc r="F10">
      <v>539</v>
    </nc>
  </rcc>
  <rcc rId="4677" sId="1">
    <nc r="H10">
      <f>F10/E10*100</f>
    </nc>
  </rcc>
  <rfmt sheetId="1" sqref="E9:H10">
    <dxf>
      <fill>
        <patternFill>
          <bgColor theme="0"/>
        </patternFill>
      </fill>
    </dxf>
  </rfmt>
  <rfmt sheetId="1" sqref="I9:I10" start="0" length="2147483647">
    <dxf>
      <font>
        <color rgb="FFFF0000"/>
      </font>
    </dxf>
  </rfmt>
  <rfmt sheetId="1" sqref="G9:G10">
    <dxf>
      <fill>
        <patternFill>
          <bgColor rgb="FFFFFF00"/>
        </patternFill>
      </fill>
    </dxf>
  </rfmt>
  <rcc rId="4678" sId="1" numFmtId="4">
    <oc r="E11">
      <v>5299167</v>
    </oc>
    <nc r="E11">
      <v>5918455</v>
    </nc>
  </rcc>
  <rcc rId="4679" sId="1" numFmtId="4">
    <oc r="F11">
      <v>5219411</v>
    </oc>
    <nc r="F11">
      <v>5814157</v>
    </nc>
  </rcc>
  <rfmt sheetId="1" sqref="E11:G11">
    <dxf>
      <fill>
        <patternFill>
          <bgColor theme="0"/>
        </patternFill>
      </fill>
    </dxf>
  </rfmt>
  <rfmt sheetId="1" sqref="E11:I11">
    <dxf>
      <fill>
        <patternFill>
          <bgColor theme="0"/>
        </patternFill>
      </fill>
    </dxf>
  </rfmt>
  <rfmt sheetId="1" sqref="E12:I12">
    <dxf>
      <fill>
        <patternFill>
          <bgColor theme="0"/>
        </patternFill>
      </fill>
    </dxf>
  </rfmt>
  <rcc rId="4680" sId="1" numFmtId="4">
    <oc r="E13">
      <v>75768</v>
    </oc>
    <nc r="E13">
      <v>86320</v>
    </nc>
  </rcc>
  <rcc rId="4681" sId="1" numFmtId="4">
    <oc r="F13">
      <v>75512</v>
    </oc>
    <nc r="F13">
      <v>85600</v>
    </nc>
  </rcc>
  <rfmt sheetId="1" sqref="E13:F13">
    <dxf>
      <fill>
        <patternFill>
          <bgColor theme="0"/>
        </patternFill>
      </fill>
    </dxf>
  </rfmt>
  <rfmt sheetId="1" sqref="I13" start="0" length="2147483647">
    <dxf>
      <font>
        <color rgb="FFFF0000"/>
      </font>
    </dxf>
  </rfmt>
  <rcc rId="4682" sId="1" numFmtId="4">
    <oc r="E14">
      <v>8909</v>
    </oc>
    <nc r="E14">
      <v>9958</v>
    </nc>
  </rcc>
  <rcc rId="4683" sId="1" numFmtId="4">
    <oc r="F14">
      <v>8909</v>
    </oc>
    <nc r="F14">
      <v>9958</v>
    </nc>
  </rcc>
  <rfmt sheetId="1" sqref="E14:F14">
    <dxf>
      <fill>
        <patternFill>
          <bgColor theme="0"/>
        </patternFill>
      </fill>
    </dxf>
  </rfmt>
  <rfmt sheetId="1" sqref="H14">
    <dxf>
      <fill>
        <patternFill>
          <bgColor theme="0"/>
        </patternFill>
      </fill>
    </dxf>
  </rfmt>
  <rfmt sheetId="1" sqref="H13">
    <dxf>
      <fill>
        <patternFill>
          <bgColor theme="0"/>
        </patternFill>
      </fill>
    </dxf>
  </rfmt>
  <rfmt sheetId="1" sqref="I14" start="0" length="2147483647">
    <dxf>
      <font>
        <color rgb="FFFF0000"/>
      </font>
    </dxf>
  </rfmt>
  <rcc rId="4684" sId="1" numFmtId="4">
    <oc r="E15">
      <v>154189</v>
    </oc>
    <nc r="E15">
      <v>179573</v>
    </nc>
  </rcc>
  <rcc rId="4685" sId="1" numFmtId="4">
    <oc r="F15">
      <v>153352</v>
    </oc>
    <nc r="F15">
      <v>175831</v>
    </nc>
  </rcc>
  <rfmt sheetId="1" sqref="I15" start="0" length="2147483647">
    <dxf>
      <font>
        <color rgb="FFFF0000"/>
      </font>
    </dxf>
  </rfmt>
  <rfmt sheetId="1" sqref="E15:F15">
    <dxf>
      <fill>
        <patternFill>
          <bgColor theme="0"/>
        </patternFill>
      </fill>
    </dxf>
  </rfmt>
  <rcc rId="4686" sId="1" numFmtId="4">
    <oc r="E16">
      <v>17160</v>
    </oc>
    <nc r="E16">
      <v>19421</v>
    </nc>
  </rcc>
  <rcc rId="4687" sId="1" numFmtId="4">
    <oc r="F16">
      <v>17160</v>
    </oc>
    <nc r="F16">
      <v>19421</v>
    </nc>
  </rcc>
  <rfmt sheetId="1" sqref="E16:I16">
    <dxf>
      <fill>
        <patternFill>
          <bgColor theme="0"/>
        </patternFill>
      </fill>
    </dxf>
  </rfmt>
  <rcc rId="4688" sId="1" numFmtId="4">
    <oc r="E17">
      <v>332218</v>
    </oc>
    <nc r="E17">
      <v>380449</v>
    </nc>
  </rcc>
  <rcc rId="4689" sId="1" numFmtId="4">
    <oc r="F17">
      <v>331896</v>
    </oc>
    <nc r="F17">
      <v>380069</v>
    </nc>
  </rcc>
  <rfmt sheetId="1" sqref="I17" start="0" length="2147483647">
    <dxf>
      <font>
        <color rgb="FFFF0000"/>
      </font>
    </dxf>
  </rfmt>
  <rfmt sheetId="1" sqref="E17:H17">
    <dxf>
      <fill>
        <patternFill>
          <bgColor theme="0"/>
        </patternFill>
      </fill>
    </dxf>
  </rfmt>
  <rcc rId="4690" sId="1" numFmtId="4">
    <oc r="E18">
      <v>390</v>
    </oc>
    <nc r="E18">
      <v>1239</v>
    </nc>
  </rcc>
  <rcc rId="4691" sId="1" numFmtId="4">
    <oc r="F18">
      <v>390</v>
    </oc>
    <nc r="F18">
      <v>1239</v>
    </nc>
  </rcc>
  <rfmt sheetId="1" sqref="I18" start="0" length="2147483647">
    <dxf>
      <font>
        <color rgb="FFFF0000"/>
      </font>
    </dxf>
  </rfmt>
  <rfmt sheetId="1" sqref="E18:F18">
    <dxf>
      <fill>
        <patternFill>
          <bgColor theme="0"/>
        </patternFill>
      </fill>
    </dxf>
  </rfmt>
  <rfmt sheetId="1" sqref="H18">
    <dxf>
      <fill>
        <patternFill>
          <bgColor theme="0"/>
        </patternFill>
      </fill>
    </dxf>
  </rfmt>
  <rcc rId="4692" sId="1" numFmtId="4">
    <oc r="E20">
      <v>166629</v>
    </oc>
    <nc r="E20">
      <v>166806</v>
    </nc>
  </rcc>
  <rcc rId="4693" sId="1" numFmtId="4">
    <oc r="F20">
      <v>166629</v>
    </oc>
    <nc r="F20">
      <v>166806</v>
    </nc>
  </rcc>
  <rfmt sheetId="1" sqref="E20:I20">
    <dxf>
      <fill>
        <patternFill>
          <bgColor theme="0"/>
        </patternFill>
      </fill>
    </dxf>
  </rfmt>
  <rcc rId="4694" sId="1" numFmtId="4">
    <oc r="E21">
      <v>238841</v>
    </oc>
    <nc r="E21">
      <v>282421</v>
    </nc>
  </rcc>
  <rcc rId="4695" sId="1" numFmtId="4">
    <oc r="F21">
      <v>237681</v>
    </oc>
    <nc r="F21">
      <v>282366</v>
    </nc>
  </rcc>
  <rfmt sheetId="1" sqref="E21:H21">
    <dxf>
      <fill>
        <patternFill>
          <bgColor theme="0"/>
        </patternFill>
      </fill>
    </dxf>
  </rfmt>
  <rfmt sheetId="1" sqref="I21" start="0" length="2147483647">
    <dxf>
      <font>
        <color rgb="FFFF0000"/>
      </font>
    </dxf>
  </rfmt>
  <rcc rId="4696" sId="1" numFmtId="4">
    <oc r="E22">
      <v>1486471</v>
    </oc>
    <nc r="E22">
      <v>1753369</v>
    </nc>
  </rcc>
  <rcc rId="4697" sId="1" numFmtId="4">
    <oc r="F22">
      <v>1475756</v>
    </oc>
    <nc r="F22">
      <v>1749678</v>
    </nc>
  </rcc>
  <rfmt sheetId="1" sqref="E22:I22">
    <dxf>
      <fill>
        <patternFill>
          <bgColor theme="0"/>
        </patternFill>
      </fill>
    </dxf>
  </rfmt>
  <rcc rId="4698" sId="1" numFmtId="4">
    <oc r="E23">
      <v>63582</v>
    </oc>
    <nc r="E23">
      <v>71098</v>
    </nc>
  </rcc>
  <rcc rId="4699" sId="1" numFmtId="4">
    <oc r="F23">
      <v>57080</v>
    </oc>
    <nc r="F23">
      <v>61675</v>
    </nc>
  </rcc>
  <rfmt sheetId="1" sqref="E23:F23">
    <dxf>
      <fill>
        <patternFill>
          <bgColor theme="0"/>
        </patternFill>
      </fill>
    </dxf>
  </rfmt>
  <rfmt sheetId="1" sqref="I23" start="0" length="2147483647">
    <dxf>
      <font>
        <color rgb="FFFF0000"/>
      </font>
    </dxf>
  </rfmt>
  <rcc rId="4700" sId="1" numFmtId="4">
    <oc r="E24">
      <v>40791</v>
    </oc>
    <nc r="E24">
      <v>44966</v>
    </nc>
  </rcc>
  <rcc rId="4701" sId="1" numFmtId="4">
    <oc r="F24">
      <v>40655</v>
    </oc>
    <nc r="F24">
      <v>44852</v>
    </nc>
  </rcc>
  <rfmt sheetId="1" sqref="E24:F24">
    <dxf>
      <fill>
        <patternFill>
          <bgColor theme="0"/>
        </patternFill>
      </fill>
    </dxf>
  </rfmt>
  <rcc rId="4702" sId="1" numFmtId="4">
    <nc r="E25">
      <v>86</v>
    </nc>
  </rcc>
  <rcc rId="4703" sId="1" numFmtId="4">
    <nc r="F25">
      <v>86</v>
    </nc>
  </rcc>
  <rcc rId="4704" sId="1">
    <nc r="H25">
      <f>F25/E25*100</f>
    </nc>
  </rcc>
  <rfmt sheetId="1" sqref="I25" start="0" length="2147483647">
    <dxf>
      <font>
        <color rgb="FFFF0000"/>
      </font>
    </dxf>
  </rfmt>
  <rfmt sheetId="1" sqref="E25:H25">
    <dxf>
      <fill>
        <patternFill>
          <bgColor theme="0"/>
        </patternFill>
      </fill>
    </dxf>
  </rfmt>
  <rfmt sheetId="1" sqref="H24">
    <dxf>
      <fill>
        <patternFill>
          <bgColor theme="0"/>
        </patternFill>
      </fill>
    </dxf>
  </rfmt>
  <rcc rId="4705" sId="1">
    <oc r="I25" t="inlineStr">
      <is>
        <t>Мероприятия запланированы на 2-ое полугодие 2023 года.</t>
      </is>
    </oc>
    <nc r="I25"/>
  </rcc>
  <rcc rId="4706" sId="1" numFmtId="4">
    <oc r="E26">
      <v>4776</v>
    </oc>
    <nc r="E26">
      <v>5078</v>
    </nc>
  </rcc>
  <rcc rId="4707" sId="1" numFmtId="4">
    <oc r="F26">
      <v>4776</v>
    </oc>
    <nc r="F26">
      <v>5078</v>
    </nc>
  </rcc>
  <rfmt sheetId="1" sqref="E26:F26">
    <dxf>
      <fill>
        <patternFill>
          <bgColor theme="0"/>
        </patternFill>
      </fill>
    </dxf>
  </rfmt>
  <rfmt sheetId="1" sqref="I26" start="0" length="2147483647">
    <dxf>
      <font>
        <color rgb="FFFF0000"/>
      </font>
    </dxf>
  </rfmt>
  <rfmt sheetId="1" sqref="H26">
    <dxf>
      <fill>
        <patternFill>
          <bgColor theme="0"/>
        </patternFill>
      </fill>
    </dxf>
  </rfmt>
  <rcc rId="4708" sId="1" numFmtId="4">
    <oc r="E27">
      <v>732666</v>
    </oc>
    <nc r="E27">
      <v>830034</v>
    </nc>
  </rcc>
  <rcc rId="4709" sId="1" numFmtId="4">
    <oc r="F27">
      <v>718115</v>
    </oc>
    <nc r="F27">
      <v>811434</v>
    </nc>
  </rcc>
  <rfmt sheetId="1" sqref="I27" start="0" length="2147483647">
    <dxf>
      <font>
        <color rgb="FFFF0000"/>
      </font>
    </dxf>
  </rfmt>
  <rfmt sheetId="1" sqref="E27:F27">
    <dxf>
      <fill>
        <patternFill>
          <bgColor theme="0"/>
        </patternFill>
      </fill>
    </dxf>
  </rfmt>
  <rcc rId="4710" sId="1" numFmtId="4">
    <oc r="E28">
      <v>1109</v>
    </oc>
    <nc r="E28">
      <v>1186</v>
    </nc>
  </rcc>
  <rfmt sheetId="1" sqref="H28" start="0" length="0">
    <dxf>
      <font>
        <i val="0"/>
        <sz val="14"/>
        <color theme="1"/>
        <name val="Times New Roman"/>
        <scheme val="none"/>
      </font>
    </dxf>
  </rfmt>
  <rcc rId="4711" sId="1" odxf="1" dxf="1">
    <nc r="H28">
      <f>F28/E28*100</f>
    </nc>
    <ndxf>
      <font>
        <i/>
        <sz val="13"/>
        <color theme="1"/>
        <name val="Times New Roman"/>
        <scheme val="none"/>
      </font>
    </ndxf>
  </rcc>
  <rfmt sheetId="1" sqref="E28:F28">
    <dxf>
      <fill>
        <patternFill>
          <bgColor theme="0"/>
        </patternFill>
      </fill>
    </dxf>
  </rfmt>
  <rcc rId="4712" sId="1" numFmtId="4">
    <oc r="E29">
      <v>15567</v>
    </oc>
    <nc r="E29">
      <v>17763</v>
    </nc>
  </rcc>
  <rcc rId="4713" sId="1" numFmtId="4">
    <oc r="F29">
      <v>15557</v>
    </oc>
    <nc r="F29">
      <v>17695</v>
    </nc>
  </rcc>
  <rfmt sheetId="1" sqref="E29:F29">
    <dxf>
      <fill>
        <patternFill>
          <bgColor theme="0"/>
        </patternFill>
      </fill>
    </dxf>
  </rfmt>
  <rfmt sheetId="1" sqref="I29" start="0" length="2147483647">
    <dxf>
      <font>
        <color rgb="FFFF0000"/>
      </font>
    </dxf>
  </rfmt>
  <rfmt sheetId="1" sqref="H29">
    <dxf>
      <fill>
        <patternFill>
          <bgColor theme="0"/>
        </patternFill>
      </fill>
    </dxf>
  </rfmt>
  <rcc rId="4714" sId="1" numFmtId="4">
    <oc r="E30">
      <v>180488</v>
    </oc>
    <nc r="E30">
      <v>370333</v>
    </nc>
  </rcc>
  <rcc rId="4715" sId="1" numFmtId="4">
    <oc r="F30">
      <v>180488</v>
    </oc>
    <nc r="F30">
      <v>370333</v>
    </nc>
  </rcc>
  <rfmt sheetId="1" sqref="E30:F30">
    <dxf>
      <fill>
        <patternFill>
          <bgColor theme="0"/>
        </patternFill>
      </fill>
    </dxf>
  </rfmt>
  <rfmt sheetId="1" sqref="H30">
    <dxf>
      <fill>
        <patternFill>
          <bgColor theme="0"/>
        </patternFill>
      </fill>
    </dxf>
  </rfmt>
  <rfmt sheetId="1" sqref="I30" start="0" length="2147483647">
    <dxf>
      <font>
        <color rgb="FFFF0000"/>
      </font>
    </dxf>
  </rfmt>
  <rcc rId="4716" sId="1" numFmtId="4">
    <oc r="E31">
      <v>88</v>
    </oc>
    <nc r="E31">
      <v>107</v>
    </nc>
  </rcc>
  <rcc rId="4717" sId="1" numFmtId="4">
    <oc r="F31">
      <v>52</v>
    </oc>
    <nc r="F31">
      <v>70</v>
    </nc>
  </rcc>
  <rfmt sheetId="1" sqref="E31:F31">
    <dxf>
      <fill>
        <patternFill>
          <bgColor theme="0"/>
        </patternFill>
      </fill>
    </dxf>
  </rfmt>
  <rfmt sheetId="1" sqref="I31" start="0" length="2147483647">
    <dxf>
      <font>
        <color rgb="FFFF0000"/>
      </font>
    </dxf>
  </rfmt>
  <rcc rId="4718" sId="1" numFmtId="4">
    <oc r="E32">
      <v>38101</v>
    </oc>
    <nc r="E32">
      <v>42645</v>
    </nc>
  </rcc>
  <rcc rId="4719" sId="1" numFmtId="4">
    <oc r="F32">
      <v>36544</v>
    </oc>
    <nc r="F32">
      <v>42292</v>
    </nc>
  </rcc>
  <rfmt sheetId="1" sqref="E32:F32">
    <dxf>
      <fill>
        <patternFill>
          <bgColor theme="0"/>
        </patternFill>
      </fill>
    </dxf>
  </rfmt>
  <rfmt sheetId="1" sqref="H32">
    <dxf>
      <fill>
        <patternFill>
          <bgColor theme="0"/>
        </patternFill>
      </fill>
    </dxf>
  </rfmt>
  <rfmt sheetId="1" sqref="I32">
    <dxf>
      <fill>
        <patternFill>
          <bgColor theme="0"/>
        </patternFill>
      </fill>
    </dxf>
  </rfmt>
  <rfmt sheetId="1" sqref="I33" start="0" length="2147483647">
    <dxf>
      <font>
        <color rgb="FFFF0000"/>
      </font>
    </dxf>
  </rfmt>
  <rfmt sheetId="1" sqref="E33:F33">
    <dxf>
      <fill>
        <patternFill>
          <bgColor theme="0"/>
        </patternFill>
      </fill>
    </dxf>
  </rfmt>
  <rfmt sheetId="1" sqref="H33">
    <dxf>
      <fill>
        <patternFill>
          <bgColor theme="0"/>
        </patternFill>
      </fill>
    </dxf>
  </rfmt>
  <rcc rId="4720" sId="1" numFmtId="4">
    <oc r="E34">
      <v>303649</v>
    </oc>
    <nc r="E34">
      <v>332722</v>
    </nc>
  </rcc>
  <rcc rId="4721" sId="1" numFmtId="4">
    <oc r="F34">
      <v>303649</v>
    </oc>
    <nc r="F34">
      <v>332720</v>
    </nc>
  </rcc>
  <rfmt sheetId="1" sqref="E34:F34">
    <dxf>
      <fill>
        <patternFill>
          <bgColor theme="0"/>
        </patternFill>
      </fill>
    </dxf>
  </rfmt>
  <rcc rId="4722" sId="1" numFmtId="4">
    <oc r="E35">
      <v>79737</v>
    </oc>
    <nc r="E35">
      <v>151884</v>
    </nc>
  </rcc>
  <rcc rId="4723" sId="1" numFmtId="4">
    <oc r="F35">
      <v>75432</v>
    </oc>
    <nc r="F35">
      <v>150232</v>
    </nc>
  </rcc>
  <rfmt sheetId="1" sqref="I35" start="0" length="2147483647">
    <dxf>
      <font>
        <color rgb="FFFF0000"/>
      </font>
    </dxf>
  </rfmt>
  <rfmt sheetId="1" sqref="E35:F35">
    <dxf>
      <fill>
        <patternFill>
          <bgColor theme="0"/>
        </patternFill>
      </fill>
    </dxf>
  </rfmt>
  <rcc rId="4724" sId="1" numFmtId="4">
    <oc r="E36">
      <v>113731</v>
    </oc>
    <nc r="E36">
      <v>119626</v>
    </nc>
  </rcc>
  <rcc rId="4725" sId="1" numFmtId="4">
    <oc r="F36">
      <v>113731</v>
    </oc>
    <nc r="F36">
      <v>119626</v>
    </nc>
  </rcc>
  <rfmt sheetId="1" sqref="E36:F36">
    <dxf>
      <fill>
        <patternFill>
          <bgColor theme="0"/>
        </patternFill>
      </fill>
    </dxf>
  </rfmt>
  <rfmt sheetId="1" sqref="H36">
    <dxf>
      <fill>
        <patternFill>
          <bgColor theme="0"/>
        </patternFill>
      </fill>
    </dxf>
  </rfmt>
  <rcc rId="4726" sId="1" numFmtId="4">
    <oc r="E41">
      <v>11551730</v>
    </oc>
    <nc r="E41">
      <v>13226209</v>
    </nc>
  </rcc>
  <rcc rId="4727" sId="1" numFmtId="4">
    <oc r="F41">
      <v>11390173</v>
    </oc>
    <nc r="F41">
      <v>13043366</v>
    </nc>
  </rcc>
  <rfmt sheetId="1" sqref="E19:F19">
    <dxf>
      <fill>
        <patternFill>
          <bgColor theme="0"/>
        </patternFill>
      </fill>
    </dxf>
  </rfmt>
  <rcc rId="4728" sId="1" numFmtId="4">
    <oc r="E8">
      <v>30771</v>
    </oc>
    <nc r="E8">
      <v>34930</v>
    </nc>
  </rc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32">
    <dxf>
      <fill>
        <patternFill>
          <bgColor rgb="FFFFFF00"/>
        </patternFill>
      </fill>
    </dxf>
  </rfmt>
  <rfmt sheetId="1" sqref="I32" start="0" length="2147483647">
    <dxf>
      <font>
        <color rgb="FFFF0000"/>
      </font>
    </dxf>
  </rfmt>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40" sId="1">
    <nc r="I34" t="inlineStr">
      <is>
        <t>Низкое освоение средств связано с ведением исполнительного производства с АО "ТЕВИС" по водоотведению ливневых стоков. (отсутствие МК в связи с разногласиями по площади водосбора).</t>
      </is>
    </nc>
  </rcc>
  <rcv guid="{EA851D92-0D7A-4A59-8C7E-07669A941436}" action="delete"/>
  <rdn rId="0" localSheetId="1" customView="1" name="Z_EA851D92_0D7A_4A59_8C7E_07669A941436_.wvu.PrintArea" hidden="1" oldHidden="1">
    <formula>'01.10.2023'!$A$1:$I$37</formula>
    <oldFormula>'01.10.2023'!$A$1:$I$37</oldFormula>
  </rdn>
  <rdn rId="0" localSheetId="1" customView="1" name="Z_EA851D92_0D7A_4A59_8C7E_07669A941436_.wvu.PrintTitles" hidden="1" oldHidden="1">
    <formula>'01.10.2023'!$4:$5</formula>
    <oldFormula>'01.10.2023'!$4:$5</oldFormula>
  </rdn>
  <rdn rId="0" localSheetId="1" customView="1" name="Z_EA851D92_0D7A_4A59_8C7E_07669A941436_.wvu.Cols" hidden="1" oldHidden="1">
    <formula>'01.10.2023'!$A:$A</formula>
    <oldFormula>'01.10.2023'!$A:$A</oldFormula>
  </rdn>
  <rcv guid="{EA851D92-0D7A-4A59-8C7E-07669A941436}"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A851D92-0D7A-4A59-8C7E-07669A941436}" action="delete"/>
  <rdn rId="0" localSheetId="1" customView="1" name="Z_EA851D92_0D7A_4A59_8C7E_07669A941436_.wvu.PrintArea" hidden="1" oldHidden="1">
    <formula>'01.10.2023'!$A$1:$I$37</formula>
    <oldFormula>'01.10.2023'!$A$1:$I$37</oldFormula>
  </rdn>
  <rdn rId="0" localSheetId="1" customView="1" name="Z_EA851D92_0D7A_4A59_8C7E_07669A941436_.wvu.PrintTitles" hidden="1" oldHidden="1">
    <formula>'01.10.2023'!$4:$5</formula>
    <oldFormula>'01.10.2023'!$4:$5</oldFormula>
  </rdn>
  <rdn rId="0" localSheetId="1" customView="1" name="Z_EA851D92_0D7A_4A59_8C7E_07669A941436_.wvu.Cols" hidden="1" oldHidden="1">
    <formula>'01.10.2023'!$A:$A</formula>
    <oldFormula>'01.10.2023'!$A:$A</oldFormula>
  </rdn>
  <rcv guid="{EA851D92-0D7A-4A59-8C7E-07669A941436}"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29" start="0" length="2147483647">
    <dxf>
      <font>
        <color auto="1"/>
      </font>
    </dxf>
  </rfmt>
  <rcv guid="{2C8E8B11-79C1-4D20-958A-F0EA004C50EA}" action="delete"/>
  <rdn rId="0" localSheetId="1" customView="1" name="Z_2C8E8B11_79C1_4D20_958A_F0EA004C50EA_.wvu.PrintArea" hidden="1" oldHidden="1">
    <formula>'01.10.2023'!$A$1:$I$37</formula>
    <oldFormula>'01.10.2023'!$A$1:$I$37</oldFormula>
  </rdn>
  <rdn rId="0" localSheetId="1" customView="1" name="Z_2C8E8B11_79C1_4D20_958A_F0EA004C50EA_.wvu.PrintTitles" hidden="1" oldHidden="1">
    <formula>'01.10.2023'!$4:$5</formula>
    <oldFormula>'01.10.2023'!$4:$5</oldFormula>
  </rdn>
  <rdn rId="0" localSheetId="1" customView="1" name="Z_2C8E8B11_79C1_4D20_958A_F0EA004C50EA_.wvu.Cols" hidden="1" oldHidden="1">
    <formula>'01.10.2023'!$A:$A</formula>
    <oldFormula>'01.10.2023'!$A:$A</oldFormula>
  </rdn>
  <rcv guid="{2C8E8B11-79C1-4D20-958A-F0EA004C50EA}"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50" sId="1">
    <oc r="I27" t="inlineStr">
      <is>
        <t>Срок выплаты заработной платы 07 число месяца, следующего за отчетным, в связи с временной нетрудоспособностью сотрудников, поквартальной и помесячной оплатой оказанных услуг по сопровождению программных продуктов, в соответствии с условиями заключенных муниципальных контрактов.</t>
      </is>
    </oc>
    <nc r="I27" t="inlineStr">
      <is>
        <t>Срок выплаты заработной платы 07 число месяца, следующего за отчетным, в связи с временной нетрудоспособностью сотрудников. Низкое исполнение годового плана связано с установлением в муниципальных контрактах сроков выполнения и оплаты работ и услуг на 4 квартал 2023г.</t>
      </is>
    </nc>
  </rcc>
  <rfmt sheetId="1" sqref="I27" start="0" length="2147483647">
    <dxf>
      <font>
        <color auto="1"/>
      </font>
    </dxf>
  </rfmt>
  <rfmt sheetId="1" sqref="I27">
    <dxf>
      <fill>
        <patternFill>
          <bgColor theme="0"/>
        </patternFill>
      </fill>
    </dxf>
  </rfmt>
  <rcv guid="{25945B6D-911C-47AC-B936-0818A85C6EB2}" action="delete"/>
  <rdn rId="0" localSheetId="1" customView="1" name="Z_25945B6D_911C_47AC_B936_0818A85C6EB2_.wvu.PrintArea" hidden="1" oldHidden="1">
    <formula>'01.10.2023'!$A$1:$I$37</formula>
    <oldFormula>'01.10.2023'!$A$1:$I$37</oldFormula>
  </rdn>
  <rdn rId="0" localSheetId="1" customView="1" name="Z_25945B6D_911C_47AC_B936_0818A85C6EB2_.wvu.PrintTitles" hidden="1" oldHidden="1">
    <formula>'01.10.2023'!$4:$5</formula>
    <oldFormula>'01.10.2023'!$4:$5</oldFormula>
  </rdn>
  <rcv guid="{25945B6D-911C-47AC-B936-0818A85C6EB2}"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53" sId="1" odxf="1" dxf="1">
    <oc r="I14" t="inlineStr">
      <is>
        <t>В ходе принятия работ по подготовке проектов планировки и межевания мкр.Федоровки выявлены замечания. Документация направлена подрядчику на доработку.</t>
      </is>
    </oc>
    <nc r="I14" t="inlineStr">
      <is>
        <t>В ходе принятия работ по подготовке проектов планировок и межевания мкр.Федоровки и линейного объекта проспект Степана Разина выявлены замечания. Документация направлена подрядчику на доработку. Оплата ожидается в IV квартале текущего года.</t>
      </is>
    </nc>
    <ndxf>
      <font>
        <sz val="12"/>
        <color auto="1"/>
        <name val="Times New Roman"/>
        <scheme val="none"/>
      </font>
    </ndxf>
  </rcc>
  <rfmt sheetId="1" sqref="G14:I14">
    <dxf>
      <fill>
        <patternFill patternType="none">
          <bgColor auto="1"/>
        </patternFill>
      </fill>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54" sId="1">
    <oc r="I30" t="inlineStr">
      <is>
        <t>Оплата  работ по ликвидации свалок, в том числе рекультивации свалок в рамках НП "Экология", предусмотрена по условиям муниципальных контрактов в 3- 4 квартале 2023 г.</t>
      </is>
    </oc>
    <nc r="I30" t="inlineStr">
      <is>
        <t>Оплата  работ по ликвидации свалок, в том числе рекультивации свалок в рамках НП "Экология", предусмотрена по условиям муниципальных контрактов в  4 квартале 2023 г.</t>
      </is>
    </nc>
  </rcc>
  <rfmt sheetId="1" sqref="I30">
    <dxf>
      <fill>
        <patternFill>
          <bgColor theme="0"/>
        </patternFill>
      </fill>
    </dxf>
  </rfmt>
  <rfmt sheetId="1" sqref="I30" start="0" length="2147483647">
    <dxf>
      <font>
        <color auto="1"/>
      </font>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55" sId="1">
    <oc r="I33" t="inlineStr">
      <is>
        <t>Оплата работ по условиям заключенных муниципальных контрактов и размещенных муниципальных закупок на выполнение ремонтных работ в муниципальных жилых и нежилых помещениях запланирована в 4 квартале 2023 г.</t>
      </is>
    </oc>
    <nc r="I33" t="inlineStr">
      <is>
        <t xml:space="preserve">Оплата работ по условиям заключенных муниципальных контрактов на выполнение ремонта в муниципальных помещениях по адресам: б-р Курчатова, 12-10, б-р Туполева,6 и Новопромышленная,15 запланирована в ноябре 2023 года. </t>
      </is>
    </nc>
  </rcc>
  <rcv guid="{B547F7AD-2651-4D06-BB76-4D0D76180694}" action="delete"/>
  <rdn rId="0" localSheetId="1" customView="1" name="Z_B547F7AD_2651_4D06_BB76_4D0D76180694_.wvu.PrintArea" hidden="1" oldHidden="1">
    <formula>'01.10.2023'!$A$1:$I$37</formula>
    <oldFormula>'01.10.2023'!$A$1:$I$37</oldFormula>
  </rdn>
  <rdn rId="0" localSheetId="1" customView="1" name="Z_B547F7AD_2651_4D06_BB76_4D0D76180694_.wvu.PrintTitles" hidden="1" oldHidden="1">
    <formula>'01.10.2023'!$4:$5</formula>
    <oldFormula>'01.10.2023'!$4:$5</oldFormula>
  </rdn>
  <rdn rId="0" localSheetId="1" customView="1" name="Z_B547F7AD_2651_4D06_BB76_4D0D76180694_.wvu.Rows" hidden="1" oldHidden="1">
    <formula>'01.10.2023'!$38:$44</formula>
    <oldFormula>'01.10.2023'!$38:$44</oldFormula>
  </rdn>
  <rdn rId="0" localSheetId="1" customView="1" name="Z_B547F7AD_2651_4D06_BB76_4D0D76180694_.wvu.Cols" hidden="1" oldHidden="1">
    <formula>'01.10.2023'!$A:$A</formula>
    <oldFormula>'01.10.2023'!$A:$A</oldFormula>
  </rdn>
  <rcv guid="{B547F7AD-2651-4D06-BB76-4D0D76180694}"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0"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заключены на общую сумму 7 216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заключены на общую сумму 9463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26:I26">
    <dxf>
      <fill>
        <patternFill patternType="none">
          <bgColor auto="1"/>
        </patternFill>
      </fill>
    </dxf>
  </rfmt>
  <rfmt sheetId="1" sqref="I26" start="0" length="2147483647">
    <dxf>
      <font>
        <color auto="1"/>
      </font>
    </dxf>
  </rfmt>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1" sId="1">
    <oc r="I35" t="inlineStr">
      <is>
        <r>
          <t>ДО: Мероприятия по асфальтовому покрытию (МБУ Школа №26 - экономия; МБУ школы №№ 13,34,61 - поставщиками не представлены акты выполненных работ);
ДГХ:</t>
        </r>
        <r>
          <rPr>
            <b/>
            <sz val="12"/>
            <color rgb="FFFF0000"/>
            <rFont val="Times New Roman"/>
            <family val="1"/>
            <charset val="204"/>
          </rPr>
          <t xml:space="preserve">  </t>
        </r>
        <r>
          <rPr>
            <sz val="12"/>
            <color rgb="FFFF0000"/>
            <rFont val="Times New Roman"/>
            <family val="1"/>
            <charset val="204"/>
          </rPr>
          <t>Работы по благоустройству территорий, включенные в мероприятия программы, носят сезонный характер. Сроки реализации мероприятий установлены на 2-ое полугодие 2023 года.</t>
        </r>
      </is>
    </oc>
    <nc r="I35" t="inlineStr">
      <is>
        <r>
          <t xml:space="preserve">
</t>
        </r>
        <r>
          <rPr>
            <b/>
            <sz val="12"/>
            <color rgb="FFFF0000"/>
            <rFont val="Times New Roman"/>
            <family val="1"/>
            <charset val="204"/>
          </rPr>
          <t xml:space="preserve"> </t>
        </r>
        <r>
          <rPr>
            <sz val="12"/>
            <color rgb="FFFF0000"/>
            <rFont val="Times New Roman"/>
            <family val="1"/>
            <charset val="204"/>
          </rPr>
          <t>Работы по благоустройству территорий, включенные в мероприятия программы, носят сезонный характер. Сроки реализации мероприятий установлены на 2-ое полугодие 2023 года.</t>
        </r>
      </is>
    </nc>
  </rcc>
  <rfmt sheetId="1" sqref="I35">
    <dxf>
      <fill>
        <patternFill>
          <bgColor theme="0"/>
        </patternFill>
      </fill>
    </dxf>
  </rfmt>
  <rfmt sheetId="1" sqref="I35">
    <dxf>
      <fill>
        <patternFill>
          <bgColor theme="1"/>
        </patternFill>
      </fill>
    </dxf>
  </rfmt>
  <rfmt sheetId="1" sqref="I35" start="0" length="2147483647">
    <dxf>
      <font>
        <color auto="1"/>
      </font>
    </dxf>
  </rfmt>
  <rfmt sheetId="1" sqref="I35">
    <dxf>
      <fill>
        <patternFill>
          <bgColor theme="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2" sId="1">
    <oc r="I33" t="inlineStr">
      <is>
        <t xml:space="preserve">Оплата работ по условиям заключенных муниципальных контрактов на выполнение ремонта в муниципальных помещениях по адресам: б-р Курчатова, 12-10, б-р Туполева,6 и Новопромышленная,15 запланирована в ноябре 2023 года. </t>
      </is>
    </oc>
    <nc r="I33" t="inlineStr">
      <is>
        <t>Срок окончания выполнения работ по условиям заключенных муниципальных контрактов на выполнение ремонта в муниципальных помещениях по адресам: б-р Курчатова, 12-10, б-р Туполева,6 и Новопромышленная,15 - ноябрь 2023 года. Оплата работ производится на основании подписанных актов выполненных работ.</t>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3"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заключены на общую сумму 9463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 внутридомовых инженерных систем водоснабжения  заключены на общую сумму 10 394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4"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 внутридомовых инженерных систем водоснабжения  заключены на общую сумму 10 394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5"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сентябрь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6"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7" sId="1">
    <o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oc>
    <nc r="I18" t="inlineStr">
      <is>
        <t>Договора субсидии на проведение мероприятий по подготовке проектной документации, оборудованию подъездов пандусами и подъемными механизмами, ремонту внутридомовых инженерных систем водоснабжения  заключены на общую сумму 10 394  тыс.руб. со сроком окончания выполнения работ - октябрь - ноябрь 2023 года.
Расходы на ремонт фасада МКД по адресу ул. 40 лет Победы, 58 в сумме 28 417 т.р. не исполнены в связи с отказом Минэнерго СО в выделении вышестоящих средств .</t>
      </is>
    </nc>
  </rcc>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33" start="0" length="2147483647">
    <dxf>
      <font>
        <color auto="1"/>
      </font>
    </dxf>
  </rfmt>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33" start="0" length="2147483647">
    <dxf>
      <font>
        <color rgb="FFFF0000"/>
      </font>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71" sId="1">
    <oc r="I35" t="inlineStr">
      <is>
        <r>
          <t xml:space="preserve">
</t>
        </r>
        <r>
          <rPr>
            <b/>
            <sz val="12"/>
            <rFont val="Times New Roman"/>
            <family val="1"/>
            <charset val="204"/>
          </rPr>
          <t xml:space="preserve"> </t>
        </r>
        <r>
          <rPr>
            <sz val="12"/>
            <rFont val="Times New Roman"/>
            <family val="1"/>
            <charset val="204"/>
          </rPr>
          <t>Работы по благоустройству территорий, включенные в мероприятия программы, носят сезонный характер. Сроки реализации мероприятий установлены на 2-ое полугодие 2023 года.</t>
        </r>
      </is>
    </oc>
    <nc r="I35" t="inlineStr">
      <is>
        <r>
          <t xml:space="preserve">
</t>
        </r>
        <r>
          <rPr>
            <b/>
            <sz val="12"/>
            <rFont val="Times New Roman"/>
            <family val="1"/>
            <charset val="204"/>
          </rPr>
          <t xml:space="preserve"> </t>
        </r>
        <r>
          <rPr>
            <sz val="12"/>
            <rFont val="Times New Roman"/>
            <family val="1"/>
            <charset val="204"/>
          </rPr>
          <t>Работы по благоустройству территорий, включенные в мероприятия программы, носят сезонный характер. Оплата выполненных работ планируется после приемки актов выполненных работ- ноябрь, декабрь</t>
        </r>
      </is>
    </nc>
  </rcc>
  <rcc rId="4772" sId="1">
    <oc r="I29" t="inlineStr">
      <is>
        <t>Лесохозяйственные  и лесокультурные работы, а также работы по расчистке неликвидных участков, пострадавших в результате засухи и последствий лесных пожаров, ведутся, оплата  - 3 - 4 квартал 2023т.
Нарушен срок поставки специализированной техники для расчистки неликвидных лесных участков.</t>
      </is>
    </oc>
    <nc r="I29" t="inlineStr">
      <is>
        <t>Лесохозяйственные  и лесокультурные работы, а также работы по расчистке неликвидных участков, пострадавших в результате засухи и последствий лесных пожаров, ведутся, оплата  - декабрь 2023т.
Нарушен срок поставки специализированной техники для расчистки неликвидных лесных участков, в связи с чем оплата не производилась</t>
      </is>
    </nc>
  </rcc>
  <rcv guid="{E9E2FC63-0750-43F3-8205-D98F5CBFE320}" action="delete"/>
  <rdn rId="0" localSheetId="1" customView="1" name="Z_E9E2FC63_0750_43F3_8205_D98F5CBFE320_.wvu.PrintArea" hidden="1" oldHidden="1">
    <formula>'01.10.2023'!$A$1:$I$37</formula>
    <oldFormula>'01.10.2023'!$A$1:$I$37</oldFormula>
  </rdn>
  <rdn rId="0" localSheetId="1" customView="1" name="Z_E9E2FC63_0750_43F3_8205_D98F5CBFE320_.wvu.PrintTitles" hidden="1" oldHidden="1">
    <formula>'01.10.2023'!$4:$5</formula>
    <oldFormula>'01.10.2023'!$4:$5</oldFormula>
  </rdn>
  <rcv guid="{E9E2FC63-0750-43F3-8205-D98F5CBFE320}"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F254459-3034-48B9-B50A-E8D3C1ED6830}" action="delete"/>
  <rdn rId="0" localSheetId="1" customView="1" name="Z_AF254459_3034_48B9_B50A_E8D3C1ED6830_.wvu.PrintArea" hidden="1" oldHidden="1">
    <formula>'01.10.2023'!$A$1:$I$37</formula>
    <oldFormula>'01.10.2023'!$A$1:$I$37</oldFormula>
  </rdn>
  <rdn rId="0" localSheetId="1" customView="1" name="Z_AF254459_3034_48B9_B50A_E8D3C1ED6830_.wvu.PrintTitles" hidden="1" oldHidden="1">
    <formula>'01.10.2023'!$4:$5</formula>
    <oldFormula>'01.10.2023'!$4:$5</oldFormula>
  </rdn>
  <rcv guid="{AF254459-3034-48B9-B50A-E8D3C1ED6830}"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77" sId="1">
    <oc r="I15" t="inlineStr">
      <is>
        <t xml:space="preserve">Оплата по договорам на содержание, обслуживание, модернизацию и  развитие муниципальной системы передачи данных осуществляется согласно графику; оплата по договорам на разработку, приобретение и эксплуатацию  информационных систем запланирована на 3,4 квартал 2023 года. На отчетную дату состоялось три аукциона на приобретение компьютерного оборудования, оргтехники и средств связи, оплата запланирована на сентябрь 2023 года. Оплата по контрактам на защиту персональных данных, конфиденциальной информации и иных сведений, не составляющих государственную тайну, запланирована на сентябрь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oc>
    <nc r="I15" t="inlineStr">
      <is>
        <t xml:space="preserve">Оплата по договорам на содержание, обслуживание, модернизацию и  развитие муниципальной системы передачи данных осуществляется согласно графику; оплата по договорам на разработку, приобретение и эксплуатацию  информационных систем запланирована на 4 квартал 2023 года. На отчетную дату состоялось три аукциона на приобретение компьютерного оборудования, оргтехники и средств связи, оплата запланирована на сентябрь 2023 года. Оплата по контрактам на защиту персональных данных, конфиденциальной информации и иных сведений, не составляющих государственную тайну, запланирована на октябрь 2023 года. 
Субсидии на иные цели МАУ "МФЦ" перечислялись по условиям соглашения, расходы на проведение ремонтных работ офиса МФЦ запланированы на 4 квартал 2023 года. </t>
      </is>
    </nc>
  </rcc>
  <rcv guid="{8A3989EC-9B44-4D6B-8CC0-CE8EBF3F3EE3}" action="delete"/>
  <rdn rId="0" localSheetId="1" customView="1" name="Z_8A3989EC_9B44_4D6B_8CC0_CE8EBF3F3EE3_.wvu.PrintArea" hidden="1" oldHidden="1">
    <formula>'01.10.2023'!$B$1:$I$37</formula>
    <oldFormula>'01.10.2023'!$B$1:$I$37</oldFormula>
  </rdn>
  <rdn rId="0" localSheetId="1" customView="1" name="Z_8A3989EC_9B44_4D6B_8CC0_CE8EBF3F3EE3_.wvu.PrintTitles" hidden="1" oldHidden="1">
    <formula>'01.10.2023'!$4:$5</formula>
    <oldFormula>'01.10.2023'!$4:$5</oldFormula>
  </rdn>
  <rdn rId="0" localSheetId="1" customView="1" name="Z_8A3989EC_9B44_4D6B_8CC0_CE8EBF3F3EE3_.wvu.Cols" hidden="1" oldHidden="1">
    <formula>'01.10.2023'!$A:$A</formula>
    <oldFormula>'01.10.2023'!$A:$A</oldFormula>
  </rdn>
  <rcv guid="{8A3989EC-9B44-4D6B-8CC0-CE8EBF3F3EE3}"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9" Type="http://schemas.openxmlformats.org/officeDocument/2006/relationships/printerSettings" Target="../printerSettings/printerSettings39.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34" Type="http://schemas.openxmlformats.org/officeDocument/2006/relationships/printerSettings" Target="../printerSettings/printerSettings34.bin"/><Relationship Id="rId42" Type="http://schemas.openxmlformats.org/officeDocument/2006/relationships/printerSettings" Target="../printerSettings/printerSettings42.bin"/><Relationship Id="rId47" Type="http://schemas.openxmlformats.org/officeDocument/2006/relationships/printerSettings" Target="../printerSettings/printerSettings47.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33" Type="http://schemas.openxmlformats.org/officeDocument/2006/relationships/printerSettings" Target="../printerSettings/printerSettings33.bin"/><Relationship Id="rId38" Type="http://schemas.openxmlformats.org/officeDocument/2006/relationships/printerSettings" Target="../printerSettings/printerSettings38.bin"/><Relationship Id="rId46" Type="http://schemas.openxmlformats.org/officeDocument/2006/relationships/printerSettings" Target="../printerSettings/printerSettings46.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41" Type="http://schemas.openxmlformats.org/officeDocument/2006/relationships/printerSettings" Target="../printerSettings/printerSettings41.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32" Type="http://schemas.openxmlformats.org/officeDocument/2006/relationships/printerSettings" Target="../printerSettings/printerSettings32.bin"/><Relationship Id="rId37" Type="http://schemas.openxmlformats.org/officeDocument/2006/relationships/printerSettings" Target="../printerSettings/printerSettings37.bin"/><Relationship Id="rId40" Type="http://schemas.openxmlformats.org/officeDocument/2006/relationships/printerSettings" Target="../printerSettings/printerSettings40.bin"/><Relationship Id="rId45" Type="http://schemas.openxmlformats.org/officeDocument/2006/relationships/printerSettings" Target="../printerSettings/printerSettings45.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36" Type="http://schemas.openxmlformats.org/officeDocument/2006/relationships/printerSettings" Target="../printerSettings/printerSettings36.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4" Type="http://schemas.openxmlformats.org/officeDocument/2006/relationships/printerSettings" Target="../printerSettings/printerSettings44.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 Id="rId35" Type="http://schemas.openxmlformats.org/officeDocument/2006/relationships/printerSettings" Target="../printerSettings/printerSettings35.bin"/><Relationship Id="rId43" Type="http://schemas.openxmlformats.org/officeDocument/2006/relationships/printerSettings" Target="../printerSettings/printerSettings43.bin"/></Relationships>
</file>

<file path=xl/worksheets/sheet1.xml><?xml version="1.0" encoding="utf-8"?>
<worksheet xmlns="http://schemas.openxmlformats.org/spreadsheetml/2006/main" xmlns:r="http://schemas.openxmlformats.org/officeDocument/2006/relationships">
  <dimension ref="A1:T37"/>
  <sheetViews>
    <sheetView showZeros="0" tabSelected="1" view="pageBreakPreview" topLeftCell="B1" zoomScale="80" zoomScaleNormal="106" zoomScaleSheetLayoutView="70" workbookViewId="0">
      <selection activeCell="B1" sqref="B1:I1"/>
    </sheetView>
  </sheetViews>
  <sheetFormatPr defaultColWidth="9.140625" defaultRowHeight="15"/>
  <cols>
    <col min="1" max="1" width="5.5703125" style="4" hidden="1" customWidth="1"/>
    <col min="2" max="2" width="5.5703125" style="5" customWidth="1"/>
    <col min="3" max="3" width="56.28515625" style="27" customWidth="1"/>
    <col min="4" max="4" width="21.140625" style="6" customWidth="1"/>
    <col min="5" max="5" width="18.5703125" style="6" customWidth="1"/>
    <col min="6" max="6" width="17.7109375" style="6" customWidth="1"/>
    <col min="7" max="7" width="12.7109375" style="6" customWidth="1"/>
    <col min="8" max="8" width="12.5703125" style="10" customWidth="1"/>
    <col min="9" max="9" width="108" style="6" customWidth="1"/>
    <col min="10" max="10" width="57.5703125" style="6" customWidth="1"/>
    <col min="11" max="20" width="9.140625" style="6"/>
    <col min="21" max="16384" width="9.140625" style="5"/>
  </cols>
  <sheetData>
    <row r="1" spans="1:20" ht="31.7" customHeight="1">
      <c r="B1" s="74" t="s">
        <v>59</v>
      </c>
      <c r="C1" s="74"/>
      <c r="D1" s="74"/>
      <c r="E1" s="74"/>
      <c r="F1" s="74"/>
      <c r="G1" s="74"/>
      <c r="H1" s="74"/>
      <c r="I1" s="74"/>
    </row>
    <row r="2" spans="1:20" ht="26.1" customHeight="1">
      <c r="A2" s="71" t="s">
        <v>100</v>
      </c>
      <c r="B2" s="71"/>
      <c r="C2" s="71"/>
      <c r="D2" s="71"/>
      <c r="E2" s="71"/>
      <c r="F2" s="71"/>
      <c r="G2" s="71"/>
      <c r="H2" s="71"/>
      <c r="I2" s="71"/>
    </row>
    <row r="3" spans="1:20" ht="21.2" customHeight="1">
      <c r="A3" s="2"/>
      <c r="B3" s="2"/>
      <c r="C3" s="25"/>
      <c r="D3" s="7"/>
      <c r="E3" s="7"/>
      <c r="F3" s="7"/>
      <c r="G3" s="7"/>
      <c r="H3" s="8"/>
      <c r="I3" s="23" t="s">
        <v>61</v>
      </c>
    </row>
    <row r="4" spans="1:20" s="14" customFormat="1" ht="46.5" customHeight="1">
      <c r="A4" s="68"/>
      <c r="B4" s="73" t="s">
        <v>62</v>
      </c>
      <c r="C4" s="70" t="s">
        <v>0</v>
      </c>
      <c r="D4" s="69" t="s">
        <v>54</v>
      </c>
      <c r="E4" s="69" t="s">
        <v>55</v>
      </c>
      <c r="F4" s="69" t="s">
        <v>56</v>
      </c>
      <c r="G4" s="69" t="s">
        <v>57</v>
      </c>
      <c r="H4" s="69" t="s">
        <v>58</v>
      </c>
      <c r="I4" s="69" t="s">
        <v>115</v>
      </c>
      <c r="J4" s="66"/>
      <c r="K4" s="10"/>
      <c r="L4" s="10"/>
      <c r="M4" s="10"/>
      <c r="N4" s="10"/>
      <c r="O4" s="10"/>
      <c r="P4" s="10"/>
      <c r="Q4" s="10"/>
      <c r="R4" s="10"/>
      <c r="S4" s="10"/>
      <c r="T4" s="10"/>
    </row>
    <row r="5" spans="1:20" ht="57.75" customHeight="1">
      <c r="A5" s="68"/>
      <c r="B5" s="73"/>
      <c r="C5" s="70"/>
      <c r="D5" s="69"/>
      <c r="E5" s="69"/>
      <c r="F5" s="69"/>
      <c r="G5" s="69"/>
      <c r="H5" s="69"/>
      <c r="I5" s="69"/>
      <c r="J5" s="67"/>
    </row>
    <row r="6" spans="1:20" ht="37.5">
      <c r="A6" s="3" t="s">
        <v>2</v>
      </c>
      <c r="B6" s="21" t="s">
        <v>29</v>
      </c>
      <c r="C6" s="28" t="s">
        <v>69</v>
      </c>
      <c r="D6" s="33">
        <v>1209121</v>
      </c>
      <c r="E6" s="33">
        <v>849402</v>
      </c>
      <c r="F6" s="33">
        <v>836756</v>
      </c>
      <c r="G6" s="37">
        <f>F6/D6*100</f>
        <v>69.203661172041507</v>
      </c>
      <c r="H6" s="37">
        <f>F6/E6*100</f>
        <v>98.511187870996295</v>
      </c>
      <c r="I6" s="38"/>
    </row>
    <row r="7" spans="1:20" ht="56.25">
      <c r="A7" s="3" t="s">
        <v>3</v>
      </c>
      <c r="B7" s="21" t="s">
        <v>30</v>
      </c>
      <c r="C7" s="28" t="s">
        <v>92</v>
      </c>
      <c r="D7" s="33">
        <v>787889</v>
      </c>
      <c r="E7" s="33">
        <v>543035</v>
      </c>
      <c r="F7" s="33">
        <v>534698</v>
      </c>
      <c r="G7" s="37">
        <f t="shared" ref="G7:G36" si="0">F7/D7*100</f>
        <v>67.864635754528877</v>
      </c>
      <c r="H7" s="37">
        <f t="shared" ref="H7:H36" si="1">F7/E7*100</f>
        <v>98.464739841814989</v>
      </c>
      <c r="I7" s="39"/>
    </row>
    <row r="8" spans="1:20" ht="40.15" customHeight="1">
      <c r="A8" s="3" t="s">
        <v>4</v>
      </c>
      <c r="B8" s="21" t="s">
        <v>31</v>
      </c>
      <c r="C8" s="29" t="s">
        <v>70</v>
      </c>
      <c r="D8" s="33">
        <v>48175</v>
      </c>
      <c r="E8" s="33">
        <v>34930</v>
      </c>
      <c r="F8" s="33">
        <v>34888</v>
      </c>
      <c r="G8" s="37">
        <f t="shared" si="0"/>
        <v>72.419304618578096</v>
      </c>
      <c r="H8" s="37">
        <f t="shared" si="1"/>
        <v>99.879759519038075</v>
      </c>
      <c r="I8" s="40"/>
      <c r="J8" s="11"/>
    </row>
    <row r="9" spans="1:20" ht="75">
      <c r="A9" s="3" t="s">
        <v>5</v>
      </c>
      <c r="B9" s="21" t="s">
        <v>32</v>
      </c>
      <c r="C9" s="29" t="s">
        <v>65</v>
      </c>
      <c r="D9" s="33">
        <v>122894</v>
      </c>
      <c r="E9" s="33">
        <v>77922</v>
      </c>
      <c r="F9" s="33">
        <v>73672</v>
      </c>
      <c r="G9" s="51">
        <f>F9/D9*100</f>
        <v>59.94759711621397</v>
      </c>
      <c r="H9" s="41">
        <f>F9/E9*100</f>
        <v>94.545827879161209</v>
      </c>
      <c r="I9" s="57" t="s">
        <v>96</v>
      </c>
      <c r="J9" s="22"/>
    </row>
    <row r="10" spans="1:20" ht="56.25">
      <c r="A10" s="3" t="s">
        <v>6</v>
      </c>
      <c r="B10" s="21" t="s">
        <v>33</v>
      </c>
      <c r="C10" s="28" t="s">
        <v>66</v>
      </c>
      <c r="D10" s="33">
        <v>1229</v>
      </c>
      <c r="E10" s="33">
        <v>539</v>
      </c>
      <c r="F10" s="33">
        <v>539</v>
      </c>
      <c r="G10" s="50">
        <f>F10/D10*100</f>
        <v>43.856794141578519</v>
      </c>
      <c r="H10" s="37">
        <f>F10/E10*100</f>
        <v>100</v>
      </c>
      <c r="I10" s="55" t="s">
        <v>99</v>
      </c>
    </row>
    <row r="11" spans="1:20" ht="56.25">
      <c r="A11" s="3" t="s">
        <v>7</v>
      </c>
      <c r="B11" s="21" t="s">
        <v>34</v>
      </c>
      <c r="C11" s="28" t="s">
        <v>71</v>
      </c>
      <c r="D11" s="33">
        <v>8288573</v>
      </c>
      <c r="E11" s="33">
        <v>5918455</v>
      </c>
      <c r="F11" s="33">
        <v>5814157</v>
      </c>
      <c r="G11" s="37">
        <f t="shared" si="0"/>
        <v>70.146658538206765</v>
      </c>
      <c r="H11" s="37">
        <f t="shared" si="1"/>
        <v>98.23774954781274</v>
      </c>
      <c r="I11" s="42"/>
    </row>
    <row r="12" spans="1:20" ht="56.25">
      <c r="A12" s="3" t="s">
        <v>8</v>
      </c>
      <c r="B12" s="21" t="s">
        <v>35</v>
      </c>
      <c r="C12" s="29" t="s">
        <v>72</v>
      </c>
      <c r="D12" s="33">
        <v>333089</v>
      </c>
      <c r="E12" s="33">
        <v>332887</v>
      </c>
      <c r="F12" s="33">
        <v>332887</v>
      </c>
      <c r="G12" s="37">
        <f t="shared" si="0"/>
        <v>99.939355547616401</v>
      </c>
      <c r="H12" s="37">
        <f t="shared" si="1"/>
        <v>100</v>
      </c>
      <c r="I12" s="43"/>
    </row>
    <row r="13" spans="1:20" ht="114.75" customHeight="1">
      <c r="A13" s="3" t="s">
        <v>9</v>
      </c>
      <c r="B13" s="21" t="s">
        <v>36</v>
      </c>
      <c r="C13" s="29" t="s">
        <v>73</v>
      </c>
      <c r="D13" s="33">
        <v>142651</v>
      </c>
      <c r="E13" s="33">
        <v>86320</v>
      </c>
      <c r="F13" s="33">
        <v>85600</v>
      </c>
      <c r="G13" s="50">
        <f t="shared" si="0"/>
        <v>60.006589508661001</v>
      </c>
      <c r="H13" s="37">
        <f t="shared" si="1"/>
        <v>99.165894346617236</v>
      </c>
      <c r="I13" s="59" t="s">
        <v>109</v>
      </c>
    </row>
    <row r="14" spans="1:20" ht="86.25" customHeight="1">
      <c r="A14" s="3" t="s">
        <v>10</v>
      </c>
      <c r="B14" s="21" t="s">
        <v>37</v>
      </c>
      <c r="C14" s="29" t="s">
        <v>85</v>
      </c>
      <c r="D14" s="33">
        <v>21193</v>
      </c>
      <c r="E14" s="33">
        <v>9958</v>
      </c>
      <c r="F14" s="33">
        <v>9958</v>
      </c>
      <c r="G14" s="50">
        <f t="shared" si="0"/>
        <v>46.987212758929836</v>
      </c>
      <c r="H14" s="50">
        <f t="shared" si="1"/>
        <v>100</v>
      </c>
      <c r="I14" s="57" t="s">
        <v>102</v>
      </c>
    </row>
    <row r="15" spans="1:20" ht="132" customHeight="1">
      <c r="A15" s="3" t="s">
        <v>11</v>
      </c>
      <c r="B15" s="21" t="s">
        <v>38</v>
      </c>
      <c r="C15" s="29" t="s">
        <v>80</v>
      </c>
      <c r="D15" s="33">
        <v>274811</v>
      </c>
      <c r="E15" s="33">
        <v>179573</v>
      </c>
      <c r="F15" s="33">
        <v>175831</v>
      </c>
      <c r="G15" s="50">
        <f t="shared" si="0"/>
        <v>63.982518894804066</v>
      </c>
      <c r="H15" s="50">
        <f t="shared" si="1"/>
        <v>97.916167798054275</v>
      </c>
      <c r="I15" s="57" t="s">
        <v>103</v>
      </c>
    </row>
    <row r="16" spans="1:20" ht="75">
      <c r="A16" s="3" t="s">
        <v>12</v>
      </c>
      <c r="B16" s="21" t="s">
        <v>39</v>
      </c>
      <c r="C16" s="29" t="s">
        <v>86</v>
      </c>
      <c r="D16" s="33">
        <v>25896</v>
      </c>
      <c r="E16" s="33">
        <v>19421</v>
      </c>
      <c r="F16" s="33">
        <v>19421</v>
      </c>
      <c r="G16" s="37">
        <f t="shared" si="0"/>
        <v>74.996138399752851</v>
      </c>
      <c r="H16" s="37">
        <f t="shared" si="1"/>
        <v>100</v>
      </c>
      <c r="I16" s="43"/>
    </row>
    <row r="17" spans="1:20" ht="100.5" customHeight="1">
      <c r="A17" s="3" t="s">
        <v>13</v>
      </c>
      <c r="B17" s="21" t="s">
        <v>40</v>
      </c>
      <c r="C17" s="29" t="s">
        <v>67</v>
      </c>
      <c r="D17" s="33">
        <v>624343</v>
      </c>
      <c r="E17" s="33">
        <v>380449</v>
      </c>
      <c r="F17" s="33">
        <v>380069</v>
      </c>
      <c r="G17" s="37">
        <f t="shared" si="0"/>
        <v>60.875031833463332</v>
      </c>
      <c r="H17" s="37">
        <f t="shared" si="1"/>
        <v>99.900118018446619</v>
      </c>
      <c r="I17" s="43" t="s">
        <v>105</v>
      </c>
      <c r="J17" s="10"/>
    </row>
    <row r="18" spans="1:20" ht="97.5" customHeight="1">
      <c r="A18" s="3" t="s">
        <v>14</v>
      </c>
      <c r="B18" s="21" t="s">
        <v>41</v>
      </c>
      <c r="C18" s="29" t="s">
        <v>63</v>
      </c>
      <c r="D18" s="33">
        <v>40213</v>
      </c>
      <c r="E18" s="33">
        <v>1239</v>
      </c>
      <c r="F18" s="33">
        <v>1239</v>
      </c>
      <c r="G18" s="37">
        <f t="shared" si="0"/>
        <v>3.0810931788227687</v>
      </c>
      <c r="H18" s="37">
        <f t="shared" si="1"/>
        <v>100</v>
      </c>
      <c r="I18" s="56" t="s">
        <v>110</v>
      </c>
      <c r="J18" s="15"/>
    </row>
    <row r="19" spans="1:20" ht="75">
      <c r="A19" s="3" t="s">
        <v>15</v>
      </c>
      <c r="B19" s="21" t="s">
        <v>42</v>
      </c>
      <c r="C19" s="29" t="s">
        <v>74</v>
      </c>
      <c r="D19" s="33">
        <f>SUM(D20:D23)</f>
        <v>2866962</v>
      </c>
      <c r="E19" s="33">
        <f t="shared" ref="E19:F19" si="2">SUM(E20:E23)</f>
        <v>2273694</v>
      </c>
      <c r="F19" s="33">
        <f t="shared" si="2"/>
        <v>2260525</v>
      </c>
      <c r="G19" s="51">
        <f t="shared" si="0"/>
        <v>78.847400139939069</v>
      </c>
      <c r="H19" s="51">
        <f t="shared" si="1"/>
        <v>99.420810364103531</v>
      </c>
      <c r="I19" s="55"/>
    </row>
    <row r="20" spans="1:20" ht="63">
      <c r="A20" s="3" t="s">
        <v>16</v>
      </c>
      <c r="B20" s="72"/>
      <c r="C20" s="30" t="s">
        <v>75</v>
      </c>
      <c r="D20" s="34">
        <v>260122</v>
      </c>
      <c r="E20" s="34">
        <v>166806</v>
      </c>
      <c r="F20" s="34">
        <v>166806</v>
      </c>
      <c r="G20" s="63">
        <f t="shared" si="0"/>
        <v>64.12606392385112</v>
      </c>
      <c r="H20" s="44">
        <f t="shared" si="1"/>
        <v>100</v>
      </c>
      <c r="I20" s="45" t="s">
        <v>108</v>
      </c>
    </row>
    <row r="21" spans="1:20" ht="47.25">
      <c r="A21" s="1" t="s">
        <v>17</v>
      </c>
      <c r="B21" s="72"/>
      <c r="C21" s="30" t="s">
        <v>76</v>
      </c>
      <c r="D21" s="34">
        <v>422341</v>
      </c>
      <c r="E21" s="34">
        <v>282421</v>
      </c>
      <c r="F21" s="34">
        <v>282366</v>
      </c>
      <c r="G21" s="60">
        <f t="shared" si="0"/>
        <v>66.85734986657701</v>
      </c>
      <c r="H21" s="60">
        <f t="shared" si="1"/>
        <v>99.980525527492645</v>
      </c>
      <c r="I21" s="61" t="s">
        <v>97</v>
      </c>
      <c r="J21" s="15"/>
    </row>
    <row r="22" spans="1:20" ht="63">
      <c r="A22" s="1" t="s">
        <v>18</v>
      </c>
      <c r="B22" s="72"/>
      <c r="C22" s="30" t="s">
        <v>77</v>
      </c>
      <c r="D22" s="34">
        <v>2057659</v>
      </c>
      <c r="E22" s="34">
        <v>1753369</v>
      </c>
      <c r="F22" s="34">
        <v>1749678</v>
      </c>
      <c r="G22" s="46">
        <f t="shared" si="0"/>
        <v>85.032456787057527</v>
      </c>
      <c r="H22" s="46">
        <f t="shared" si="1"/>
        <v>99.789490974233033</v>
      </c>
      <c r="I22" s="47"/>
      <c r="J22" s="13"/>
    </row>
    <row r="23" spans="1:20" ht="65.25" customHeight="1">
      <c r="A23" s="3" t="s">
        <v>19</v>
      </c>
      <c r="B23" s="72"/>
      <c r="C23" s="30" t="s">
        <v>78</v>
      </c>
      <c r="D23" s="34">
        <v>126840</v>
      </c>
      <c r="E23" s="34">
        <v>71098</v>
      </c>
      <c r="F23" s="34">
        <v>61675</v>
      </c>
      <c r="G23" s="60">
        <f t="shared" si="0"/>
        <v>48.624251024913278</v>
      </c>
      <c r="H23" s="60">
        <f t="shared" si="1"/>
        <v>86.74646262904723</v>
      </c>
      <c r="I23" s="62" t="s">
        <v>98</v>
      </c>
      <c r="J23" s="11"/>
    </row>
    <row r="24" spans="1:20" ht="75">
      <c r="A24" s="3" t="s">
        <v>20</v>
      </c>
      <c r="B24" s="21" t="s">
        <v>43</v>
      </c>
      <c r="C24" s="29" t="s">
        <v>68</v>
      </c>
      <c r="D24" s="33">
        <v>67277</v>
      </c>
      <c r="E24" s="33">
        <v>44966</v>
      </c>
      <c r="F24" s="33">
        <v>44852</v>
      </c>
      <c r="G24" s="37">
        <f t="shared" si="0"/>
        <v>66.667657594720325</v>
      </c>
      <c r="H24" s="37">
        <f t="shared" si="1"/>
        <v>99.74647511453098</v>
      </c>
      <c r="I24" s="65" t="s">
        <v>111</v>
      </c>
    </row>
    <row r="25" spans="1:20" ht="56.25">
      <c r="A25" s="3" t="s">
        <v>21</v>
      </c>
      <c r="B25" s="21" t="s">
        <v>44</v>
      </c>
      <c r="C25" s="29" t="s">
        <v>82</v>
      </c>
      <c r="D25" s="33">
        <v>91</v>
      </c>
      <c r="E25" s="33">
        <v>86</v>
      </c>
      <c r="F25" s="33">
        <v>86</v>
      </c>
      <c r="G25" s="37">
        <f t="shared" si="0"/>
        <v>94.505494505494497</v>
      </c>
      <c r="H25" s="37">
        <f t="shared" si="1"/>
        <v>100</v>
      </c>
      <c r="I25" s="54"/>
    </row>
    <row r="26" spans="1:20" ht="56.25">
      <c r="A26" s="3"/>
      <c r="B26" s="21" t="s">
        <v>45</v>
      </c>
      <c r="C26" s="29" t="s">
        <v>84</v>
      </c>
      <c r="D26" s="33">
        <v>10717</v>
      </c>
      <c r="E26" s="33">
        <v>5078</v>
      </c>
      <c r="F26" s="48">
        <v>5078</v>
      </c>
      <c r="G26" s="51">
        <f t="shared" si="0"/>
        <v>47.382663058691797</v>
      </c>
      <c r="H26" s="51">
        <f t="shared" si="1"/>
        <v>100</v>
      </c>
      <c r="I26" s="58" t="s">
        <v>94</v>
      </c>
    </row>
    <row r="27" spans="1:20" ht="57" customHeight="1">
      <c r="A27" s="3" t="s">
        <v>22</v>
      </c>
      <c r="B27" s="21" t="s">
        <v>46</v>
      </c>
      <c r="C27" s="29" t="s">
        <v>87</v>
      </c>
      <c r="D27" s="33">
        <v>1227836</v>
      </c>
      <c r="E27" s="33">
        <v>830034</v>
      </c>
      <c r="F27" s="33">
        <v>811434</v>
      </c>
      <c r="G27" s="50">
        <f t="shared" si="0"/>
        <v>66.086513182542291</v>
      </c>
      <c r="H27" s="50">
        <f t="shared" si="1"/>
        <v>97.759127939337418</v>
      </c>
      <c r="I27" s="56" t="s">
        <v>104</v>
      </c>
      <c r="J27" s="15"/>
    </row>
    <row r="28" spans="1:20" s="20" customFormat="1" ht="36" customHeight="1">
      <c r="A28" s="17"/>
      <c r="B28" s="35"/>
      <c r="C28" s="31" t="s">
        <v>88</v>
      </c>
      <c r="D28" s="34">
        <v>1553</v>
      </c>
      <c r="E28" s="34">
        <v>1186</v>
      </c>
      <c r="F28" s="34">
        <v>1094</v>
      </c>
      <c r="G28" s="53">
        <f t="shared" si="0"/>
        <v>70.444301352221501</v>
      </c>
      <c r="H28" s="53">
        <f t="shared" si="1"/>
        <v>92.242833052276566</v>
      </c>
      <c r="I28" s="54"/>
      <c r="J28" s="18"/>
      <c r="K28" s="19"/>
      <c r="L28" s="19"/>
      <c r="M28" s="19"/>
      <c r="N28" s="19"/>
      <c r="O28" s="19"/>
      <c r="P28" s="19"/>
      <c r="Q28" s="19"/>
      <c r="R28" s="19"/>
      <c r="S28" s="19"/>
      <c r="T28" s="19"/>
    </row>
    <row r="29" spans="1:20" ht="75">
      <c r="A29" s="3" t="s">
        <v>23</v>
      </c>
      <c r="B29" s="21" t="s">
        <v>47</v>
      </c>
      <c r="C29" s="29" t="s">
        <v>64</v>
      </c>
      <c r="D29" s="33">
        <v>65971</v>
      </c>
      <c r="E29" s="33">
        <v>17763</v>
      </c>
      <c r="F29" s="48">
        <v>17695</v>
      </c>
      <c r="G29" s="37">
        <f t="shared" si="0"/>
        <v>26.822391656940169</v>
      </c>
      <c r="H29" s="49">
        <f t="shared" si="1"/>
        <v>99.617181782356582</v>
      </c>
      <c r="I29" s="47" t="s">
        <v>112</v>
      </c>
    </row>
    <row r="30" spans="1:20" ht="60" customHeight="1">
      <c r="A30" s="3" t="s">
        <v>24</v>
      </c>
      <c r="B30" s="21" t="s">
        <v>48</v>
      </c>
      <c r="C30" s="29" t="s">
        <v>81</v>
      </c>
      <c r="D30" s="33">
        <v>713974</v>
      </c>
      <c r="E30" s="33">
        <v>370333</v>
      </c>
      <c r="F30" s="33">
        <v>370333</v>
      </c>
      <c r="G30" s="37">
        <f t="shared" si="0"/>
        <v>51.869255743206331</v>
      </c>
      <c r="H30" s="49">
        <f>F30/E30*100</f>
        <v>100</v>
      </c>
      <c r="I30" s="47" t="s">
        <v>106</v>
      </c>
      <c r="J30" s="16"/>
    </row>
    <row r="31" spans="1:20" ht="168.75" customHeight="1">
      <c r="A31" s="3"/>
      <c r="B31" s="21" t="s">
        <v>49</v>
      </c>
      <c r="C31" s="32" t="s">
        <v>89</v>
      </c>
      <c r="D31" s="33">
        <v>1062</v>
      </c>
      <c r="E31" s="33">
        <v>107</v>
      </c>
      <c r="F31" s="33">
        <v>70</v>
      </c>
      <c r="G31" s="37">
        <f t="shared" si="0"/>
        <v>6.5913370998116756</v>
      </c>
      <c r="H31" s="49">
        <f>F31/E31*100</f>
        <v>65.420560747663544</v>
      </c>
      <c r="I31" s="43" t="s">
        <v>113</v>
      </c>
    </row>
    <row r="32" spans="1:20" ht="99" customHeight="1">
      <c r="A32" s="3" t="s">
        <v>25</v>
      </c>
      <c r="B32" s="21" t="s">
        <v>50</v>
      </c>
      <c r="C32" s="32" t="s">
        <v>79</v>
      </c>
      <c r="D32" s="33">
        <v>61208</v>
      </c>
      <c r="E32" s="33">
        <v>42645</v>
      </c>
      <c r="F32" s="33">
        <v>42292</v>
      </c>
      <c r="G32" s="50">
        <f t="shared" si="0"/>
        <v>69.095543066265847</v>
      </c>
      <c r="H32" s="37">
        <f t="shared" si="1"/>
        <v>99.172235901043507</v>
      </c>
      <c r="I32" s="40"/>
    </row>
    <row r="33" spans="1:11" ht="63" customHeight="1">
      <c r="A33" s="3" t="s">
        <v>26</v>
      </c>
      <c r="B33" s="21" t="s">
        <v>51</v>
      </c>
      <c r="C33" s="32" t="s">
        <v>90</v>
      </c>
      <c r="D33" s="33">
        <v>30960</v>
      </c>
      <c r="E33" s="33">
        <v>4684</v>
      </c>
      <c r="F33" s="33">
        <v>4684</v>
      </c>
      <c r="G33" s="37">
        <f t="shared" si="0"/>
        <v>15.12919896640827</v>
      </c>
      <c r="H33" s="37">
        <f t="shared" si="1"/>
        <v>100</v>
      </c>
      <c r="I33" s="43" t="s">
        <v>107</v>
      </c>
      <c r="J33" s="9"/>
    </row>
    <row r="34" spans="1:11" ht="75">
      <c r="A34" s="3" t="s">
        <v>27</v>
      </c>
      <c r="B34" s="21" t="s">
        <v>52</v>
      </c>
      <c r="C34" s="32" t="s">
        <v>91</v>
      </c>
      <c r="D34" s="33">
        <v>493248</v>
      </c>
      <c r="E34" s="33">
        <v>332722</v>
      </c>
      <c r="F34" s="33">
        <v>332720</v>
      </c>
      <c r="G34" s="37">
        <f t="shared" si="0"/>
        <v>67.454911119761249</v>
      </c>
      <c r="H34" s="37">
        <f t="shared" si="1"/>
        <v>99.99939889757816</v>
      </c>
      <c r="I34" s="43" t="s">
        <v>101</v>
      </c>
    </row>
    <row r="35" spans="1:11" ht="68.25" customHeight="1">
      <c r="A35" s="3" t="s">
        <v>28</v>
      </c>
      <c r="B35" s="21" t="s">
        <v>53</v>
      </c>
      <c r="C35" s="28" t="s">
        <v>93</v>
      </c>
      <c r="D35" s="33">
        <v>356118</v>
      </c>
      <c r="E35" s="33">
        <v>151884</v>
      </c>
      <c r="F35" s="33">
        <v>150232</v>
      </c>
      <c r="G35" s="41">
        <f t="shared" si="0"/>
        <v>42.186016994367037</v>
      </c>
      <c r="H35" s="37">
        <f t="shared" si="1"/>
        <v>98.912327829132764</v>
      </c>
      <c r="I35" s="43" t="s">
        <v>114</v>
      </c>
      <c r="J35" s="36"/>
      <c r="K35" s="9"/>
    </row>
    <row r="36" spans="1:11" ht="56.25">
      <c r="A36" s="3" t="s">
        <v>60</v>
      </c>
      <c r="B36" s="21" t="s">
        <v>83</v>
      </c>
      <c r="C36" s="29" t="s">
        <v>95</v>
      </c>
      <c r="D36" s="33">
        <v>152793</v>
      </c>
      <c r="E36" s="33">
        <v>119626</v>
      </c>
      <c r="F36" s="33">
        <v>119626</v>
      </c>
      <c r="G36" s="50">
        <f t="shared" si="0"/>
        <v>78.292853730210155</v>
      </c>
      <c r="H36" s="50">
        <f t="shared" si="1"/>
        <v>100</v>
      </c>
      <c r="I36" s="52"/>
      <c r="J36" s="11"/>
    </row>
    <row r="37" spans="1:11" ht="24.6" customHeight="1">
      <c r="A37" s="24"/>
      <c r="B37" s="21"/>
      <c r="C37" s="26" t="s">
        <v>1</v>
      </c>
      <c r="D37" s="12">
        <f>D6+D7+D8+D9+D10+D11+D12+D13+D14+D15+D16+D17+D18+D19+D24+D25+D26+D27+D29+D30+D31+D32+D33+D34+D35+D36</f>
        <v>17968294</v>
      </c>
      <c r="E37" s="12">
        <f t="shared" ref="E37:F37" si="3">E6+E7+E8+E9+E10+E11+E12+E13+E14+E15+E16+E17+E18+E19+E24+E25+E26+E27+E29+E30+E31+E32+E33+E34+E35+E36</f>
        <v>12627752</v>
      </c>
      <c r="F37" s="12">
        <f t="shared" si="3"/>
        <v>12459342</v>
      </c>
      <c r="G37" s="64">
        <f t="shared" ref="G37" si="4">F37/D37*100</f>
        <v>69.340706468850072</v>
      </c>
      <c r="H37" s="64">
        <f t="shared" ref="H37" si="5">F37/E37*100</f>
        <v>98.666350115206569</v>
      </c>
      <c r="I37" s="42"/>
    </row>
  </sheetData>
  <customSheetViews>
    <customSheetView guid="{72C1AAD8-294A-4BC3-B38D-81361A43C1AC}" scale="80" showPageBreaks="1" zeroValues="0" printArea="1" hiddenColumns="1" view="pageBreakPreview" topLeftCell="B1">
      <selection activeCell="B1" sqref="B1:I1"/>
      <pageMargins left="0.16" right="0.17" top="0.33" bottom="0.31496062992125984" header="0.17" footer="0.31496062992125984"/>
      <pageSetup paperSize="9" scale="55" fitToHeight="0" orientation="landscape" r:id="rId1"/>
      <headerFooter differentFirst="1">
        <oddHeader>&amp;C&amp;P</oddHeader>
      </headerFooter>
    </customSheetView>
    <customSheetView guid="{706B9375-8F7A-4BD0-BFD2-8B1E9C597E7A}" showPageBreaks="1" zeroValues="0" fitToPage="1" printArea="1" hiddenColumns="1" view="pageBreakPreview" topLeftCell="B2">
      <pane xSplit="2" ySplit="4" topLeftCell="D26" activePane="bottomRight" state="frozen"/>
      <selection pane="bottomRight" activeCell="D44" sqref="D44"/>
      <rowBreaks count="1" manualBreakCount="1">
        <brk id="14" min="1" max="8" man="1"/>
      </rowBreaks>
      <pageMargins left="0.27559055118110237" right="0.15748031496062992" top="0.35433070866141736" bottom="0.31496062992125984" header="0.19685039370078741" footer="0.31496062992125984"/>
      <pageSetup paperSize="9" scale="57" fitToHeight="0" orientation="landscape" r:id="rId2"/>
      <headerFooter differentFirst="1">
        <oddHeader>&amp;C&amp;P</oddHeader>
      </headerFooter>
    </customSheetView>
    <customSheetView guid="{B547F7AD-2651-4D06-BB76-4D0D76180694}" scale="70" showPageBreaks="1" zeroValues="0" fitToPage="1" printArea="1" hiddenRows="1" hiddenColumns="1" view="pageBreakPreview" topLeftCell="B1">
      <pane xSplit="3" ySplit="5" topLeftCell="E15" activePane="bottomRight" state="frozen"/>
      <selection pane="bottomRight" activeCell="I34" sqref="I34"/>
      <pageMargins left="0.3" right="0.17" top="0.35" bottom="0.31496062992125984" header="0.19" footer="0.31496062992125984"/>
      <pageSetup paperSize="9" scale="57" fitToHeight="0" orientation="landscape" r:id="rId3"/>
      <headerFooter differentFirst="1">
        <oddHeader>&amp;C&amp;P</oddHeader>
      </headerFooter>
    </customSheetView>
    <customSheetView guid="{A88EC93B-367F-40C8-A21F-672496F65A4D}" scale="87" showPageBreaks="1" zeroValues="0" fitToPage="1" printArea="1" hiddenColumns="1" view="pageBreakPreview" topLeftCell="B1">
      <pane xSplit="3" ySplit="5" topLeftCell="F24" activePane="bottomRight" state="frozen"/>
      <selection pane="bottomRight" activeCell="G27" sqref="G27"/>
      <pageMargins left="0.3" right="0.17" top="0.35" bottom="0.31496062992125984" header="0.19" footer="0.31496062992125984"/>
      <pageSetup paperSize="9" scale="57" fitToHeight="0" orientation="landscape" r:id="rId4"/>
      <headerFooter differentFirst="1">
        <oddHeader>&amp;C&amp;P</oddHeader>
      </headerFooter>
    </customSheetView>
    <customSheetView guid="{E9E2FC63-0750-43F3-8205-D98F5CBFE320}" scale="80" showPageBreaks="1" zeroValues="0" fitToPage="1" printArea="1" view="pageBreakPreview" topLeftCell="B16">
      <selection activeCell="I29" sqref="I29"/>
      <pageMargins left="0.51181102362204722" right="0.70866141732283472" top="0.6692913385826772" bottom="0.31496062992125984" header="0.31496062992125984" footer="0.31496062992125984"/>
      <pageSetup paperSize="9" scale="52" fitToHeight="0" orientation="portrait" r:id="rId5"/>
      <headerFooter differentFirst="1">
        <oddHeader>&amp;C&amp;P</oddHeader>
      </headerFooter>
    </customSheetView>
    <customSheetView guid="{2C8E8B11-79C1-4D20-958A-F0EA004C50EA}" scale="55" showPageBreaks="1" zeroValues="0" fitToPage="1" printArea="1" hiddenColumns="1" view="pageBreakPreview" topLeftCell="B1">
      <pane xSplit="3" ySplit="5" topLeftCell="E24" activePane="bottomRight" state="frozen"/>
      <selection pane="bottomRight" activeCell="I29" sqref="I29"/>
      <pageMargins left="0.3" right="0.17" top="0.35" bottom="0.31496062992125984" header="0.19" footer="0.31496062992125984"/>
      <pageSetup paperSize="9" scale="57" fitToHeight="0" orientation="landscape" r:id="rId6"/>
      <headerFooter differentFirst="1">
        <oddHeader>&amp;C&amp;P</oddHeader>
      </headerFooter>
    </customSheetView>
    <customSheetView guid="{1DA8EBED-4222-414D-B8B2-A63485F27A3E}" scale="80" zeroValues="0" fitToPage="1" printArea="1">
      <selection activeCell="I11" sqref="I11"/>
      <pageMargins left="0.28999999999999998" right="0.34" top="0.6692913385826772" bottom="0.97" header="0.31496062992125984" footer="0.31496062992125984"/>
      <pageSetup paperSize="9" scale="56" fitToHeight="0" orientation="landscape" r:id="rId7"/>
      <headerFooter differentFirst="1">
        <oddHeader>&amp;C&amp;P</oddHeader>
      </headerFooter>
    </customSheetView>
    <customSheetView guid="{97E4E2D4-FBA6-46EA-B2BA-36FA32D7A74C}" scale="80" showPageBreaks="1" zeroValues="0" fitToPage="1" printArea="1" view="pageBreakPreview" topLeftCell="C31">
      <selection activeCell="L33" sqref="L33"/>
      <pageMargins left="0.51181102362204722" right="0.70866141732283472" top="0.6692913385826772" bottom="0.31496062992125984" header="0.31496062992125984" footer="0.31496062992125984"/>
      <pageSetup paperSize="9" scale="52" fitToHeight="0" orientation="portrait" r:id="rId8"/>
      <headerFooter differentFirst="1">
        <oddHeader>&amp;C&amp;P</oddHeader>
      </headerFooter>
    </customSheetView>
    <customSheetView guid="{7E8745FC-BA31-4906-8E0D-FF47D106D6BE}" scale="80" showPageBreaks="1" zeroValues="0" fitToPage="1" printArea="1" view="pageBreakPreview" topLeftCell="B19">
      <selection activeCell="I23" sqref="I23"/>
      <pageMargins left="0.51181102362204722" right="0.70866141732283472" top="0.6692913385826772" bottom="0.31496062992125984" header="0.31496062992125984" footer="0.31496062992125984"/>
      <pageSetup paperSize="9" scale="35" fitToHeight="0" orientation="portrait" r:id="rId9"/>
      <headerFooter differentFirst="1">
        <oddHeader>&amp;C&amp;P</oddHeader>
      </headerFooter>
    </customSheetView>
    <customSheetView guid="{1C82FEE5-0373-4E54-8D2B-DA7A91FA2234}" scale="80" showPageBreaks="1" zeroValues="0" fitToPage="1" printArea="1" view="pageBreakPreview" topLeftCell="B16">
      <selection activeCell="I18" sqref="I18"/>
      <pageMargins left="0.51181102362204722" right="0.70866141732283472" top="0.6692913385826772" bottom="0.31496062992125984" header="0.31496062992125984" footer="0.31496062992125984"/>
      <pageSetup paperSize="9" scale="35" fitToHeight="0" orientation="portrait" r:id="rId10"/>
      <headerFooter differentFirst="1">
        <oddHeader>&amp;C&amp;P</oddHeader>
      </headerFooter>
    </customSheetView>
    <customSheetView guid="{BDDEF099-3BE1-47E5-8C19-5A27CBEC2AF7}" scale="80" showPageBreaks="1" zeroValues="0" fitToPage="1" printArea="1" view="pageBreakPreview" topLeftCell="A16">
      <selection activeCell="I18" sqref="I18"/>
      <pageMargins left="0.51181102362204722" right="0.70866141732283472" top="0.6692913385826772" bottom="0.31496062992125984" header="0.31496062992125984" footer="0.31496062992125984"/>
      <pageSetup paperSize="9" scale="52" fitToHeight="0" orientation="portrait" r:id="rId11"/>
      <headerFooter differentFirst="1">
        <oddHeader>&amp;C&amp;P</oddHeader>
      </headerFooter>
    </customSheetView>
    <customSheetView guid="{48B1EC19-E315-4254-9110-AAD74AA8D35D}" scale="80" showPageBreaks="1" zeroValues="0" fitToPage="1" printArea="1" view="pageBreakPreview" topLeftCell="B16">
      <selection activeCell="I14" sqref="I14"/>
      <pageMargins left="0.51181102362204722" right="0.70866141732283472" top="0.6692913385826772" bottom="0.31496062992125984" header="0.31496062992125984" footer="0.31496062992125984"/>
      <pageSetup paperSize="9" scale="35" fitToHeight="0" orientation="portrait" r:id="rId12"/>
      <headerFooter differentFirst="1">
        <oddHeader>&amp;C&amp;P</oddHeader>
      </headerFooter>
    </customSheetView>
    <customSheetView guid="{C5351F76-F5D1-4639-AE74-A7015272B803}" scale="80" showPageBreaks="1" zeroValues="0" fitToPage="1" printArea="1" view="pageBreakPreview" topLeftCell="A16">
      <selection activeCell="I18" sqref="I18"/>
      <pageMargins left="0.51181102362204722" right="0.70866141732283472" top="0.6692913385826772" bottom="0.31496062992125984" header="0.31496062992125984" footer="0.31496062992125984"/>
      <pageSetup paperSize="9" scale="35" fitToHeight="0" orientation="portrait" r:id="rId13"/>
      <headerFooter differentFirst="1">
        <oddHeader>&amp;C&amp;P</oddHeader>
      </headerFooter>
    </customSheetView>
    <customSheetView guid="{8F89AB27-0B3E-4643-AEB7-3E1193123969}" scale="87" showPageBreaks="1" zeroValues="0" fitToPage="1" printArea="1" hiddenColumns="1" view="pageBreakPreview" topLeftCell="B1">
      <pane xSplit="3" ySplit="5" topLeftCell="E21" activePane="bottomRight" state="frozen"/>
      <selection pane="bottomRight" activeCell="I24" sqref="I24"/>
      <pageMargins left="0.3" right="0.17" top="0.35" bottom="0.31496062992125984" header="0.19" footer="0.31496062992125984"/>
      <pageSetup paperSize="9" scale="39" fitToHeight="0" orientation="landscape" r:id="rId14"/>
      <headerFooter differentFirst="1">
        <oddHeader>&amp;C&amp;P</oddHeader>
      </headerFooter>
    </customSheetView>
    <customSheetView guid="{43E46774-0993-4A24-A43F-503CFCD5732F}" scale="80" showPageBreaks="1" zeroValues="0" fitToPage="1" printArea="1" view="pageBreakPreview" topLeftCell="C30">
      <selection activeCell="I31" sqref="I31"/>
      <pageMargins left="0.51181102362204722" right="0.70866141732283472" top="0.6692913385826772" bottom="0.31496062992125984" header="0.31496062992125984" footer="0.31496062992125984"/>
      <pageSetup paperSize="9" scale="39" fitToHeight="0" orientation="portrait" r:id="rId15"/>
      <headerFooter differentFirst="1">
        <oddHeader>&amp;C&amp;P</oddHeader>
      </headerFooter>
    </customSheetView>
    <customSheetView guid="{AD2B9A12-4F12-408B-B2E3-163A96F98209}" scale="80" showPageBreaks="1" zeroValues="0" fitToPage="1" printArea="1" view="pageBreakPreview" topLeftCell="D26">
      <selection activeCell="I28" sqref="I28"/>
      <pageMargins left="0.51181102362204722" right="0.70866141732283472" top="0.6692913385826772" bottom="0.31496062992125984" header="0.31496062992125984" footer="0.31496062992125984"/>
      <pageSetup paperSize="9" scale="42" fitToHeight="0" orientation="portrait" r:id="rId16"/>
      <headerFooter differentFirst="1">
        <oddHeader>&amp;C&amp;P</oddHeader>
      </headerFooter>
    </customSheetView>
    <customSheetView guid="{8F6B2972-159E-43CB-BDD9-14B14A295F5B}" scale="70" showPageBreaks="1" zeroValues="0" fitToPage="1" printArea="1" hiddenColumns="1" view="pageBreakPreview" topLeftCell="B1">
      <pane xSplit="4" ySplit="5" topLeftCell="F9" activePane="bottomRight" state="frozen"/>
      <selection pane="bottomRight" activeCell="F12" sqref="F12"/>
      <rowBreaks count="2" manualBreakCount="2">
        <brk id="14" max="8" man="1"/>
        <brk id="36" max="8" man="1"/>
      </rowBreaks>
      <pageMargins left="0.27559055118110237" right="0.15748031496062992" top="0.35433070866141736" bottom="0.31496062992125984" header="0.19685039370078741" footer="0.31496062992125984"/>
      <pageSetup paperSize="9" scale="69" fitToHeight="0" orientation="landscape" r:id="rId17"/>
      <headerFooter differentFirst="1">
        <oddHeader>&amp;C&amp;P</oddHeader>
      </headerFooter>
    </customSheetView>
    <customSheetView guid="{94DAA89B-0BB0-481D-95F7-F2B4F8C326B1}" scale="80" showPageBreaks="1" zeroValues="0" fitToPage="1" printArea="1" hiddenColumns="1" view="pageBreakPreview" topLeftCell="F33">
      <selection activeCell="O38" sqref="O38"/>
      <pageMargins left="0.51181102362204722" right="0.70866141732283472" top="0.6692913385826772" bottom="0.31496062992125984" header="0.31496062992125984" footer="0.31496062992125984"/>
      <pageSetup paperSize="9" scale="41" fitToHeight="0" orientation="portrait" r:id="rId18"/>
      <headerFooter differentFirst="1">
        <oddHeader>&amp;C&amp;P</oddHeader>
      </headerFooter>
    </customSheetView>
    <customSheetView guid="{F989E550-9E45-495D-8261-A29461EE0CA2}" scale="80" showPageBreaks="1" zeroValues="0" fitToPage="1" printArea="1" hiddenColumns="1" view="pageBreakPreview" topLeftCell="B34">
      <selection activeCell="O39" sqref="O39"/>
      <pageMargins left="0.51181102362204722" right="0.70866141732283472" top="0.6692913385826772" bottom="0.31496062992125984" header="0.31496062992125984" footer="0.31496062992125984"/>
      <pageSetup paperSize="9" scale="44" fitToHeight="0" orientation="portrait" r:id="rId19"/>
      <headerFooter differentFirst="1">
        <oddHeader>&amp;C&amp;P</oddHeader>
      </headerFooter>
    </customSheetView>
    <customSheetView guid="{00BF3405-8450-4DC3-BFAC-957835265F44}" scale="80" showPageBreaks="1" zeroValues="0" fitToPage="1" printArea="1" hiddenColumns="1" view="pageBreakPreview" topLeftCell="B13">
      <selection activeCell="O29" sqref="O29"/>
      <pageMargins left="0.51181102362204722" right="0.70866141732283472" top="0.6692913385826772" bottom="0.31496062992125984" header="0.31496062992125984" footer="0.31496062992125984"/>
      <pageSetup paperSize="9" scale="44" fitToHeight="0" orientation="portrait" r:id="rId20"/>
      <headerFooter differentFirst="1">
        <oddHeader>&amp;C&amp;P</oddHeader>
      </headerFooter>
    </customSheetView>
    <customSheetView guid="{6ED1AA0F-2660-45B8-918C-A3432D569A1A}" scale="80" showPageBreaks="1" zeroValues="0" fitToPage="1" printArea="1" hiddenColumns="1" view="pageBreakPreview" topLeftCell="B16">
      <selection activeCell="O19" sqref="O19"/>
      <pageMargins left="0.51181102362204722" right="0.70866141732283472" top="0.6692913385826772" bottom="0.31496062992125984" header="0.31496062992125984" footer="0.31496062992125984"/>
      <pageSetup paperSize="9" scale="44" fitToHeight="0" orientation="portrait" r:id="rId21"/>
      <headerFooter differentFirst="1">
        <oddHeader>&amp;C&amp;P</oddHeader>
      </headerFooter>
    </customSheetView>
    <customSheetView guid="{B11755C8-BB57-47E9-BCC5-780B0E6BC173}" scale="90" showPageBreaks="1" zeroValues="0" fitToPage="1" printArea="1" hiddenColumns="1" topLeftCell="C31">
      <selection activeCell="N34" sqref="N34"/>
      <pageMargins left="0.51181102362204722" right="0.70866141732283472" top="0.6692913385826772" bottom="0.31496062992125984" header="0.31496062992125984" footer="0.31496062992125984"/>
      <pageSetup paperSize="9" scale="44" fitToHeight="0" orientation="portrait" r:id="rId22"/>
      <headerFooter differentFirst="1">
        <oddHeader>&amp;C&amp;P</oddHeader>
      </headerFooter>
    </customSheetView>
    <customSheetView guid="{C93A561B-F591-4322-B76F-CAAC0AC5F86A}" scale="80" showPageBreaks="1" zeroValues="0" fitToPage="1" printArea="1" hiddenColumns="1" view="pageBreakPreview" topLeftCell="B11">
      <selection activeCell="O15" sqref="O15"/>
      <pageMargins left="0.51181102362204722" right="0.70866141732283472" top="0.6692913385826772" bottom="0.31496062992125984" header="0.31496062992125984" footer="0.31496062992125984"/>
      <pageSetup paperSize="9" scale="44" fitToHeight="0" orientation="portrait" r:id="rId23"/>
      <headerFooter differentFirst="1">
        <oddHeader>&amp;C&amp;P</oddHeader>
      </headerFooter>
    </customSheetView>
    <customSheetView guid="{2BD57644-585D-449F-B87B-D155ADE045F3}" scale="80" showPageBreaks="1" zeroValues="0" fitToPage="1" printArea="1" hiddenColumns="1" view="pageBreakPreview" topLeftCell="B16">
      <selection activeCell="C19" sqref="C19:O19"/>
      <pageMargins left="0.51181102362204722" right="0.70866141732283472" top="0.6692913385826772" bottom="0.31496062992125984" header="0.31496062992125984" footer="0.31496062992125984"/>
      <pageSetup paperSize="9" scale="44" fitToHeight="0" orientation="portrait" r:id="rId24"/>
      <headerFooter differentFirst="1">
        <oddHeader>&amp;C&amp;P</oddHeader>
      </headerFooter>
    </customSheetView>
    <customSheetView guid="{CDC8D109-755D-4AF8-966E-DD89E39DFC88}" scale="80" showPageBreaks="1" zeroValues="0" fitToPage="1" printArea="1" hiddenColumns="1" view="pageBreakPreview" topLeftCell="B31">
      <selection activeCell="L13" sqref="L13"/>
      <pageMargins left="0.51181102362204722" right="0.70866141732283472" top="0.6692913385826772" bottom="0.31496062992125984" header="0.31496062992125984" footer="0.31496062992125984"/>
      <pageSetup paperSize="9" scale="44" fitToHeight="0" orientation="portrait" r:id="rId25"/>
      <headerFooter differentFirst="1">
        <oddHeader>&amp;C&amp;P</oddHeader>
      </headerFooter>
    </customSheetView>
    <customSheetView guid="{03AD1CC8-3179-4FE7-BEC8-AF283FB07AF2}" scale="60" showPageBreaks="1" zeroValues="0" fitToPage="1" printArea="1" hiddenColumns="1" view="pageBreakPreview" topLeftCell="B1">
      <selection activeCell="O39" sqref="O39"/>
      <pageMargins left="0.51181102362204722" right="0.70866141732283472" top="0.6692913385826772" bottom="0.31496062992125984" header="0.31496062992125984" footer="0.31496062992125984"/>
      <pageSetup paperSize="9" scale="44" fitToHeight="0" orientation="portrait" r:id="rId26"/>
      <headerFooter differentFirst="1">
        <oddHeader>&amp;C&amp;P</oddHeader>
      </headerFooter>
    </customSheetView>
    <customSheetView guid="{9CD891A0-1558-439B-97BB-0E6C66D17F02}" scale="80" showPageBreaks="1" zeroValues="0" fitToPage="1" printArea="1" hiddenColumns="1" view="pageBreakPreview" topLeftCell="B16">
      <selection activeCell="O20" sqref="O20"/>
      <pageMargins left="0.51181102362204722" right="0.70866141732283472" top="0.6692913385826772" bottom="0.31496062992125984" header="0.31496062992125984" footer="0.31496062992125984"/>
      <pageSetup paperSize="9" scale="44" fitToHeight="0" orientation="portrait" r:id="rId27"/>
      <headerFooter differentFirst="1">
        <oddHeader>&amp;C&amp;P</oddHeader>
      </headerFooter>
    </customSheetView>
    <customSheetView guid="{0DC6018C-3899-4FBA-9F6F-1113686975D6}" scale="80" showPageBreaks="1" zeroValues="0" fitToPage="1" printArea="1" hiddenColumns="1" view="pageBreakPreview" topLeftCell="B28">
      <selection activeCell="O34" sqref="O34"/>
      <pageMargins left="0.51181102362204722" right="0.70866141732283472" top="0.6692913385826772" bottom="0.31496062992125984" header="0.31496062992125984" footer="0.31496062992125984"/>
      <pageSetup paperSize="9" scale="44" fitToHeight="0" orientation="portrait" r:id="rId28"/>
      <headerFooter differentFirst="1">
        <oddHeader>&amp;C&amp;P</oddHeader>
      </headerFooter>
    </customSheetView>
    <customSheetView guid="{BC9934B0-D4BC-46B1-BA9C-D1AC309C4278}" scale="80" showPageBreaks="1" zeroValues="0" fitToPage="1" printArea="1" hiddenColumns="1" view="pageBreakPreview" topLeftCell="B34">
      <selection activeCell="P40" sqref="P40"/>
      <pageMargins left="0.51181102362204722" right="0.70866141732283472" top="0.6692913385826772" bottom="0.31496062992125984" header="0.31496062992125984" footer="0.31496062992125984"/>
      <pageSetup paperSize="9" scale="40" fitToHeight="0" orientation="portrait" r:id="rId29"/>
      <headerFooter differentFirst="1">
        <oddHeader>&amp;C&amp;P</oddHeader>
      </headerFooter>
    </customSheetView>
    <customSheetView guid="{B264FE24-3B63-439D-A8F7-1F4DE2D7E1C5}" scale="80" showPageBreaks="1" zeroValues="0" fitToPage="1" printArea="1" hiddenColumns="1" view="pageBreakPreview">
      <selection activeCell="O4" sqref="O4:O5"/>
      <pageMargins left="0.28999999999999998" right="0.34" top="0.6692913385826772" bottom="0.97" header="0.31496062992125984" footer="0.31496062992125984"/>
      <pageSetup paperSize="9" scale="62" fitToHeight="0" orientation="landscape" r:id="rId30"/>
      <headerFooter differentFirst="1">
        <oddHeader>&amp;C&amp;P</oddHeader>
      </headerFooter>
    </customSheetView>
    <customSheetView guid="{BFCA3B77-8D3C-4CA4-8771-B1E933C88FD8}" scale="80" showPageBreaks="1" zeroValues="0" fitToPage="1" printArea="1" hiddenColumns="1" view="pageBreakPreview" topLeftCell="B1">
      <selection activeCell="Q6" sqref="Q6"/>
      <pageMargins left="0.51181102362204722" right="0.70866141732283472" top="0.6692913385826772" bottom="0.31496062992125984" header="0.31496062992125984" footer="0.31496062992125984"/>
      <pageSetup paperSize="9" scale="44" fitToHeight="0" orientation="portrait" r:id="rId31"/>
      <headerFooter differentFirst="1">
        <oddHeader>&amp;C&amp;P</oddHeader>
      </headerFooter>
    </customSheetView>
    <customSheetView guid="{49BE9398-4D31-4043-9600-BE013CF8E4F2}" scale="80" showPageBreaks="1" zeroValues="0" fitToPage="1" printArea="1" hiddenColumns="1" view="pageBreakPreview" topLeftCell="B31">
      <selection activeCell="N41" sqref="N41"/>
      <pageMargins left="0.51181102362204722" right="0.70866141732283472" top="0.6692913385826772" bottom="0.31496062992125984" header="0.31496062992125984" footer="0.31496062992125984"/>
      <pageSetup paperSize="9" scale="65" fitToHeight="0" orientation="portrait" r:id="rId32"/>
      <headerFooter differentFirst="1">
        <oddHeader>&amp;C&amp;P</oddHeader>
      </headerFooter>
    </customSheetView>
    <customSheetView guid="{F834625F-3351-4CA3-A3DC-39E237CDC342}" showPageBreaks="1" zeroValues="0" fitToPage="1" printArea="1" hiddenColumns="1" topLeftCell="B1">
      <selection activeCell="O33" sqref="O33"/>
      <pageMargins left="0.28999999999999998" right="0.34" top="0.6692913385826772" bottom="0.97" header="0.31496062992125984" footer="0.31496062992125984"/>
      <pageSetup paperSize="9" scale="68" fitToHeight="0" orientation="landscape" r:id="rId33"/>
      <headerFooter differentFirst="1">
        <oddHeader>&amp;C&amp;P</oddHeader>
      </headerFooter>
    </customSheetView>
    <customSheetView guid="{1D044F58-A46D-4DE3-9168-566251026994}" scale="80" showPageBreaks="1" zeroValues="0" fitToPage="1" printArea="1" view="pageBreakPreview" topLeftCell="B28">
      <selection activeCell="I28" sqref="I28"/>
      <pageMargins left="0.51181102362204722" right="0.70866141732283472" top="0.6692913385826772" bottom="0.31496062992125984" header="0.31496062992125984" footer="0.31496062992125984"/>
      <pageSetup paperSize="9" scale="36" fitToHeight="0" orientation="portrait" r:id="rId34"/>
      <headerFooter differentFirst="1">
        <oddHeader>&amp;C&amp;P</oddHeader>
      </headerFooter>
    </customSheetView>
    <customSheetView guid="{7916D324-C1F1-47AA-A9BF-25D72B8545C8}" scale="80" showPageBreaks="1" zeroValues="0" fitToPage="1" printArea="1" view="pageBreakPreview" topLeftCell="B4">
      <selection activeCell="I8" sqref="I8"/>
      <pageMargins left="0.51181102362204722" right="0.70866141732283472" top="0.6692913385826772" bottom="0.31496062992125984" header="0.31496062992125984" footer="0.31496062992125984"/>
      <pageSetup paperSize="9" scale="63" fitToHeight="0" orientation="portrait" r:id="rId35"/>
      <headerFooter differentFirst="1">
        <oddHeader>&amp;C&amp;P</oddHeader>
      </headerFooter>
    </customSheetView>
    <customSheetView guid="{68EDFE88-CC21-43C6-BA2D-404C3A9BD4D7}" scale="80" showPageBreaks="1" zeroValues="0" fitToPage="1" printArea="1" view="pageBreakPreview" topLeftCell="A10">
      <selection activeCell="I13" sqref="I13"/>
      <pageMargins left="0.51181102362204722" right="0.70866141732283472" top="0.6692913385826772" bottom="0.31496062992125984" header="0.31496062992125984" footer="0.31496062992125984"/>
      <pageSetup paperSize="9" scale="39" fitToHeight="0" orientation="portrait" r:id="rId36"/>
      <headerFooter differentFirst="1">
        <oddHeader>&amp;C&amp;P</oddHeader>
      </headerFooter>
    </customSheetView>
    <customSheetView guid="{B8D18105-951B-4712-83A1-50B71AD47E70}" scale="80" showPageBreaks="1" zeroValues="0" fitToPage="1" printArea="1" view="pageBreakPreview" topLeftCell="B22">
      <selection activeCell="G18" sqref="G18"/>
      <rowBreaks count="3" manualBreakCount="3">
        <brk id="15" min="1" max="8" man="1"/>
        <brk id="23" min="1" max="14" man="1"/>
        <brk id="38" min="1" max="14" man="1"/>
      </rowBreaks>
      <pageMargins left="0.51181102362204722" right="0.70866141732283472" top="0.6692913385826772" bottom="0.31496062992125984" header="0.31496062992125984" footer="0.31496062992125984"/>
      <pageSetup paperSize="9" scale="60" fitToHeight="0" orientation="portrait" r:id="rId37"/>
      <headerFooter differentFirst="1">
        <oddHeader>&amp;C&amp;P</oddHeader>
      </headerFooter>
    </customSheetView>
    <customSheetView guid="{31383844-9013-48A0-A0BE-FBCC55915F6C}" scale="80" showPageBreaks="1" zeroValues="0" fitToPage="1" printArea="1" view="pageBreakPreview" topLeftCell="B19">
      <selection activeCell="I21" sqref="I21"/>
      <pageMargins left="0.51181102362204722" right="0.70866141732283472" top="0.6692913385826772" bottom="0.31496062992125984" header="0.31496062992125984" footer="0.31496062992125984"/>
      <pageSetup paperSize="9" scale="39" fitToHeight="0" orientation="portrait" r:id="rId38"/>
      <headerFooter differentFirst="1">
        <oddHeader>&amp;C&amp;P</oddHeader>
      </headerFooter>
    </customSheetView>
    <customSheetView guid="{BCFC1CA6-37D1-4DA5-A573-CD61A76539ED}" scale="80" showPageBreaks="1" zeroValues="0" fitToPage="1" printArea="1" view="pageBreakPreview" topLeftCell="B22">
      <selection activeCell="J26" sqref="J26"/>
      <pageMargins left="0.51181102362204722" right="0.70866141732283472" top="0.6692913385826772" bottom="0.31496062992125984" header="0.31496062992125984" footer="0.31496062992125984"/>
      <pageSetup paperSize="9" scale="52" fitToHeight="0" orientation="portrait" r:id="rId39"/>
      <headerFooter differentFirst="1">
        <oddHeader>&amp;C&amp;P</oddHeader>
      </headerFooter>
    </customSheetView>
    <customSheetView guid="{86D9FF77-85E9-42E1-BEA2-076469BEE88C}" scale="80" showPageBreaks="1" zeroValues="0" fitToPage="1" printArea="1" view="pageBreakPreview" topLeftCell="A21">
      <selection activeCell="I27" sqref="I27"/>
      <pageMargins left="0.51181102362204722" right="0.70866141732283472" top="0.6692913385826772" bottom="0.31496062992125984" header="0.31496062992125984" footer="0.31496062992125984"/>
      <pageSetup paperSize="9" scale="35" fitToHeight="0" orientation="portrait" r:id="rId40"/>
      <headerFooter differentFirst="1">
        <oddHeader>&amp;C&amp;P</oddHeader>
      </headerFooter>
    </customSheetView>
    <customSheetView guid="{EA851D92-0D7A-4A59-8C7E-07669A941436}" scale="115" showPageBreaks="1" zeroValues="0" fitToPage="1" printArea="1" hiddenColumns="1" view="pageBreakPreview" topLeftCell="B1">
      <pane xSplit="3" ySplit="5" topLeftCell="F33" activePane="bottomRight" state="frozen"/>
      <selection pane="bottomRight" activeCell="I34" sqref="I34"/>
      <pageMargins left="0.3" right="0.17" top="0.35" bottom="0.31496062992125984" header="0.19" footer="0.31496062992125984"/>
      <pageSetup paperSize="9" scale="57" fitToHeight="0" orientation="landscape" r:id="rId41"/>
      <headerFooter differentFirst="1">
        <oddHeader>&amp;C&amp;P</oddHeader>
      </headerFooter>
    </customSheetView>
    <customSheetView guid="{25945B6D-911C-47AC-B936-0818A85C6EB2}" scale="80" showPageBreaks="1" zeroValues="0" fitToPage="1" printArea="1" view="pageBreakPreview" topLeftCell="A19">
      <selection activeCell="I27" sqref="I27"/>
      <pageMargins left="0.51181102362204722" right="0.70866141732283472" top="0.6692913385826772" bottom="0.31496062992125984" header="0.31496062992125984" footer="0.31496062992125984"/>
      <pageSetup paperSize="9" scale="52" fitToHeight="0" orientation="portrait" r:id="rId42"/>
      <headerFooter differentFirst="1">
        <oddHeader>&amp;C&amp;P</oddHeader>
      </headerFooter>
    </customSheetView>
    <customSheetView guid="{AF254459-3034-48B9-B50A-E8D3C1ED6830}" scale="80" zeroValues="0" fitToPage="1" printArea="1" topLeftCell="E25">
      <selection activeCell="I27" sqref="I27"/>
      <pageMargins left="0.28999999999999998" right="0.34" top="0.6692913385826772" bottom="0.97" header="0.31496062992125984" footer="0.31496062992125984"/>
      <pageSetup paperSize="9" scale="38" fitToHeight="0" orientation="landscape" r:id="rId43"/>
      <headerFooter differentFirst="1">
        <oddHeader>&amp;C&amp;P</oddHeader>
      </headerFooter>
    </customSheetView>
    <customSheetView guid="{8A3989EC-9B44-4D6B-8CC0-CE8EBF3F3EE3}" scale="90" showPageBreaks="1" zeroValues="0" fitToPage="1" printArea="1" hiddenColumns="1" view="pageBreakPreview" topLeftCell="B1">
      <pane xSplit="5" ySplit="5" topLeftCell="G12" activePane="bottomRight" state="frozen"/>
      <selection pane="bottomRight" activeCell="G15" sqref="G15"/>
      <rowBreaks count="2" manualBreakCount="2">
        <brk id="14" min="1" max="8" man="1"/>
        <brk id="37" max="8" man="1"/>
      </rowBreaks>
      <pageMargins left="0.27559055118110237" right="0.15748031496062992" top="0.35433070866141736" bottom="0.31496062992125984" header="0.19685039370078741" footer="0.31496062992125984"/>
      <pageSetup paperSize="9" scale="57" fitToHeight="0" orientation="landscape" r:id="rId44"/>
      <headerFooter differentFirst="1">
        <oddHeader>&amp;C&amp;P</oddHeader>
      </headerFooter>
    </customSheetView>
    <customSheetView guid="{2F6E64F8-57F0-40B2-A622-7994A15C8848}" scale="80" showPageBreaks="1" zeroValues="0" fitToPage="1" printArea="1" hiddenColumns="1" view="pageBreakPreview" topLeftCell="B1">
      <pane xSplit="4" ySplit="5" topLeftCell="F32" activePane="bottomRight" state="frozen"/>
      <selection pane="bottomRight" activeCell="E32" sqref="E32"/>
      <rowBreaks count="2" manualBreakCount="2">
        <brk id="14" max="8" man="1"/>
        <brk id="36" max="8" man="1"/>
      </rowBreaks>
      <pageMargins left="0.27559055118110237" right="0.15748031496062992" top="0.35433070866141736" bottom="0.31496062992125984" header="0.19685039370078741" footer="0.31496062992125984"/>
      <pageSetup paperSize="9" scale="57" fitToHeight="0" orientation="landscape" r:id="rId45"/>
      <headerFooter differentFirst="1">
        <oddHeader>&amp;C&amp;P</oddHeader>
      </headerFooter>
    </customSheetView>
    <customSheetView guid="{81B1D996-24C7-44CE-BFAD-DE792C64115C}" scale="80" showPageBreaks="1" zeroValues="0" fitToPage="1" printArea="1" view="pageBreakPreview" topLeftCell="A19">
      <selection activeCell="G35" sqref="G35"/>
      <pageMargins left="0.51181102362204722" right="0.70866141732283472" top="0.6692913385826772" bottom="0.31496062992125984" header="0.31496062992125984" footer="0.31496062992125984"/>
      <pageSetup paperSize="9" scale="35" fitToHeight="0" orientation="portrait" r:id="rId46"/>
      <headerFooter differentFirst="1">
        <oddHeader>&amp;C&amp;P</oddHeader>
      </headerFooter>
    </customSheetView>
  </customSheetViews>
  <mergeCells count="13">
    <mergeCell ref="B20:B23"/>
    <mergeCell ref="G4:G5"/>
    <mergeCell ref="H4:H5"/>
    <mergeCell ref="B4:B5"/>
    <mergeCell ref="I4:I5"/>
    <mergeCell ref="F4:F5"/>
    <mergeCell ref="J4:J5"/>
    <mergeCell ref="B1:I1"/>
    <mergeCell ref="A4:A5"/>
    <mergeCell ref="D4:D5"/>
    <mergeCell ref="E4:E5"/>
    <mergeCell ref="C4:C5"/>
    <mergeCell ref="A2:I2"/>
  </mergeCells>
  <pageMargins left="0.16" right="0.17" top="0.33" bottom="0.31496062992125984" header="0.17" footer="0.31496062992125984"/>
  <pageSetup paperSize="9" scale="55" fitToHeight="0" orientation="landscape" r:id="rId47"/>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01.10.2023</vt:lpstr>
      <vt:lpstr>'01.10.2023'!Заголовки_для_печати</vt:lpstr>
      <vt:lpstr>'01.10.2023'!Область_печати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Петрунькина Марина Александровна</dc:creator>
  <cp:lastModifiedBy>Тананыкина Анна Викторовна</cp:lastModifiedBy>
  <cp:lastPrinted>2023-10-10T04:51:31Z</cp:lastPrinted>
  <dcterms:created xsi:type="dcterms:W3CDTF">2015-09-30T07:41:26Z</dcterms:created>
  <dcterms:modified xsi:type="dcterms:W3CDTF">2023-10-10T04:52:34Z</dcterms:modified>
</cp:coreProperties>
</file>