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55" windowHeight="8250" activeTab="0"/>
  </bookViews>
  <sheets>
    <sheet name="2017" sheetId="1" r:id="rId1"/>
  </sheets>
  <definedNames>
    <definedName name="_xlnm._FilterDatabase" localSheetId="0" hidden="1">'2017'!$A$10:$F$190</definedName>
    <definedName name="_xlnm.Print_Titles" localSheetId="0">'2017'!$10:$12</definedName>
    <definedName name="_xlnm.Print_Area" localSheetId="0">'2017'!$A$1:$BP$190</definedName>
  </definedNames>
  <calcPr fullCalcOnLoad="1"/>
</workbook>
</file>

<file path=xl/sharedStrings.xml><?xml version="1.0" encoding="utf-8"?>
<sst xmlns="http://schemas.openxmlformats.org/spreadsheetml/2006/main" count="863" uniqueCount="156">
  <si>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</si>
  <si>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</si>
  <si>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</si>
  <si>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</si>
  <si>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</si>
  <si>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</si>
  <si>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</si>
  <si>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</si>
  <si>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</si>
  <si>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</si>
  <si>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</si>
  <si>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</si>
  <si>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</si>
  <si>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</si>
  <si>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</si>
  <si>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</si>
  <si>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</si>
  <si>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01</t>
  </si>
  <si>
    <t>Субсидии автономным учреждениям</t>
  </si>
  <si>
    <t>Другие вопросы в области социальной политики</t>
  </si>
  <si>
    <t>10</t>
  </si>
  <si>
    <t>610</t>
  </si>
  <si>
    <t>620</t>
  </si>
  <si>
    <t>Всего</t>
  </si>
  <si>
    <t>В том числе средства вышестоящих бюджетов</t>
  </si>
  <si>
    <t>Непрограммное направление расходов</t>
  </si>
  <si>
    <t>990 00 00000</t>
  </si>
  <si>
    <t>990 00 04000</t>
  </si>
  <si>
    <t>Иные бюджетные ассигнования</t>
  </si>
  <si>
    <t>800</t>
  </si>
  <si>
    <t>03</t>
  </si>
  <si>
    <t xml:space="preserve">Уплата налогов, сборов и иных платежей                    </t>
  </si>
  <si>
    <t>Расходы на выплаты персоналу казенных учреждений</t>
  </si>
  <si>
    <t>09</t>
  </si>
  <si>
    <t>Финансовое обеспечение деятельности казенных учреждений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</si>
  <si>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</si>
  <si>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</si>
  <si>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некоммерческим организациям</t>
  </si>
  <si>
    <t>Иные закупки товаров, работ и услуг для обеспечения государственных (муниципальных нужд)</t>
  </si>
  <si>
    <t>Дошкольное образование</t>
  </si>
  <si>
    <t>070 00 00000</t>
  </si>
  <si>
    <t>070 00 04000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</si>
  <si>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</si>
  <si>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</si>
  <si>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</si>
  <si>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</si>
  <si>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</si>
  <si>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</si>
  <si>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</si>
  <si>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</si>
  <si>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</si>
  <si>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</si>
  <si>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</si>
  <si>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</si>
  <si>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</si>
  <si>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</si>
  <si>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</si>
  <si>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</si>
  <si>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</si>
  <si>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</si>
  <si>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</si>
  <si>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</si>
  <si>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</si>
  <si>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</si>
  <si>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</si>
  <si>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</si>
  <si>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</si>
  <si>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</si>
  <si>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</si>
  <si>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</si>
  <si>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</si>
  <si>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</si>
  <si>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</si>
  <si>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</si>
  <si>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</si>
  <si>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</si>
  <si>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</si>
  <si>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</si>
  <si>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</si>
  <si>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</si>
  <si>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</si>
  <si>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Закупка товаров, работ и услуг для обеспечения государственных (муниципальных) нужд</t>
  </si>
  <si>
    <t>Муниципальная программа «Благоустройство территории городского округа Тольятти на 2015-2024 годы»</t>
  </si>
  <si>
    <t>330 00 00000</t>
  </si>
  <si>
    <t>330 00 04000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</si>
  <si>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</si>
  <si>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</si>
  <si>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070 00 72000</t>
  </si>
  <si>
    <t>Сумма (тыс.руб.)</t>
  </si>
  <si>
    <t xml:space="preserve">к  решению Думы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</si>
  <si>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</si>
  <si>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070 00 72002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</si>
  <si>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2017 ГОД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</si>
  <si>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</si>
  <si>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Дополнительное образование детей</t>
  </si>
  <si>
    <t>Молодежная политика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</si>
  <si>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</si>
  <si>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«Развитие системы образования городского округа Тольятти на 2017-2020 гг.»</t>
  </si>
  <si>
    <t>пермещение</t>
  </si>
  <si>
    <t>обл. и федер</t>
  </si>
  <si>
    <t>доп. Расх</t>
  </si>
  <si>
    <t>экономия</t>
  </si>
  <si>
    <t>к решению Думы</t>
  </si>
  <si>
    <t>Обеспечение долевого софинансирования расходов</t>
  </si>
  <si>
    <t>перемещеение</t>
  </si>
  <si>
    <t>обл. и фед</t>
  </si>
  <si>
    <t>доп. Ср</t>
  </si>
  <si>
    <t>Субвенции</t>
  </si>
  <si>
    <t>от 07.12. 2016  № 1274</t>
  </si>
  <si>
    <t>перемещение</t>
  </si>
  <si>
    <t>обл. и федер.</t>
  </si>
  <si>
    <t xml:space="preserve">доп. Расх 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</si>
  <si>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</si>
  <si>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</si>
  <si>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</si>
  <si>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</si>
  <si>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070 00 75000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</si>
  <si>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</si>
  <si>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070 00 75030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</si>
  <si>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</si>
  <si>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070 00 75040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</si>
  <si>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</si>
  <si>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</si>
  <si>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Предоставление дошкольного,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</t>
  </si>
  <si>
    <t>070 00 75060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</si>
  <si>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</si>
  <si>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</si>
  <si>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070 00 73000</t>
  </si>
  <si>
    <t>сокращение</t>
  </si>
  <si>
    <t xml:space="preserve">доп. расх </t>
  </si>
  <si>
    <t xml:space="preserve">В том числе средства выше-стоящих бюджетов </t>
  </si>
  <si>
    <t>Департамент образования администрации городского округа Тольятти</t>
  </si>
  <si>
    <t>доп. потребность</t>
  </si>
  <si>
    <t>Мероприятия на реализацию государственной программы Самарской области «Доступная среда в Самарской области» на 2014-2020 годы</t>
  </si>
  <si>
    <t>070 00 L0270</t>
  </si>
  <si>
    <t>перемещение, сокращение</t>
  </si>
  <si>
    <t>050 00 73000</t>
  </si>
  <si>
    <t>330 00 04270</t>
  </si>
  <si>
    <t>070 00 73340</t>
  </si>
  <si>
    <t>070 00 73350</t>
  </si>
  <si>
    <t>070 00 S3340</t>
  </si>
  <si>
    <t>070 00 S3350</t>
  </si>
  <si>
    <t>030 00 73010</t>
  </si>
  <si>
    <t>030 00 S3010</t>
  </si>
  <si>
    <t>030 00 73000</t>
  </si>
  <si>
    <t>Организация и проведение мероприятий с несовершеннолетними в период каникул и свободное от учебы время в рамках муниципальной программы организации работы с детьми и молодежью в городском округе Тольятти «Молодежь Тольятти» на 2014-2020 гг.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</si>
  <si>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2014–2019 годы</t>
  </si>
  <si>
    <t>Приложение 6</t>
  </si>
  <si>
    <t>990 00 04280</t>
  </si>
  <si>
    <t>050 00 73370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</si>
  <si>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 – 2019 годы</t>
  </si>
  <si>
    <t>050 00 S3370</t>
  </si>
  <si>
    <t>050 00 04280</t>
  </si>
  <si>
    <t>070 00 R0270</t>
  </si>
  <si>
    <t>Приложение 4</t>
  </si>
  <si>
    <t>от 20.09.2017 №  1533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</si>
</sst>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3" fontId="7" fillId="0" borderId="10" xfId="61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3" fontId="2" fillId="0" borderId="10" xfId="61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3" fontId="5" fillId="0" borderId="10" xfId="61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49" fontId="7" fillId="0" borderId="10" xfId="61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52" applyFont="1" applyFill="1" applyBorder="1" applyAlignment="1">
      <alignment horizontal="left" wrapText="1"/>
      <protection/>
    </xf>
    <xf numFmtId="11" fontId="2" fillId="0" borderId="10" xfId="0" applyNumberFormat="1" applyFont="1" applyFill="1" applyBorder="1" applyAlignment="1">
      <alignment wrapText="1"/>
    </xf>
    <xf numFmtId="0" fontId="7" fillId="0" borderId="10" xfId="52" applyFont="1" applyFill="1" applyBorder="1" applyAlignment="1">
      <alignment horizontal="left" wrapText="1"/>
      <protection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52" applyNumberFormat="1" applyFont="1" applyFill="1" applyBorder="1" applyAlignment="1">
      <alignment horizontal="left" wrapText="1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9" fontId="5" fillId="0" borderId="10" xfId="57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tlt.ru/" TargetMode="External" /><Relationship Id="rId3" Type="http://schemas.openxmlformats.org/officeDocument/2006/relationships/hyperlink" Target="http://tlt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68</xdr:col>
      <xdr:colOff>0</xdr:colOff>
      <xdr:row>190</xdr:row>
      <xdr:rowOff>0</xdr:rowOff>
    </xdr:from>
    <xdr:to>
      <xdr:col>68</xdr:col>
      <xdr:colOff>180975</xdr:colOff>
      <xdr:row>194</xdr:row>
      <xdr:rowOff>57150</xdr:rowOff>
    </xdr:to>
    <xdr:pic>
      <xdr:nvPicPr>
        <xdr:cNvPr id="1" name="Picture 1" descr="http://widget.copiny.com/image.php?text=32f41738b0c0962faa303661b46f2c03/32f41738b0c0962faa303661b46f2c03/ejOwVXUxULV0A5FOFqouhqoWFkhsIzDbVNXIEAA-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73247250"/>
          <a:ext cx="180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90"/>
  <sheetViews>
    <sheetView showZeros="0" tabSelected="1" view="pageBreakPreview" zoomScale="70" zoomScaleNormal="80" zoomScaleSheetLayoutView="70" zoomScalePageLayoutView="0" workbookViewId="0" topLeftCell="A1">
      <selection activeCell="BT9" sqref="BT9"/>
    </sheetView>
  </sheetViews>
  <sheetFormatPr defaultColWidth="9.125" defaultRowHeight="12.75"/>
  <cols>
    <col min="1" max="1" width="65.75390625" style="5" customWidth="1"/>
    <col min="2" max="2" width="6.875" style="2" customWidth="1"/>
    <col min="3" max="4" width="5.875" style="3" customWidth="1"/>
    <col min="5" max="5" width="16.625" style="2" customWidth="1"/>
    <col min="6" max="6" width="6.25390625" style="3" customWidth="1"/>
    <col min="7" max="7" width="13.875" style="1" hidden="1" customWidth="1"/>
    <col min="8" max="8" width="15.875" style="1" hidden="1" customWidth="1"/>
    <col min="9" max="9" width="13.00390625" style="4" hidden="1" customWidth="1"/>
    <col min="10" max="10" width="14.375" style="4" hidden="1" customWidth="1"/>
    <col min="11" max="11" width="12.00390625" style="4" hidden="1" customWidth="1"/>
    <col min="12" max="12" width="16.625" style="4" hidden="1" customWidth="1"/>
    <col min="13" max="13" width="16.375" style="1" hidden="1" customWidth="1"/>
    <col min="14" max="14" width="8.00390625" style="1" hidden="1" customWidth="1"/>
    <col min="15" max="15" width="10.75390625" style="4" hidden="1" customWidth="1"/>
    <col min="16" max="16" width="10.625" style="4" hidden="1" customWidth="1"/>
    <col min="17" max="17" width="8.625" style="4" hidden="1" customWidth="1"/>
    <col min="18" max="18" width="13.375" style="4" hidden="1" customWidth="1"/>
    <col min="19" max="19" width="14.25390625" style="1" hidden="1" customWidth="1"/>
    <col min="20" max="20" width="8.375" style="1" hidden="1" customWidth="1"/>
    <col min="21" max="21" width="14.25390625" style="4" hidden="1" customWidth="1"/>
    <col min="22" max="22" width="15.00390625" style="4" hidden="1" customWidth="1"/>
    <col min="23" max="23" width="12.75390625" style="4" hidden="1" customWidth="1"/>
    <col min="24" max="24" width="12.25390625" style="4" hidden="1" customWidth="1"/>
    <col min="25" max="25" width="16.375" style="1" hidden="1" customWidth="1"/>
    <col min="26" max="26" width="0.12890625" style="1" hidden="1" customWidth="1"/>
    <col min="27" max="27" width="12.00390625" style="4" hidden="1" customWidth="1"/>
    <col min="28" max="28" width="13.875" style="4" hidden="1" customWidth="1"/>
    <col min="29" max="29" width="9.875" style="4" hidden="1" customWidth="1"/>
    <col min="30" max="30" width="0.74609375" style="4" hidden="1" customWidth="1"/>
    <col min="31" max="31" width="11.25390625" style="4" hidden="1" customWidth="1"/>
    <col min="32" max="32" width="10.125" style="4" hidden="1" customWidth="1"/>
    <col min="33" max="33" width="8.875" style="4" hidden="1" customWidth="1"/>
    <col min="34" max="34" width="9.375" style="4" hidden="1" customWidth="1"/>
    <col min="35" max="35" width="8.75390625" style="4" hidden="1" customWidth="1"/>
    <col min="36" max="36" width="9.375" style="4" hidden="1" customWidth="1"/>
    <col min="37" max="37" width="14.375" style="4" hidden="1" customWidth="1"/>
    <col min="38" max="38" width="14.625" style="4" hidden="1" customWidth="1"/>
    <col min="39" max="39" width="20.375" style="4" hidden="1" customWidth="1"/>
    <col min="40" max="40" width="19.625" style="4" hidden="1" customWidth="1"/>
    <col min="41" max="41" width="20.875" style="4" hidden="1" customWidth="1"/>
    <col min="42" max="42" width="15.125" style="4" hidden="1" customWidth="1"/>
    <col min="43" max="43" width="12.75390625" style="4" hidden="1" customWidth="1"/>
    <col min="44" max="44" width="67.25390625" style="4" hidden="1" customWidth="1"/>
    <col min="45" max="45" width="18.375" style="4" hidden="1" customWidth="1"/>
    <col min="46" max="46" width="10.00390625" style="4" hidden="1" customWidth="1"/>
    <col min="47" max="47" width="13.875" style="4" hidden="1" customWidth="1"/>
    <col min="48" max="48" width="10.75390625" style="4" hidden="1" customWidth="1"/>
    <col min="49" max="49" width="15.375" style="4" hidden="1" customWidth="1"/>
    <col min="50" max="50" width="25.875" style="4" hidden="1" customWidth="1"/>
    <col min="51" max="51" width="21.00390625" style="4" hidden="1" customWidth="1"/>
    <col min="52" max="52" width="19.125" style="4" hidden="1" customWidth="1"/>
    <col min="53" max="53" width="24.75390625" style="4" hidden="1" customWidth="1"/>
    <col min="54" max="54" width="14.625" style="4" hidden="1" customWidth="1"/>
    <col min="55" max="55" width="15.375" style="4" hidden="1" customWidth="1"/>
    <col min="56" max="56" width="5.875" style="4" hidden="1" customWidth="1"/>
    <col min="57" max="58" width="7.75390625" style="4" hidden="1" customWidth="1"/>
    <col min="59" max="59" width="7.875" style="4" hidden="1" customWidth="1"/>
    <col min="60" max="60" width="5.125" style="4" hidden="1" customWidth="1"/>
    <col min="61" max="61" width="16.125" style="4" hidden="1" customWidth="1"/>
    <col min="62" max="62" width="15.75390625" style="4" hidden="1" customWidth="1"/>
    <col min="63" max="63" width="11.625" style="4" hidden="1" customWidth="1"/>
    <col min="64" max="64" width="10.625" style="4" hidden="1" customWidth="1"/>
    <col min="65" max="65" width="10.875" style="4" hidden="1" customWidth="1"/>
    <col min="66" max="66" width="6.875" style="4" hidden="1" customWidth="1"/>
    <col min="67" max="67" width="16.875" style="4" customWidth="1"/>
    <col min="68" max="68" width="14.625" style="4" customWidth="1"/>
    <col min="69" max="16384" width="9.125" style="4" customWidth="1"/>
  </cols>
  <sheetData>
    <row r="1" spans="1:68" ht="16.5">
      <c r="A1" s="40" t="s">
        <v>154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</row>
    <row r="2" spans="1:68" ht="16.5">
      <c r="A2" s="40" t="s">
        <v>89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</row>
    <row r="3" spans="1:68" ht="16.5">
      <c r="A3" s="40" t="s">
        <v>155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</row>
    <row r="4" spans="9:68" ht="16.5">
      <c r="I4" s="31"/>
      <c r="J4" s="31"/>
      <c r="K4" s="31"/>
      <c r="L4" s="31"/>
      <c r="O4" s="31"/>
      <c r="P4" s="31"/>
      <c r="Q4" s="31"/>
      <c r="R4" s="31"/>
      <c r="U4" s="31"/>
      <c r="V4" s="31"/>
      <c r="W4" s="31"/>
      <c r="X4" s="31"/>
      <c r="AA4" s="31"/>
      <c r="AB4" s="31"/>
      <c r="AC4" s="31"/>
      <c r="AD4" s="30"/>
      <c r="AE4" s="30"/>
      <c r="AF4" s="30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0"/>
      <c r="AR4" s="30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</row>
    <row r="5" spans="1:68" ht="16.5">
      <c r="A5" s="40" t="s">
        <v>147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</row>
    <row r="6" spans="1:68" ht="16.5">
      <c r="A6" s="40" t="s">
        <v>102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</row>
    <row r="7" spans="1:68" ht="16.5">
      <c r="A7" s="40" t="s">
        <v>108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</row>
    <row r="8" spans="9:68" ht="18.75">
      <c r="I8" s="31"/>
      <c r="J8" s="31"/>
      <c r="K8" s="31"/>
      <c r="L8" s="31"/>
      <c r="O8" s="31"/>
      <c r="P8" s="31"/>
      <c r="Q8" s="31"/>
      <c r="R8" s="31"/>
      <c r="U8" s="31"/>
      <c r="V8" s="31"/>
      <c r="W8" s="31"/>
      <c r="X8" s="31"/>
      <c r="AA8" s="31"/>
      <c r="AB8" s="31"/>
      <c r="AC8" s="31"/>
      <c r="AD8" s="32"/>
      <c r="AE8" s="32"/>
      <c r="AF8" s="32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</row>
    <row r="9" spans="1:68" ht="147" customHeight="1">
      <c r="A9" s="33" t="s">
        <v>92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</row>
    <row r="10" spans="1:68" ht="48.75" customHeight="1">
      <c r="A10" s="36" t="s">
        <v>0</v>
      </c>
      <c r="B10" s="41" t="s">
        <v>1</v>
      </c>
      <c r="C10" s="39" t="s">
        <v>2</v>
      </c>
      <c r="D10" s="39" t="s">
        <v>3</v>
      </c>
      <c r="E10" s="39" t="s">
        <v>4</v>
      </c>
      <c r="F10" s="39" t="s">
        <v>5</v>
      </c>
      <c r="G10" s="35" t="s">
        <v>88</v>
      </c>
      <c r="H10" s="35"/>
      <c r="I10" s="37" t="s">
        <v>98</v>
      </c>
      <c r="J10" s="37" t="s">
        <v>99</v>
      </c>
      <c r="K10" s="37" t="s">
        <v>100</v>
      </c>
      <c r="L10" s="37" t="s">
        <v>101</v>
      </c>
      <c r="M10" s="35" t="s">
        <v>88</v>
      </c>
      <c r="N10" s="35"/>
      <c r="O10" s="37" t="s">
        <v>104</v>
      </c>
      <c r="P10" s="37" t="s">
        <v>105</v>
      </c>
      <c r="Q10" s="37" t="s">
        <v>106</v>
      </c>
      <c r="R10" s="37" t="s">
        <v>101</v>
      </c>
      <c r="S10" s="35" t="s">
        <v>88</v>
      </c>
      <c r="T10" s="35"/>
      <c r="U10" s="37" t="s">
        <v>109</v>
      </c>
      <c r="V10" s="37" t="s">
        <v>110</v>
      </c>
      <c r="W10" s="37" t="s">
        <v>111</v>
      </c>
      <c r="X10" s="37" t="s">
        <v>101</v>
      </c>
      <c r="Y10" s="35" t="s">
        <v>88</v>
      </c>
      <c r="Z10" s="35"/>
      <c r="AA10" s="38" t="s">
        <v>109</v>
      </c>
      <c r="AB10" s="38" t="s">
        <v>110</v>
      </c>
      <c r="AC10" s="38" t="s">
        <v>129</v>
      </c>
      <c r="AD10" s="38" t="s">
        <v>128</v>
      </c>
      <c r="AE10" s="35" t="s">
        <v>88</v>
      </c>
      <c r="AF10" s="35"/>
      <c r="AG10" s="34" t="s">
        <v>135</v>
      </c>
      <c r="AH10" s="34" t="s">
        <v>110</v>
      </c>
      <c r="AI10" s="34" t="s">
        <v>132</v>
      </c>
      <c r="AJ10" s="34" t="s">
        <v>101</v>
      </c>
      <c r="AK10" s="35" t="s">
        <v>88</v>
      </c>
      <c r="AL10" s="35"/>
      <c r="AM10" s="34" t="s">
        <v>135</v>
      </c>
      <c r="AN10" s="34" t="s">
        <v>110</v>
      </c>
      <c r="AO10" s="34" t="s">
        <v>132</v>
      </c>
      <c r="AP10" s="34" t="s">
        <v>101</v>
      </c>
      <c r="AQ10" s="35" t="s">
        <v>88</v>
      </c>
      <c r="AR10" s="35"/>
      <c r="AS10" s="34" t="s">
        <v>135</v>
      </c>
      <c r="AT10" s="34" t="s">
        <v>110</v>
      </c>
      <c r="AU10" s="34" t="s">
        <v>132</v>
      </c>
      <c r="AV10" s="34" t="s">
        <v>101</v>
      </c>
      <c r="AW10" s="35" t="s">
        <v>88</v>
      </c>
      <c r="AX10" s="35"/>
      <c r="AY10" s="34" t="s">
        <v>135</v>
      </c>
      <c r="AZ10" s="34" t="s">
        <v>110</v>
      </c>
      <c r="BA10" s="34" t="s">
        <v>132</v>
      </c>
      <c r="BB10" s="34" t="s">
        <v>101</v>
      </c>
      <c r="BC10" s="35" t="s">
        <v>88</v>
      </c>
      <c r="BD10" s="35"/>
      <c r="BE10" s="34" t="s">
        <v>135</v>
      </c>
      <c r="BF10" s="34" t="s">
        <v>110</v>
      </c>
      <c r="BG10" s="34" t="s">
        <v>132</v>
      </c>
      <c r="BH10" s="34" t="s">
        <v>101</v>
      </c>
      <c r="BI10" s="35" t="s">
        <v>88</v>
      </c>
      <c r="BJ10" s="35"/>
      <c r="BK10" s="34" t="s">
        <v>135</v>
      </c>
      <c r="BL10" s="34" t="s">
        <v>110</v>
      </c>
      <c r="BM10" s="34" t="s">
        <v>132</v>
      </c>
      <c r="BN10" s="34" t="s">
        <v>101</v>
      </c>
      <c r="BO10" s="35" t="s">
        <v>88</v>
      </c>
      <c r="BP10" s="35"/>
    </row>
    <row r="11" spans="1:68" ht="22.5" customHeight="1">
      <c r="A11" s="36"/>
      <c r="B11" s="41"/>
      <c r="C11" s="39"/>
      <c r="D11" s="39"/>
      <c r="E11" s="39"/>
      <c r="F11" s="39"/>
      <c r="G11" s="35" t="s">
        <v>23</v>
      </c>
      <c r="H11" s="35" t="s">
        <v>24</v>
      </c>
      <c r="I11" s="37"/>
      <c r="J11" s="37"/>
      <c r="K11" s="37"/>
      <c r="L11" s="37"/>
      <c r="M11" s="35" t="s">
        <v>23</v>
      </c>
      <c r="N11" s="35" t="s">
        <v>24</v>
      </c>
      <c r="O11" s="37"/>
      <c r="P11" s="37"/>
      <c r="Q11" s="37"/>
      <c r="R11" s="37"/>
      <c r="S11" s="35" t="s">
        <v>23</v>
      </c>
      <c r="T11" s="35" t="s">
        <v>24</v>
      </c>
      <c r="U11" s="37"/>
      <c r="V11" s="37"/>
      <c r="W11" s="37"/>
      <c r="X11" s="37"/>
      <c r="Y11" s="35" t="s">
        <v>23</v>
      </c>
      <c r="Z11" s="35" t="s">
        <v>24</v>
      </c>
      <c r="AA11" s="38"/>
      <c r="AB11" s="38"/>
      <c r="AC11" s="38"/>
      <c r="AD11" s="38"/>
      <c r="AE11" s="35" t="s">
        <v>23</v>
      </c>
      <c r="AF11" s="35" t="s">
        <v>130</v>
      </c>
      <c r="AG11" s="34"/>
      <c r="AH11" s="34"/>
      <c r="AI11" s="34"/>
      <c r="AJ11" s="34"/>
      <c r="AK11" s="35" t="s">
        <v>23</v>
      </c>
      <c r="AL11" s="35" t="s">
        <v>130</v>
      </c>
      <c r="AM11" s="34"/>
      <c r="AN11" s="34"/>
      <c r="AO11" s="34"/>
      <c r="AP11" s="34"/>
      <c r="AQ11" s="35" t="s">
        <v>23</v>
      </c>
      <c r="AR11" s="35" t="s">
        <v>130</v>
      </c>
      <c r="AS11" s="34"/>
      <c r="AT11" s="34"/>
      <c r="AU11" s="34"/>
      <c r="AV11" s="34"/>
      <c r="AW11" s="35" t="s">
        <v>23</v>
      </c>
      <c r="AX11" s="35" t="s">
        <v>130</v>
      </c>
      <c r="AY11" s="34"/>
      <c r="AZ11" s="34"/>
      <c r="BA11" s="34"/>
      <c r="BB11" s="34"/>
      <c r="BC11" s="35" t="s">
        <v>23</v>
      </c>
      <c r="BD11" s="35" t="s">
        <v>130</v>
      </c>
      <c r="BE11" s="34"/>
      <c r="BF11" s="34"/>
      <c r="BG11" s="34"/>
      <c r="BH11" s="34"/>
      <c r="BI11" s="35" t="s">
        <v>23</v>
      </c>
      <c r="BJ11" s="35" t="s">
        <v>130</v>
      </c>
      <c r="BK11" s="34"/>
      <c r="BL11" s="34"/>
      <c r="BM11" s="34"/>
      <c r="BN11" s="34"/>
      <c r="BO11" s="35" t="s">
        <v>23</v>
      </c>
      <c r="BP11" s="35" t="s">
        <v>130</v>
      </c>
    </row>
    <row r="12" spans="1:68" ht="121.5" customHeight="1">
      <c r="A12" s="36"/>
      <c r="B12" s="41"/>
      <c r="C12" s="39"/>
      <c r="D12" s="39"/>
      <c r="E12" s="39"/>
      <c r="F12" s="39"/>
      <c r="G12" s="35"/>
      <c r="H12" s="35"/>
      <c r="I12" s="37"/>
      <c r="J12" s="37"/>
      <c r="K12" s="37"/>
      <c r="L12" s="37"/>
      <c r="M12" s="35"/>
      <c r="N12" s="35"/>
      <c r="O12" s="37"/>
      <c r="P12" s="37"/>
      <c r="Q12" s="37"/>
      <c r="R12" s="37"/>
      <c r="S12" s="35"/>
      <c r="T12" s="35"/>
      <c r="U12" s="37"/>
      <c r="V12" s="37"/>
      <c r="W12" s="37"/>
      <c r="X12" s="37"/>
      <c r="Y12" s="35"/>
      <c r="Z12" s="35"/>
      <c r="AA12" s="38"/>
      <c r="AB12" s="38"/>
      <c r="AC12" s="38"/>
      <c r="AD12" s="38"/>
      <c r="AE12" s="35"/>
      <c r="AF12" s="35"/>
      <c r="AG12" s="34"/>
      <c r="AH12" s="34"/>
      <c r="AI12" s="34"/>
      <c r="AJ12" s="34"/>
      <c r="AK12" s="35"/>
      <c r="AL12" s="35"/>
      <c r="AM12" s="34"/>
      <c r="AN12" s="34"/>
      <c r="AO12" s="34"/>
      <c r="AP12" s="34"/>
      <c r="AQ12" s="35"/>
      <c r="AR12" s="35"/>
      <c r="AS12" s="34"/>
      <c r="AT12" s="34"/>
      <c r="AU12" s="34"/>
      <c r="AV12" s="34"/>
      <c r="AW12" s="35"/>
      <c r="AX12" s="35"/>
      <c r="AY12" s="34"/>
      <c r="AZ12" s="34"/>
      <c r="BA12" s="34"/>
      <c r="BB12" s="34"/>
      <c r="BC12" s="35"/>
      <c r="BD12" s="35"/>
      <c r="BE12" s="34"/>
      <c r="BF12" s="34"/>
      <c r="BG12" s="34"/>
      <c r="BH12" s="34"/>
      <c r="BI12" s="35"/>
      <c r="BJ12" s="35"/>
      <c r="BK12" s="34"/>
      <c r="BL12" s="34"/>
      <c r="BM12" s="34"/>
      <c r="BN12" s="34"/>
      <c r="BO12" s="35"/>
      <c r="BP12" s="35"/>
    </row>
    <row r="13" spans="1:68" ht="40.5">
      <c r="A13" s="22" t="s">
        <v>131</v>
      </c>
      <c r="B13" s="6">
        <v>913</v>
      </c>
      <c r="C13" s="6"/>
      <c r="D13" s="6"/>
      <c r="E13" s="6"/>
      <c r="F13" s="6"/>
      <c r="G13" s="16">
        <f aca="true" t="shared" si="0" ref="G13:AL13">G14+G49+G82+G111+G136+G167</f>
        <v>1964516</v>
      </c>
      <c r="H13" s="16">
        <f t="shared" si="0"/>
        <v>102795</v>
      </c>
      <c r="I13" s="8">
        <f t="shared" si="0"/>
        <v>0</v>
      </c>
      <c r="J13" s="8">
        <f t="shared" si="0"/>
        <v>0</v>
      </c>
      <c r="K13" s="8">
        <f t="shared" si="0"/>
        <v>0</v>
      </c>
      <c r="L13" s="8">
        <f t="shared" si="0"/>
        <v>0</v>
      </c>
      <c r="M13" s="16">
        <f t="shared" si="0"/>
        <v>1964516</v>
      </c>
      <c r="N13" s="16">
        <f t="shared" si="0"/>
        <v>102795</v>
      </c>
      <c r="O13" s="8">
        <f t="shared" si="0"/>
        <v>0</v>
      </c>
      <c r="P13" s="8">
        <f t="shared" si="0"/>
        <v>0</v>
      </c>
      <c r="Q13" s="8">
        <f t="shared" si="0"/>
        <v>0</v>
      </c>
      <c r="R13" s="8">
        <f t="shared" si="0"/>
        <v>0</v>
      </c>
      <c r="S13" s="16">
        <f t="shared" si="0"/>
        <v>1964516</v>
      </c>
      <c r="T13" s="16">
        <f t="shared" si="0"/>
        <v>102795</v>
      </c>
      <c r="U13" s="8">
        <f t="shared" si="0"/>
        <v>0</v>
      </c>
      <c r="V13" s="8">
        <f t="shared" si="0"/>
        <v>0</v>
      </c>
      <c r="W13" s="8">
        <f t="shared" si="0"/>
        <v>0</v>
      </c>
      <c r="X13" s="8">
        <f t="shared" si="0"/>
        <v>0</v>
      </c>
      <c r="Y13" s="16">
        <f t="shared" si="0"/>
        <v>1964516</v>
      </c>
      <c r="Z13" s="16">
        <f t="shared" si="0"/>
        <v>102795</v>
      </c>
      <c r="AA13" s="8">
        <f t="shared" si="0"/>
        <v>0</v>
      </c>
      <c r="AB13" s="16">
        <f t="shared" si="0"/>
        <v>3725514</v>
      </c>
      <c r="AC13" s="16">
        <f t="shared" si="0"/>
        <v>0</v>
      </c>
      <c r="AD13" s="16">
        <f t="shared" si="0"/>
        <v>-545</v>
      </c>
      <c r="AE13" s="16">
        <f t="shared" si="0"/>
        <v>5689485</v>
      </c>
      <c r="AF13" s="16">
        <f t="shared" si="0"/>
        <v>3828309</v>
      </c>
      <c r="AG13" s="8">
        <f t="shared" si="0"/>
        <v>0</v>
      </c>
      <c r="AH13" s="13">
        <f t="shared" si="0"/>
        <v>0</v>
      </c>
      <c r="AI13" s="7">
        <f t="shared" si="0"/>
        <v>2285</v>
      </c>
      <c r="AJ13" s="13">
        <f t="shared" si="0"/>
        <v>0</v>
      </c>
      <c r="AK13" s="16">
        <f t="shared" si="0"/>
        <v>5691770</v>
      </c>
      <c r="AL13" s="16">
        <f t="shared" si="0"/>
        <v>3828309</v>
      </c>
      <c r="AM13" s="13">
        <f aca="true" t="shared" si="1" ref="AM13:BP13">AM14+AM49+AM82+AM111+AM136+AM167</f>
        <v>60247</v>
      </c>
      <c r="AN13" s="13">
        <f t="shared" si="1"/>
        <v>9995</v>
      </c>
      <c r="AO13" s="7">
        <f t="shared" si="1"/>
        <v>0</v>
      </c>
      <c r="AP13" s="13">
        <f t="shared" si="1"/>
        <v>0</v>
      </c>
      <c r="AQ13" s="16">
        <f t="shared" si="1"/>
        <v>5762012</v>
      </c>
      <c r="AR13" s="16">
        <f t="shared" si="1"/>
        <v>3838304</v>
      </c>
      <c r="AS13" s="13">
        <f t="shared" si="1"/>
        <v>0</v>
      </c>
      <c r="AT13" s="7">
        <f t="shared" si="1"/>
        <v>89083</v>
      </c>
      <c r="AU13" s="7">
        <f t="shared" si="1"/>
        <v>77540</v>
      </c>
      <c r="AV13" s="13">
        <f t="shared" si="1"/>
        <v>0</v>
      </c>
      <c r="AW13" s="16">
        <f t="shared" si="1"/>
        <v>5928635</v>
      </c>
      <c r="AX13" s="16">
        <f t="shared" si="1"/>
        <v>3927387</v>
      </c>
      <c r="AY13" s="13">
        <f t="shared" si="1"/>
        <v>-5000</v>
      </c>
      <c r="AZ13" s="7">
        <f t="shared" si="1"/>
        <v>12154</v>
      </c>
      <c r="BA13" s="7">
        <f t="shared" si="1"/>
        <v>45000</v>
      </c>
      <c r="BB13" s="13">
        <f t="shared" si="1"/>
        <v>0</v>
      </c>
      <c r="BC13" s="16">
        <f t="shared" si="1"/>
        <v>5980789</v>
      </c>
      <c r="BD13" s="16">
        <f t="shared" si="1"/>
        <v>3939541</v>
      </c>
      <c r="BE13" s="13">
        <f t="shared" si="1"/>
        <v>0</v>
      </c>
      <c r="BF13" s="7">
        <f t="shared" si="1"/>
        <v>6852</v>
      </c>
      <c r="BG13" s="7">
        <f t="shared" si="1"/>
        <v>8732</v>
      </c>
      <c r="BH13" s="7">
        <f t="shared" si="1"/>
        <v>0</v>
      </c>
      <c r="BI13" s="7">
        <f t="shared" si="1"/>
        <v>5996373</v>
      </c>
      <c r="BJ13" s="7">
        <f t="shared" si="1"/>
        <v>3946393</v>
      </c>
      <c r="BK13" s="13">
        <f t="shared" si="1"/>
        <v>0</v>
      </c>
      <c r="BL13" s="7">
        <f t="shared" si="1"/>
        <v>1796</v>
      </c>
      <c r="BM13" s="7">
        <f t="shared" si="1"/>
        <v>23874</v>
      </c>
      <c r="BN13" s="7">
        <f t="shared" si="1"/>
        <v>0</v>
      </c>
      <c r="BO13" s="7">
        <f t="shared" si="1"/>
        <v>6022043</v>
      </c>
      <c r="BP13" s="7">
        <f t="shared" si="1"/>
        <v>3948189</v>
      </c>
    </row>
    <row r="14" spans="1:68" ht="18.75">
      <c r="A14" s="23" t="s">
        <v>39</v>
      </c>
      <c r="B14" s="19">
        <v>913</v>
      </c>
      <c r="C14" s="9" t="s">
        <v>7</v>
      </c>
      <c r="D14" s="9" t="s">
        <v>17</v>
      </c>
      <c r="E14" s="9"/>
      <c r="F14" s="9"/>
      <c r="G14" s="10">
        <f>G15</f>
        <v>860825</v>
      </c>
      <c r="H14" s="10">
        <f aca="true" t="shared" si="2" ref="H14:R14">H15</f>
        <v>0</v>
      </c>
      <c r="I14" s="8">
        <f t="shared" si="2"/>
        <v>0</v>
      </c>
      <c r="J14" s="8">
        <f t="shared" si="2"/>
        <v>0</v>
      </c>
      <c r="K14" s="8">
        <f t="shared" si="2"/>
        <v>0</v>
      </c>
      <c r="L14" s="8">
        <f t="shared" si="2"/>
        <v>0</v>
      </c>
      <c r="M14" s="10">
        <f t="shared" si="2"/>
        <v>860825</v>
      </c>
      <c r="N14" s="10">
        <f t="shared" si="2"/>
        <v>0</v>
      </c>
      <c r="O14" s="8">
        <f t="shared" si="2"/>
        <v>0</v>
      </c>
      <c r="P14" s="8">
        <f t="shared" si="2"/>
        <v>0</v>
      </c>
      <c r="Q14" s="8">
        <f t="shared" si="2"/>
        <v>0</v>
      </c>
      <c r="R14" s="8">
        <f t="shared" si="2"/>
        <v>0</v>
      </c>
      <c r="S14" s="10">
        <f aca="true" t="shared" si="3" ref="S14:BP14">S15</f>
        <v>860825</v>
      </c>
      <c r="T14" s="10">
        <f t="shared" si="3"/>
        <v>0</v>
      </c>
      <c r="U14" s="8">
        <f t="shared" si="3"/>
        <v>0</v>
      </c>
      <c r="V14" s="8">
        <f t="shared" si="3"/>
        <v>0</v>
      </c>
      <c r="W14" s="8">
        <f t="shared" si="3"/>
        <v>0</v>
      </c>
      <c r="X14" s="8">
        <f t="shared" si="3"/>
        <v>0</v>
      </c>
      <c r="Y14" s="10">
        <f t="shared" si="3"/>
        <v>860825</v>
      </c>
      <c r="Z14" s="10">
        <f t="shared" si="3"/>
        <v>0</v>
      </c>
      <c r="AA14" s="8">
        <f t="shared" si="3"/>
        <v>0</v>
      </c>
      <c r="AB14" s="10">
        <f t="shared" si="3"/>
        <v>1504487</v>
      </c>
      <c r="AC14" s="8">
        <f t="shared" si="3"/>
        <v>0</v>
      </c>
      <c r="AD14" s="8">
        <f t="shared" si="3"/>
        <v>0</v>
      </c>
      <c r="AE14" s="10">
        <f t="shared" si="3"/>
        <v>2365312</v>
      </c>
      <c r="AF14" s="10">
        <f t="shared" si="3"/>
        <v>1504487</v>
      </c>
      <c r="AG14" s="10">
        <f t="shared" si="3"/>
        <v>129</v>
      </c>
      <c r="AH14" s="10">
        <f t="shared" si="3"/>
        <v>0</v>
      </c>
      <c r="AI14" s="10">
        <f t="shared" si="3"/>
        <v>1828</v>
      </c>
      <c r="AJ14" s="10">
        <f t="shared" si="3"/>
        <v>0</v>
      </c>
      <c r="AK14" s="10">
        <f t="shared" si="3"/>
        <v>2367269</v>
      </c>
      <c r="AL14" s="10">
        <f t="shared" si="3"/>
        <v>1504487</v>
      </c>
      <c r="AM14" s="10">
        <f t="shared" si="3"/>
        <v>0</v>
      </c>
      <c r="AN14" s="10">
        <f t="shared" si="3"/>
        <v>0</v>
      </c>
      <c r="AO14" s="10">
        <f t="shared" si="3"/>
        <v>0</v>
      </c>
      <c r="AP14" s="10">
        <f t="shared" si="3"/>
        <v>0</v>
      </c>
      <c r="AQ14" s="10">
        <f t="shared" si="3"/>
        <v>2367269</v>
      </c>
      <c r="AR14" s="10">
        <f t="shared" si="3"/>
        <v>1504487</v>
      </c>
      <c r="AS14" s="10">
        <f t="shared" si="3"/>
        <v>0</v>
      </c>
      <c r="AT14" s="10">
        <f t="shared" si="3"/>
        <v>89083</v>
      </c>
      <c r="AU14" s="10">
        <f t="shared" si="3"/>
        <v>72250</v>
      </c>
      <c r="AV14" s="10">
        <f t="shared" si="3"/>
        <v>0</v>
      </c>
      <c r="AW14" s="10">
        <f t="shared" si="3"/>
        <v>2528602</v>
      </c>
      <c r="AX14" s="10">
        <f t="shared" si="3"/>
        <v>1593570</v>
      </c>
      <c r="AY14" s="10">
        <f t="shared" si="3"/>
        <v>0</v>
      </c>
      <c r="AZ14" s="10">
        <f t="shared" si="3"/>
        <v>0</v>
      </c>
      <c r="BA14" s="10">
        <f t="shared" si="3"/>
        <v>17560</v>
      </c>
      <c r="BB14" s="10">
        <f t="shared" si="3"/>
        <v>0</v>
      </c>
      <c r="BC14" s="10">
        <f t="shared" si="3"/>
        <v>2546162</v>
      </c>
      <c r="BD14" s="10">
        <f t="shared" si="3"/>
        <v>1593570</v>
      </c>
      <c r="BE14" s="10">
        <f t="shared" si="3"/>
        <v>0</v>
      </c>
      <c r="BF14" s="10">
        <f t="shared" si="3"/>
        <v>5482</v>
      </c>
      <c r="BG14" s="10">
        <f t="shared" si="3"/>
        <v>2048</v>
      </c>
      <c r="BH14" s="10">
        <f t="shared" si="3"/>
        <v>0</v>
      </c>
      <c r="BI14" s="10">
        <f t="shared" si="3"/>
        <v>2553692</v>
      </c>
      <c r="BJ14" s="10">
        <f t="shared" si="3"/>
        <v>1599052</v>
      </c>
      <c r="BK14" s="10">
        <f t="shared" si="3"/>
        <v>0</v>
      </c>
      <c r="BL14" s="10">
        <f t="shared" si="3"/>
        <v>1505</v>
      </c>
      <c r="BM14" s="10">
        <f t="shared" si="3"/>
        <v>0</v>
      </c>
      <c r="BN14" s="10">
        <f t="shared" si="3"/>
        <v>0</v>
      </c>
      <c r="BO14" s="10">
        <f t="shared" si="3"/>
        <v>2555197</v>
      </c>
      <c r="BP14" s="10">
        <f t="shared" si="3"/>
        <v>1600557</v>
      </c>
    </row>
    <row r="15" spans="1:68" ht="41.25" customHeight="1">
      <c r="A15" s="21" t="s">
        <v>97</v>
      </c>
      <c r="B15" s="11">
        <f aca="true" t="shared" si="4" ref="B15:B20">B14</f>
        <v>913</v>
      </c>
      <c r="C15" s="11" t="s">
        <v>7</v>
      </c>
      <c r="D15" s="11" t="s">
        <v>17</v>
      </c>
      <c r="E15" s="11" t="s">
        <v>40</v>
      </c>
      <c r="F15" s="11"/>
      <c r="G15" s="14">
        <f>G16+G21+G26</f>
        <v>860825</v>
      </c>
      <c r="H15" s="14">
        <f aca="true" t="shared" si="5" ref="H15:N15">H16+H21+H26</f>
        <v>0</v>
      </c>
      <c r="I15" s="8">
        <f t="shared" si="5"/>
        <v>0</v>
      </c>
      <c r="J15" s="8">
        <f t="shared" si="5"/>
        <v>0</v>
      </c>
      <c r="K15" s="8">
        <f t="shared" si="5"/>
        <v>0</v>
      </c>
      <c r="L15" s="8">
        <f t="shared" si="5"/>
        <v>0</v>
      </c>
      <c r="M15" s="14">
        <f t="shared" si="5"/>
        <v>860825</v>
      </c>
      <c r="N15" s="14">
        <f t="shared" si="5"/>
        <v>0</v>
      </c>
      <c r="O15" s="8">
        <f aca="true" t="shared" si="6" ref="O15:T15">O16+O21+O26</f>
        <v>0</v>
      </c>
      <c r="P15" s="8">
        <f t="shared" si="6"/>
        <v>0</v>
      </c>
      <c r="Q15" s="8">
        <f t="shared" si="6"/>
        <v>0</v>
      </c>
      <c r="R15" s="8">
        <f t="shared" si="6"/>
        <v>0</v>
      </c>
      <c r="S15" s="14">
        <f t="shared" si="6"/>
        <v>860825</v>
      </c>
      <c r="T15" s="14">
        <f t="shared" si="6"/>
        <v>0</v>
      </c>
      <c r="U15" s="8">
        <f aca="true" t="shared" si="7" ref="U15:Z15">U16+U21+U26</f>
        <v>0</v>
      </c>
      <c r="V15" s="8">
        <f t="shared" si="7"/>
        <v>0</v>
      </c>
      <c r="W15" s="8">
        <f t="shared" si="7"/>
        <v>0</v>
      </c>
      <c r="X15" s="8">
        <f t="shared" si="7"/>
        <v>0</v>
      </c>
      <c r="Y15" s="14">
        <f t="shared" si="7"/>
        <v>860825</v>
      </c>
      <c r="Z15" s="14">
        <f t="shared" si="7"/>
        <v>0</v>
      </c>
      <c r="AA15" s="8">
        <f>AA16+AA21+AA26</f>
        <v>0</v>
      </c>
      <c r="AB15" s="8">
        <f>AB16+AB21+AB26+AB34</f>
        <v>1504487</v>
      </c>
      <c r="AC15" s="8">
        <f>AC16+AC21+AC26+AC34</f>
        <v>0</v>
      </c>
      <c r="AD15" s="8">
        <f>AD16+AD21+AD26+AD34</f>
        <v>0</v>
      </c>
      <c r="AE15" s="8">
        <f>AE16+AE21+AE26+AE34</f>
        <v>2365312</v>
      </c>
      <c r="AF15" s="8">
        <f>AF16+AF21+AF26+AF34</f>
        <v>1504487</v>
      </c>
      <c r="AG15" s="8">
        <f aca="true" t="shared" si="8" ref="AG15:AL15">AG16+AG21+AG26+AG34+AG43</f>
        <v>129</v>
      </c>
      <c r="AH15" s="8">
        <f t="shared" si="8"/>
        <v>0</v>
      </c>
      <c r="AI15" s="8">
        <f t="shared" si="8"/>
        <v>1828</v>
      </c>
      <c r="AJ15" s="8">
        <f t="shared" si="8"/>
        <v>0</v>
      </c>
      <c r="AK15" s="8">
        <f t="shared" si="8"/>
        <v>2367269</v>
      </c>
      <c r="AL15" s="8">
        <f t="shared" si="8"/>
        <v>1504487</v>
      </c>
      <c r="AM15" s="8">
        <f aca="true" t="shared" si="9" ref="AM15:AR15">AM16+AM21+AM26+AM34+AM43</f>
        <v>0</v>
      </c>
      <c r="AN15" s="8">
        <f t="shared" si="9"/>
        <v>0</v>
      </c>
      <c r="AO15" s="8">
        <f t="shared" si="9"/>
        <v>0</v>
      </c>
      <c r="AP15" s="8">
        <f t="shared" si="9"/>
        <v>0</v>
      </c>
      <c r="AQ15" s="8">
        <f t="shared" si="9"/>
        <v>2367269</v>
      </c>
      <c r="AR15" s="8">
        <f t="shared" si="9"/>
        <v>1504487</v>
      </c>
      <c r="AS15" s="8">
        <f aca="true" t="shared" si="10" ref="AS15:AX15">AS16+AS21+AS26+AS34+AS43</f>
        <v>0</v>
      </c>
      <c r="AT15" s="8">
        <f>AT16+AT21+AT26+AT34+AT43</f>
        <v>89083</v>
      </c>
      <c r="AU15" s="8">
        <f t="shared" si="10"/>
        <v>72250</v>
      </c>
      <c r="AV15" s="8">
        <f t="shared" si="10"/>
        <v>0</v>
      </c>
      <c r="AW15" s="8">
        <f t="shared" si="10"/>
        <v>2528602</v>
      </c>
      <c r="AX15" s="8">
        <f t="shared" si="10"/>
        <v>1593570</v>
      </c>
      <c r="AY15" s="8">
        <f>AY16+AY21+AY26+AY34+AY43+AY30</f>
        <v>0</v>
      </c>
      <c r="AZ15" s="8">
        <f>AZ16+AZ21+AZ26+AZ34+AZ43+AZ30</f>
        <v>0</v>
      </c>
      <c r="BA15" s="8">
        <f>BA16+BA21+BA26+BA34+BA43+BA30</f>
        <v>17560</v>
      </c>
      <c r="BB15" s="8">
        <f>BB16+BB21+BB26+BB34+BB43+BB30</f>
        <v>0</v>
      </c>
      <c r="BC15" s="8">
        <f>BC16+BC21+BC26+BC34+BC43+BC30</f>
        <v>2546162</v>
      </c>
      <c r="BD15" s="8">
        <f>BD16+BD21+BD26+BD34+BD43+BD30</f>
        <v>1593570</v>
      </c>
      <c r="BE15" s="8">
        <f>BE16+BE21+BE26+BE34+BE43+BE30+BE46</f>
        <v>0</v>
      </c>
      <c r="BF15" s="8">
        <f>BF16+BF21+BF26+BF34+BF43+BF30+BF46</f>
        <v>5482</v>
      </c>
      <c r="BG15" s="8">
        <f>BG16+BG21+BG26+BG34+BG43+BG30+BG46</f>
        <v>2048</v>
      </c>
      <c r="BH15" s="8">
        <f>BH16+BH21+BH26+BH34+BH43+BH30+BH46</f>
        <v>0</v>
      </c>
      <c r="BI15" s="8">
        <f>BI16+BI21+BI26+BI34+BI43+BI30+BI46</f>
        <v>2553692</v>
      </c>
      <c r="BJ15" s="8">
        <f>BJ16+BJ21+BJ26+BJ34+BJ43+BJ30+BJ46</f>
        <v>1599052</v>
      </c>
      <c r="BK15" s="8">
        <f>BK16+BK21+BK26+BK34+BK43+BK30+BK46</f>
        <v>0</v>
      </c>
      <c r="BL15" s="8">
        <f>BL16+BL21+BL26+BL34+BL43+BL30+BL46</f>
        <v>1505</v>
      </c>
      <c r="BM15" s="8">
        <f>BM16+BM21+BM26+BM34+BM43+BM30+BM46</f>
        <v>0</v>
      </c>
      <c r="BN15" s="8">
        <f>BN16+BN21+BN26+BN34+BN43+BN30+BN46</f>
        <v>0</v>
      </c>
      <c r="BO15" s="8">
        <f>BO16+BO21+BO26+BO34+BO43+BO30+BO46</f>
        <v>2555197</v>
      </c>
      <c r="BP15" s="8">
        <f>BP16+BP21+BP26+BP34+BP43+BP30+BP46</f>
        <v>1600557</v>
      </c>
    </row>
    <row r="16" spans="1:68" ht="33">
      <c r="A16" s="24" t="s">
        <v>9</v>
      </c>
      <c r="B16" s="11">
        <f t="shared" si="4"/>
        <v>913</v>
      </c>
      <c r="C16" s="11" t="s">
        <v>7</v>
      </c>
      <c r="D16" s="11" t="s">
        <v>17</v>
      </c>
      <c r="E16" s="11" t="s">
        <v>50</v>
      </c>
      <c r="F16" s="11"/>
      <c r="G16" s="14">
        <f>G17</f>
        <v>563302</v>
      </c>
      <c r="H16" s="14">
        <f aca="true" t="shared" si="11" ref="H16:R17">H17</f>
        <v>0</v>
      </c>
      <c r="I16" s="8">
        <f t="shared" si="11"/>
        <v>0</v>
      </c>
      <c r="J16" s="8">
        <f t="shared" si="11"/>
        <v>0</v>
      </c>
      <c r="K16" s="8">
        <f t="shared" si="11"/>
        <v>0</v>
      </c>
      <c r="L16" s="8">
        <f t="shared" si="11"/>
        <v>0</v>
      </c>
      <c r="M16" s="14">
        <f t="shared" si="11"/>
        <v>563302</v>
      </c>
      <c r="N16" s="14">
        <f t="shared" si="11"/>
        <v>0</v>
      </c>
      <c r="O16" s="8">
        <f t="shared" si="11"/>
        <v>0</v>
      </c>
      <c r="P16" s="8">
        <f t="shared" si="11"/>
        <v>0</v>
      </c>
      <c r="Q16" s="8">
        <f t="shared" si="11"/>
        <v>0</v>
      </c>
      <c r="R16" s="8">
        <f t="shared" si="11"/>
        <v>0</v>
      </c>
      <c r="S16" s="14">
        <f>S17</f>
        <v>563302</v>
      </c>
      <c r="T16" s="14">
        <f>T17</f>
        <v>0</v>
      </c>
      <c r="U16" s="8">
        <f aca="true" t="shared" si="12" ref="U16:X17">U17</f>
        <v>0</v>
      </c>
      <c r="V16" s="8">
        <f t="shared" si="12"/>
        <v>0</v>
      </c>
      <c r="W16" s="8">
        <f t="shared" si="12"/>
        <v>0</v>
      </c>
      <c r="X16" s="8">
        <f t="shared" si="12"/>
        <v>0</v>
      </c>
      <c r="Y16" s="14">
        <f>Y17</f>
        <v>563302</v>
      </c>
      <c r="Z16" s="14">
        <f>Z17</f>
        <v>0</v>
      </c>
      <c r="AA16" s="8">
        <f aca="true" t="shared" si="13" ref="AA16:AD17">AA17</f>
        <v>0</v>
      </c>
      <c r="AB16" s="8">
        <f t="shared" si="13"/>
        <v>0</v>
      </c>
      <c r="AC16" s="8">
        <f t="shared" si="13"/>
        <v>0</v>
      </c>
      <c r="AD16" s="8">
        <f t="shared" si="13"/>
        <v>0</v>
      </c>
      <c r="AE16" s="14">
        <f>AE17</f>
        <v>563302</v>
      </c>
      <c r="AF16" s="14">
        <f>AF17</f>
        <v>0</v>
      </c>
      <c r="AG16" s="8">
        <f aca="true" t="shared" si="14" ref="AG16:AJ17">AG17</f>
        <v>0</v>
      </c>
      <c r="AH16" s="8">
        <f t="shared" si="14"/>
        <v>0</v>
      </c>
      <c r="AI16" s="8">
        <f t="shared" si="14"/>
        <v>0</v>
      </c>
      <c r="AJ16" s="8">
        <f t="shared" si="14"/>
        <v>0</v>
      </c>
      <c r="AK16" s="14">
        <f>AK17</f>
        <v>563302</v>
      </c>
      <c r="AL16" s="14">
        <f>AL17</f>
        <v>0</v>
      </c>
      <c r="AM16" s="8">
        <f aca="true" t="shared" si="15" ref="AM16:AP17">AM17</f>
        <v>0</v>
      </c>
      <c r="AN16" s="8">
        <f t="shared" si="15"/>
        <v>0</v>
      </c>
      <c r="AO16" s="8">
        <f t="shared" si="15"/>
        <v>0</v>
      </c>
      <c r="AP16" s="8">
        <f t="shared" si="15"/>
        <v>0</v>
      </c>
      <c r="AQ16" s="14">
        <f>AQ17</f>
        <v>563302</v>
      </c>
      <c r="AR16" s="14">
        <f>AR17</f>
        <v>0</v>
      </c>
      <c r="AS16" s="8">
        <f aca="true" t="shared" si="16" ref="AS16:AV17">AS17</f>
        <v>0</v>
      </c>
      <c r="AT16" s="8">
        <f t="shared" si="16"/>
        <v>0</v>
      </c>
      <c r="AU16" s="8">
        <f t="shared" si="16"/>
        <v>0</v>
      </c>
      <c r="AV16" s="8">
        <f t="shared" si="16"/>
        <v>0</v>
      </c>
      <c r="AW16" s="14">
        <f>AW17</f>
        <v>563302</v>
      </c>
      <c r="AX16" s="14">
        <f>AX17</f>
        <v>0</v>
      </c>
      <c r="AY16" s="8">
        <f aca="true" t="shared" si="17" ref="AY16:BB17">AY17</f>
        <v>0</v>
      </c>
      <c r="AZ16" s="8">
        <f t="shared" si="17"/>
        <v>0</v>
      </c>
      <c r="BA16" s="8">
        <f t="shared" si="17"/>
        <v>17560</v>
      </c>
      <c r="BB16" s="8">
        <f t="shared" si="17"/>
        <v>0</v>
      </c>
      <c r="BC16" s="14">
        <f>BC17</f>
        <v>580862</v>
      </c>
      <c r="BD16" s="14">
        <f>BD17</f>
        <v>0</v>
      </c>
      <c r="BE16" s="8">
        <f aca="true" t="shared" si="18" ref="BE16:BH17">BE17</f>
        <v>0</v>
      </c>
      <c r="BF16" s="8">
        <f t="shared" si="18"/>
        <v>0</v>
      </c>
      <c r="BG16" s="8">
        <f t="shared" si="18"/>
        <v>0</v>
      </c>
      <c r="BH16" s="8">
        <f t="shared" si="18"/>
        <v>0</v>
      </c>
      <c r="BI16" s="14">
        <f>BI17</f>
        <v>580862</v>
      </c>
      <c r="BJ16" s="14">
        <f>BJ17</f>
        <v>0</v>
      </c>
      <c r="BK16" s="8">
        <f aca="true" t="shared" si="19" ref="BK16:BN17">BK17</f>
        <v>0</v>
      </c>
      <c r="BL16" s="8">
        <f t="shared" si="19"/>
        <v>0</v>
      </c>
      <c r="BM16" s="8">
        <f t="shared" si="19"/>
        <v>0</v>
      </c>
      <c r="BN16" s="8">
        <f t="shared" si="19"/>
        <v>0</v>
      </c>
      <c r="BO16" s="14">
        <f>BO17</f>
        <v>580862</v>
      </c>
      <c r="BP16" s="14">
        <f>BP17</f>
        <v>0</v>
      </c>
    </row>
    <row r="17" spans="1:68" ht="16.5">
      <c r="A17" s="24" t="s">
        <v>51</v>
      </c>
      <c r="B17" s="11">
        <f t="shared" si="4"/>
        <v>913</v>
      </c>
      <c r="C17" s="11" t="s">
        <v>7</v>
      </c>
      <c r="D17" s="11" t="s">
        <v>17</v>
      </c>
      <c r="E17" s="11" t="s">
        <v>52</v>
      </c>
      <c r="F17" s="11"/>
      <c r="G17" s="14">
        <f>G18</f>
        <v>563302</v>
      </c>
      <c r="H17" s="14">
        <f t="shared" si="11"/>
        <v>0</v>
      </c>
      <c r="I17" s="8">
        <f t="shared" si="11"/>
        <v>0</v>
      </c>
      <c r="J17" s="8">
        <f t="shared" si="11"/>
        <v>0</v>
      </c>
      <c r="K17" s="8">
        <f t="shared" si="11"/>
        <v>0</v>
      </c>
      <c r="L17" s="8">
        <f t="shared" si="11"/>
        <v>0</v>
      </c>
      <c r="M17" s="14">
        <f t="shared" si="11"/>
        <v>563302</v>
      </c>
      <c r="N17" s="14">
        <f t="shared" si="11"/>
        <v>0</v>
      </c>
      <c r="O17" s="8">
        <f t="shared" si="11"/>
        <v>0</v>
      </c>
      <c r="P17" s="8">
        <f t="shared" si="11"/>
        <v>0</v>
      </c>
      <c r="Q17" s="8">
        <f t="shared" si="11"/>
        <v>0</v>
      </c>
      <c r="R17" s="8">
        <f t="shared" si="11"/>
        <v>0</v>
      </c>
      <c r="S17" s="14">
        <f>S18</f>
        <v>563302</v>
      </c>
      <c r="T17" s="14">
        <f>T18</f>
        <v>0</v>
      </c>
      <c r="U17" s="8">
        <f t="shared" si="12"/>
        <v>0</v>
      </c>
      <c r="V17" s="8">
        <f t="shared" si="12"/>
        <v>0</v>
      </c>
      <c r="W17" s="8">
        <f t="shared" si="12"/>
        <v>0</v>
      </c>
      <c r="X17" s="8">
        <f t="shared" si="12"/>
        <v>0</v>
      </c>
      <c r="Y17" s="14">
        <f>Y18</f>
        <v>563302</v>
      </c>
      <c r="Z17" s="14">
        <f>Z18</f>
        <v>0</v>
      </c>
      <c r="AA17" s="8">
        <f t="shared" si="13"/>
        <v>0</v>
      </c>
      <c r="AB17" s="8">
        <f t="shared" si="13"/>
        <v>0</v>
      </c>
      <c r="AC17" s="8">
        <f t="shared" si="13"/>
        <v>0</v>
      </c>
      <c r="AD17" s="8">
        <f t="shared" si="13"/>
        <v>0</v>
      </c>
      <c r="AE17" s="14">
        <f>AE18</f>
        <v>563302</v>
      </c>
      <c r="AF17" s="14">
        <f>AF18</f>
        <v>0</v>
      </c>
      <c r="AG17" s="8">
        <f t="shared" si="14"/>
        <v>0</v>
      </c>
      <c r="AH17" s="8">
        <f t="shared" si="14"/>
        <v>0</v>
      </c>
      <c r="AI17" s="8">
        <f t="shared" si="14"/>
        <v>0</v>
      </c>
      <c r="AJ17" s="8">
        <f t="shared" si="14"/>
        <v>0</v>
      </c>
      <c r="AK17" s="14">
        <f>AK18</f>
        <v>563302</v>
      </c>
      <c r="AL17" s="14">
        <f>AL18</f>
        <v>0</v>
      </c>
      <c r="AM17" s="8">
        <f t="shared" si="15"/>
        <v>0</v>
      </c>
      <c r="AN17" s="8">
        <f t="shared" si="15"/>
        <v>0</v>
      </c>
      <c r="AO17" s="8">
        <f t="shared" si="15"/>
        <v>0</v>
      </c>
      <c r="AP17" s="8">
        <f t="shared" si="15"/>
        <v>0</v>
      </c>
      <c r="AQ17" s="14">
        <f>AQ18</f>
        <v>563302</v>
      </c>
      <c r="AR17" s="14">
        <f>AR18</f>
        <v>0</v>
      </c>
      <c r="AS17" s="8">
        <f t="shared" si="16"/>
        <v>0</v>
      </c>
      <c r="AT17" s="8">
        <f t="shared" si="16"/>
        <v>0</v>
      </c>
      <c r="AU17" s="8">
        <f t="shared" si="16"/>
        <v>0</v>
      </c>
      <c r="AV17" s="8">
        <f t="shared" si="16"/>
        <v>0</v>
      </c>
      <c r="AW17" s="14">
        <f>AW18</f>
        <v>563302</v>
      </c>
      <c r="AX17" s="14">
        <f>AX18</f>
        <v>0</v>
      </c>
      <c r="AY17" s="8">
        <f t="shared" si="17"/>
        <v>0</v>
      </c>
      <c r="AZ17" s="8">
        <f t="shared" si="17"/>
        <v>0</v>
      </c>
      <c r="BA17" s="8">
        <f t="shared" si="17"/>
        <v>17560</v>
      </c>
      <c r="BB17" s="8">
        <f t="shared" si="17"/>
        <v>0</v>
      </c>
      <c r="BC17" s="14">
        <f>BC18</f>
        <v>580862</v>
      </c>
      <c r="BD17" s="14">
        <f>BD18</f>
        <v>0</v>
      </c>
      <c r="BE17" s="8">
        <f t="shared" si="18"/>
        <v>0</v>
      </c>
      <c r="BF17" s="8">
        <f t="shared" si="18"/>
        <v>0</v>
      </c>
      <c r="BG17" s="8">
        <f t="shared" si="18"/>
        <v>0</v>
      </c>
      <c r="BH17" s="8">
        <f t="shared" si="18"/>
        <v>0</v>
      </c>
      <c r="BI17" s="14">
        <f>BI18</f>
        <v>580862</v>
      </c>
      <c r="BJ17" s="14">
        <f>BJ18</f>
        <v>0</v>
      </c>
      <c r="BK17" s="8">
        <f t="shared" si="19"/>
        <v>0</v>
      </c>
      <c r="BL17" s="8">
        <f t="shared" si="19"/>
        <v>0</v>
      </c>
      <c r="BM17" s="8">
        <f t="shared" si="19"/>
        <v>0</v>
      </c>
      <c r="BN17" s="8">
        <f t="shared" si="19"/>
        <v>0</v>
      </c>
      <c r="BO17" s="14">
        <f>BO18</f>
        <v>580862</v>
      </c>
      <c r="BP17" s="14">
        <f>BP18</f>
        <v>0</v>
      </c>
    </row>
    <row r="18" spans="1:68" ht="33">
      <c r="A18" s="24" t="s">
        <v>11</v>
      </c>
      <c r="B18" s="11">
        <f t="shared" si="4"/>
        <v>913</v>
      </c>
      <c r="C18" s="11" t="s">
        <v>7</v>
      </c>
      <c r="D18" s="11" t="s">
        <v>17</v>
      </c>
      <c r="E18" s="11" t="s">
        <v>52</v>
      </c>
      <c r="F18" s="11" t="s">
        <v>12</v>
      </c>
      <c r="G18" s="12">
        <f>G19+G20</f>
        <v>563302</v>
      </c>
      <c r="H18" s="12">
        <f aca="true" t="shared" si="20" ref="H18:N18">H19+H20</f>
        <v>0</v>
      </c>
      <c r="I18" s="8">
        <f t="shared" si="20"/>
        <v>0</v>
      </c>
      <c r="J18" s="8">
        <f t="shared" si="20"/>
        <v>0</v>
      </c>
      <c r="K18" s="8">
        <f t="shared" si="20"/>
        <v>0</v>
      </c>
      <c r="L18" s="8">
        <f t="shared" si="20"/>
        <v>0</v>
      </c>
      <c r="M18" s="12">
        <f t="shared" si="20"/>
        <v>563302</v>
      </c>
      <c r="N18" s="12">
        <f t="shared" si="20"/>
        <v>0</v>
      </c>
      <c r="O18" s="8">
        <f aca="true" t="shared" si="21" ref="O18:T18">O19+O20</f>
        <v>0</v>
      </c>
      <c r="P18" s="8">
        <f t="shared" si="21"/>
        <v>0</v>
      </c>
      <c r="Q18" s="8">
        <f t="shared" si="21"/>
        <v>0</v>
      </c>
      <c r="R18" s="8">
        <f t="shared" si="21"/>
        <v>0</v>
      </c>
      <c r="S18" s="12">
        <f t="shared" si="21"/>
        <v>563302</v>
      </c>
      <c r="T18" s="12">
        <f t="shared" si="21"/>
        <v>0</v>
      </c>
      <c r="U18" s="8">
        <f aca="true" t="shared" si="22" ref="U18:Z18">U19+U20</f>
        <v>0</v>
      </c>
      <c r="V18" s="8">
        <f t="shared" si="22"/>
        <v>0</v>
      </c>
      <c r="W18" s="8">
        <f t="shared" si="22"/>
        <v>0</v>
      </c>
      <c r="X18" s="8">
        <f t="shared" si="22"/>
        <v>0</v>
      </c>
      <c r="Y18" s="12">
        <f t="shared" si="22"/>
        <v>563302</v>
      </c>
      <c r="Z18" s="12">
        <f t="shared" si="22"/>
        <v>0</v>
      </c>
      <c r="AA18" s="8">
        <f aca="true" t="shared" si="23" ref="AA18:AF18">AA19+AA20</f>
        <v>0</v>
      </c>
      <c r="AB18" s="8">
        <f t="shared" si="23"/>
        <v>0</v>
      </c>
      <c r="AC18" s="8">
        <f t="shared" si="23"/>
        <v>0</v>
      </c>
      <c r="AD18" s="8">
        <f t="shared" si="23"/>
        <v>0</v>
      </c>
      <c r="AE18" s="12">
        <f t="shared" si="23"/>
        <v>563302</v>
      </c>
      <c r="AF18" s="12">
        <f t="shared" si="23"/>
        <v>0</v>
      </c>
      <c r="AG18" s="8">
        <f aca="true" t="shared" si="24" ref="AG18:AL18">AG19+AG20</f>
        <v>0</v>
      </c>
      <c r="AH18" s="8">
        <f t="shared" si="24"/>
        <v>0</v>
      </c>
      <c r="AI18" s="8">
        <f t="shared" si="24"/>
        <v>0</v>
      </c>
      <c r="AJ18" s="8">
        <f t="shared" si="24"/>
        <v>0</v>
      </c>
      <c r="AK18" s="12">
        <f t="shared" si="24"/>
        <v>563302</v>
      </c>
      <c r="AL18" s="12">
        <f t="shared" si="24"/>
        <v>0</v>
      </c>
      <c r="AM18" s="8">
        <f aca="true" t="shared" si="25" ref="AM18:AR18">AM19+AM20</f>
        <v>0</v>
      </c>
      <c r="AN18" s="8">
        <f t="shared" si="25"/>
        <v>0</v>
      </c>
      <c r="AO18" s="8">
        <f t="shared" si="25"/>
        <v>0</v>
      </c>
      <c r="AP18" s="8">
        <f t="shared" si="25"/>
        <v>0</v>
      </c>
      <c r="AQ18" s="12">
        <f t="shared" si="25"/>
        <v>563302</v>
      </c>
      <c r="AR18" s="12">
        <f t="shared" si="25"/>
        <v>0</v>
      </c>
      <c r="AS18" s="8">
        <f aca="true" t="shared" si="26" ref="AS18:AX18">AS19+AS20</f>
        <v>0</v>
      </c>
      <c r="AT18" s="8">
        <f t="shared" si="26"/>
        <v>0</v>
      </c>
      <c r="AU18" s="8">
        <f t="shared" si="26"/>
        <v>0</v>
      </c>
      <c r="AV18" s="8">
        <f t="shared" si="26"/>
        <v>0</v>
      </c>
      <c r="AW18" s="12">
        <f t="shared" si="26"/>
        <v>563302</v>
      </c>
      <c r="AX18" s="12">
        <f t="shared" si="26"/>
        <v>0</v>
      </c>
      <c r="AY18" s="8">
        <f aca="true" t="shared" si="27" ref="AY18:BD18">AY19+AY20</f>
        <v>0</v>
      </c>
      <c r="AZ18" s="8">
        <f t="shared" si="27"/>
        <v>0</v>
      </c>
      <c r="BA18" s="8">
        <f t="shared" si="27"/>
        <v>17560</v>
      </c>
      <c r="BB18" s="8">
        <f t="shared" si="27"/>
        <v>0</v>
      </c>
      <c r="BC18" s="12">
        <f t="shared" si="27"/>
        <v>580862</v>
      </c>
      <c r="BD18" s="12">
        <f t="shared" si="27"/>
        <v>0</v>
      </c>
      <c r="BE18" s="8">
        <f aca="true" t="shared" si="28" ref="BE18:BJ18">BE19+BE20</f>
        <v>0</v>
      </c>
      <c r="BF18" s="8">
        <f t="shared" si="28"/>
        <v>0</v>
      </c>
      <c r="BG18" s="8">
        <f t="shared" si="28"/>
        <v>0</v>
      </c>
      <c r="BH18" s="8">
        <f t="shared" si="28"/>
        <v>0</v>
      </c>
      <c r="BI18" s="12">
        <f t="shared" si="28"/>
        <v>580862</v>
      </c>
      <c r="BJ18" s="12">
        <f t="shared" si="28"/>
        <v>0</v>
      </c>
      <c r="BK18" s="8">
        <f aca="true" t="shared" si="29" ref="BK18:BP18">BK19+BK20</f>
        <v>0</v>
      </c>
      <c r="BL18" s="8">
        <f t="shared" si="29"/>
        <v>0</v>
      </c>
      <c r="BM18" s="8">
        <f t="shared" si="29"/>
        <v>0</v>
      </c>
      <c r="BN18" s="8">
        <f t="shared" si="29"/>
        <v>0</v>
      </c>
      <c r="BO18" s="12">
        <f t="shared" si="29"/>
        <v>580862</v>
      </c>
      <c r="BP18" s="12">
        <f t="shared" si="29"/>
        <v>0</v>
      </c>
    </row>
    <row r="19" spans="1:68" ht="16.5">
      <c r="A19" s="25" t="s">
        <v>13</v>
      </c>
      <c r="B19" s="11">
        <f t="shared" si="4"/>
        <v>913</v>
      </c>
      <c r="C19" s="11" t="s">
        <v>7</v>
      </c>
      <c r="D19" s="11" t="s">
        <v>17</v>
      </c>
      <c r="E19" s="11" t="s">
        <v>52</v>
      </c>
      <c r="F19" s="8">
        <v>610</v>
      </c>
      <c r="G19" s="8">
        <v>491511</v>
      </c>
      <c r="H19" s="8"/>
      <c r="I19" s="8"/>
      <c r="J19" s="8"/>
      <c r="K19" s="8"/>
      <c r="L19" s="8"/>
      <c r="M19" s="8">
        <f>G19+I19+J19+K19+L19</f>
        <v>491511</v>
      </c>
      <c r="N19" s="8">
        <f>H19+J19</f>
        <v>0</v>
      </c>
      <c r="O19" s="8"/>
      <c r="P19" s="8"/>
      <c r="Q19" s="8"/>
      <c r="R19" s="8"/>
      <c r="S19" s="8">
        <f>M19+O19+P19+Q19+R19</f>
        <v>491511</v>
      </c>
      <c r="T19" s="8">
        <f>N19+P19</f>
        <v>0</v>
      </c>
      <c r="U19" s="8"/>
      <c r="V19" s="8"/>
      <c r="W19" s="8"/>
      <c r="X19" s="8"/>
      <c r="Y19" s="8">
        <f>S19+U19+V19+W19+X19</f>
        <v>491511</v>
      </c>
      <c r="Z19" s="8">
        <f>T19+V19</f>
        <v>0</v>
      </c>
      <c r="AA19" s="8"/>
      <c r="AB19" s="8"/>
      <c r="AC19" s="8"/>
      <c r="AD19" s="8"/>
      <c r="AE19" s="8">
        <f>Y19+AA19+AB19+AC19+AD19</f>
        <v>491511</v>
      </c>
      <c r="AF19" s="8">
        <f>Z19+AB19</f>
        <v>0</v>
      </c>
      <c r="AG19" s="8"/>
      <c r="AH19" s="8"/>
      <c r="AI19" s="8"/>
      <c r="AJ19" s="8"/>
      <c r="AK19" s="8">
        <f>AE19+AG19+AH19+AI19+AJ19</f>
        <v>491511</v>
      </c>
      <c r="AL19" s="8">
        <f>AF19+AH19</f>
        <v>0</v>
      </c>
      <c r="AM19" s="8"/>
      <c r="AN19" s="8"/>
      <c r="AO19" s="8"/>
      <c r="AP19" s="8"/>
      <c r="AQ19" s="8">
        <f>AK19+AM19+AN19+AO19+AP19</f>
        <v>491511</v>
      </c>
      <c r="AR19" s="8">
        <f>AL19+AN19</f>
        <v>0</v>
      </c>
      <c r="AS19" s="8"/>
      <c r="AT19" s="8"/>
      <c r="AU19" s="8"/>
      <c r="AV19" s="8"/>
      <c r="AW19" s="8">
        <f>AQ19+AS19+AT19+AU19+AV19</f>
        <v>491511</v>
      </c>
      <c r="AX19" s="8">
        <f>AR19+AT19</f>
        <v>0</v>
      </c>
      <c r="AY19" s="8"/>
      <c r="AZ19" s="8"/>
      <c r="BA19" s="8">
        <v>16261</v>
      </c>
      <c r="BB19" s="8"/>
      <c r="BC19" s="8">
        <f>AW19+AY19+AZ19+BA19+BB19</f>
        <v>507772</v>
      </c>
      <c r="BD19" s="8">
        <f>AX19+AZ19</f>
        <v>0</v>
      </c>
      <c r="BE19" s="8"/>
      <c r="BF19" s="8"/>
      <c r="BG19" s="8"/>
      <c r="BH19" s="8"/>
      <c r="BI19" s="8">
        <f>BC19+BE19+BF19+BG19+BH19</f>
        <v>507772</v>
      </c>
      <c r="BJ19" s="8">
        <f>BD19+BF19</f>
        <v>0</v>
      </c>
      <c r="BK19" s="8"/>
      <c r="BL19" s="8"/>
      <c r="BM19" s="8"/>
      <c r="BN19" s="8"/>
      <c r="BO19" s="8">
        <f>BI19+BK19+BL19+BM19+BN19</f>
        <v>507772</v>
      </c>
      <c r="BP19" s="8">
        <f>BJ19+BL19</f>
        <v>0</v>
      </c>
    </row>
    <row r="20" spans="1:68" ht="16.5">
      <c r="A20" s="25" t="s">
        <v>18</v>
      </c>
      <c r="B20" s="11">
        <f t="shared" si="4"/>
        <v>913</v>
      </c>
      <c r="C20" s="11" t="s">
        <v>7</v>
      </c>
      <c r="D20" s="11" t="s">
        <v>17</v>
      </c>
      <c r="E20" s="11" t="s">
        <v>52</v>
      </c>
      <c r="F20" s="8">
        <v>620</v>
      </c>
      <c r="G20" s="8">
        <v>71791</v>
      </c>
      <c r="H20" s="8"/>
      <c r="I20" s="8"/>
      <c r="J20" s="8"/>
      <c r="K20" s="8"/>
      <c r="L20" s="8"/>
      <c r="M20" s="8">
        <f>G20+I20+J20+K20+L20</f>
        <v>71791</v>
      </c>
      <c r="N20" s="8">
        <f>H20+J20</f>
        <v>0</v>
      </c>
      <c r="O20" s="8"/>
      <c r="P20" s="8"/>
      <c r="Q20" s="8"/>
      <c r="R20" s="8"/>
      <c r="S20" s="8">
        <f>M20+O20+P20+Q20+R20</f>
        <v>71791</v>
      </c>
      <c r="T20" s="8">
        <f>N20+P20</f>
        <v>0</v>
      </c>
      <c r="U20" s="8"/>
      <c r="V20" s="8"/>
      <c r="W20" s="8"/>
      <c r="X20" s="8"/>
      <c r="Y20" s="8">
        <f>S20+U20+V20+W20+X20</f>
        <v>71791</v>
      </c>
      <c r="Z20" s="8">
        <f>T20+V20</f>
        <v>0</v>
      </c>
      <c r="AA20" s="8"/>
      <c r="AB20" s="8"/>
      <c r="AC20" s="8"/>
      <c r="AD20" s="8"/>
      <c r="AE20" s="8">
        <f>Y20+AA20+AB20+AC20+AD20</f>
        <v>71791</v>
      </c>
      <c r="AF20" s="8">
        <f>Z20+AB20</f>
        <v>0</v>
      </c>
      <c r="AG20" s="8"/>
      <c r="AH20" s="8"/>
      <c r="AI20" s="8"/>
      <c r="AJ20" s="8"/>
      <c r="AK20" s="8">
        <f>AE20+AG20+AH20+AI20+AJ20</f>
        <v>71791</v>
      </c>
      <c r="AL20" s="8">
        <f>AF20+AH20</f>
        <v>0</v>
      </c>
      <c r="AM20" s="8"/>
      <c r="AN20" s="8"/>
      <c r="AO20" s="8"/>
      <c r="AP20" s="8"/>
      <c r="AQ20" s="8">
        <f>AK20+AM20+AN20+AO20+AP20</f>
        <v>71791</v>
      </c>
      <c r="AR20" s="8">
        <f>AL20+AN20</f>
        <v>0</v>
      </c>
      <c r="AS20" s="8"/>
      <c r="AT20" s="8"/>
      <c r="AU20" s="8"/>
      <c r="AV20" s="8"/>
      <c r="AW20" s="8">
        <f>AQ20+AS20+AT20+AU20+AV20</f>
        <v>71791</v>
      </c>
      <c r="AX20" s="8">
        <f>AR20+AT20</f>
        <v>0</v>
      </c>
      <c r="AY20" s="8"/>
      <c r="AZ20" s="8"/>
      <c r="BA20" s="8">
        <v>1299</v>
      </c>
      <c r="BB20" s="8"/>
      <c r="BC20" s="8">
        <f>AW20+AY20+AZ20+BA20+BB20</f>
        <v>73090</v>
      </c>
      <c r="BD20" s="8">
        <f>AX20+AZ20</f>
        <v>0</v>
      </c>
      <c r="BE20" s="8"/>
      <c r="BF20" s="8"/>
      <c r="BG20" s="8"/>
      <c r="BH20" s="8"/>
      <c r="BI20" s="8">
        <f>BC20+BE20+BF20+BG20+BH20</f>
        <v>73090</v>
      </c>
      <c r="BJ20" s="8">
        <f>BD20+BF20</f>
        <v>0</v>
      </c>
      <c r="BK20" s="8"/>
      <c r="BL20" s="8"/>
      <c r="BM20" s="8"/>
      <c r="BN20" s="8"/>
      <c r="BO20" s="8">
        <f>BI20+BK20+BL20+BM20+BN20</f>
        <v>73090</v>
      </c>
      <c r="BP20" s="8">
        <f>BJ20+BL20</f>
        <v>0</v>
      </c>
    </row>
    <row r="21" spans="1:68" ht="16.5">
      <c r="A21" s="24" t="s">
        <v>14</v>
      </c>
      <c r="B21" s="11">
        <f>B18</f>
        <v>913</v>
      </c>
      <c r="C21" s="11" t="s">
        <v>7</v>
      </c>
      <c r="D21" s="11" t="s">
        <v>17</v>
      </c>
      <c r="E21" s="11" t="s">
        <v>41</v>
      </c>
      <c r="F21" s="11"/>
      <c r="G21" s="14">
        <f>G22</f>
        <v>80478</v>
      </c>
      <c r="H21" s="14">
        <f aca="true" t="shared" si="30" ref="H21:R22">H22</f>
        <v>0</v>
      </c>
      <c r="I21" s="8">
        <f t="shared" si="30"/>
        <v>0</v>
      </c>
      <c r="J21" s="8">
        <f t="shared" si="30"/>
        <v>0</v>
      </c>
      <c r="K21" s="8">
        <f t="shared" si="30"/>
        <v>0</v>
      </c>
      <c r="L21" s="8">
        <f t="shared" si="30"/>
        <v>0</v>
      </c>
      <c r="M21" s="14">
        <f t="shared" si="30"/>
        <v>80478</v>
      </c>
      <c r="N21" s="14">
        <f t="shared" si="30"/>
        <v>0</v>
      </c>
      <c r="O21" s="8">
        <f t="shared" si="30"/>
        <v>0</v>
      </c>
      <c r="P21" s="8">
        <f t="shared" si="30"/>
        <v>0</v>
      </c>
      <c r="Q21" s="8">
        <f t="shared" si="30"/>
        <v>0</v>
      </c>
      <c r="R21" s="8">
        <f t="shared" si="30"/>
        <v>0</v>
      </c>
      <c r="S21" s="14">
        <f>S22</f>
        <v>80478</v>
      </c>
      <c r="T21" s="14">
        <f>T22</f>
        <v>0</v>
      </c>
      <c r="U21" s="8">
        <f aca="true" t="shared" si="31" ref="U21:X22">U22</f>
        <v>0</v>
      </c>
      <c r="V21" s="8">
        <f t="shared" si="31"/>
        <v>0</v>
      </c>
      <c r="W21" s="8">
        <f t="shared" si="31"/>
        <v>0</v>
      </c>
      <c r="X21" s="8">
        <f t="shared" si="31"/>
        <v>0</v>
      </c>
      <c r="Y21" s="14">
        <f>Y22</f>
        <v>80478</v>
      </c>
      <c r="Z21" s="14">
        <f>Z22</f>
        <v>0</v>
      </c>
      <c r="AA21" s="8">
        <f aca="true" t="shared" si="32" ref="AA21:AD22">AA22</f>
        <v>0</v>
      </c>
      <c r="AB21" s="8">
        <f t="shared" si="32"/>
        <v>0</v>
      </c>
      <c r="AC21" s="8">
        <f t="shared" si="32"/>
        <v>0</v>
      </c>
      <c r="AD21" s="8">
        <f t="shared" si="32"/>
        <v>0</v>
      </c>
      <c r="AE21" s="14">
        <f>AE22</f>
        <v>80478</v>
      </c>
      <c r="AF21" s="14">
        <f>AF22</f>
        <v>0</v>
      </c>
      <c r="AG21" s="8">
        <f aca="true" t="shared" si="33" ref="AG21:AJ22">AG22</f>
        <v>129</v>
      </c>
      <c r="AH21" s="8">
        <f t="shared" si="33"/>
        <v>0</v>
      </c>
      <c r="AI21" s="8">
        <f t="shared" si="33"/>
        <v>0</v>
      </c>
      <c r="AJ21" s="8">
        <f t="shared" si="33"/>
        <v>0</v>
      </c>
      <c r="AK21" s="14">
        <f>AK22</f>
        <v>80607</v>
      </c>
      <c r="AL21" s="14">
        <f>AL22</f>
        <v>0</v>
      </c>
      <c r="AM21" s="8">
        <f aca="true" t="shared" si="34" ref="AM21:AP22">AM22</f>
        <v>0</v>
      </c>
      <c r="AN21" s="8">
        <f t="shared" si="34"/>
        <v>0</v>
      </c>
      <c r="AO21" s="8">
        <f t="shared" si="34"/>
        <v>0</v>
      </c>
      <c r="AP21" s="8">
        <f t="shared" si="34"/>
        <v>0</v>
      </c>
      <c r="AQ21" s="14">
        <f>AQ22</f>
        <v>80607</v>
      </c>
      <c r="AR21" s="14">
        <f>AR22</f>
        <v>0</v>
      </c>
      <c r="AS21" s="8">
        <f aca="true" t="shared" si="35" ref="AS21:AV22">AS22</f>
        <v>0</v>
      </c>
      <c r="AT21" s="8">
        <f t="shared" si="35"/>
        <v>0</v>
      </c>
      <c r="AU21" s="8">
        <f t="shared" si="35"/>
        <v>0</v>
      </c>
      <c r="AV21" s="8">
        <f t="shared" si="35"/>
        <v>0</v>
      </c>
      <c r="AW21" s="14">
        <f>AW22</f>
        <v>80607</v>
      </c>
      <c r="AX21" s="14">
        <f>AX22</f>
        <v>0</v>
      </c>
      <c r="AY21" s="8">
        <f aca="true" t="shared" si="36" ref="AY21:BB22">AY22</f>
        <v>0</v>
      </c>
      <c r="AZ21" s="8">
        <f t="shared" si="36"/>
        <v>0</v>
      </c>
      <c r="BA21" s="8">
        <f t="shared" si="36"/>
        <v>0</v>
      </c>
      <c r="BB21" s="8">
        <f t="shared" si="36"/>
        <v>0</v>
      </c>
      <c r="BC21" s="14">
        <f>BC22</f>
        <v>80607</v>
      </c>
      <c r="BD21" s="14">
        <f>BD22</f>
        <v>0</v>
      </c>
      <c r="BE21" s="8">
        <f aca="true" t="shared" si="37" ref="BE21:BH22">BE22</f>
        <v>0</v>
      </c>
      <c r="BF21" s="8">
        <f t="shared" si="37"/>
        <v>0</v>
      </c>
      <c r="BG21" s="8">
        <f t="shared" si="37"/>
        <v>2048</v>
      </c>
      <c r="BH21" s="8">
        <f t="shared" si="37"/>
        <v>0</v>
      </c>
      <c r="BI21" s="14">
        <f>BI22</f>
        <v>82655</v>
      </c>
      <c r="BJ21" s="14">
        <f>BJ22</f>
        <v>0</v>
      </c>
      <c r="BK21" s="8">
        <f aca="true" t="shared" si="38" ref="BK21:BN22">BK22</f>
        <v>0</v>
      </c>
      <c r="BL21" s="8">
        <f t="shared" si="38"/>
        <v>0</v>
      </c>
      <c r="BM21" s="8">
        <f t="shared" si="38"/>
        <v>0</v>
      </c>
      <c r="BN21" s="8">
        <f t="shared" si="38"/>
        <v>0</v>
      </c>
      <c r="BO21" s="14">
        <f>BO22</f>
        <v>82655</v>
      </c>
      <c r="BP21" s="14">
        <f>BP22</f>
        <v>0</v>
      </c>
    </row>
    <row r="22" spans="1:68" ht="16.5">
      <c r="A22" s="24" t="s">
        <v>53</v>
      </c>
      <c r="B22" s="11">
        <f>B21</f>
        <v>913</v>
      </c>
      <c r="C22" s="11" t="s">
        <v>7</v>
      </c>
      <c r="D22" s="11" t="s">
        <v>17</v>
      </c>
      <c r="E22" s="11" t="s">
        <v>54</v>
      </c>
      <c r="F22" s="11"/>
      <c r="G22" s="14">
        <f>G23</f>
        <v>80478</v>
      </c>
      <c r="H22" s="14">
        <f t="shared" si="30"/>
        <v>0</v>
      </c>
      <c r="I22" s="8">
        <f t="shared" si="30"/>
        <v>0</v>
      </c>
      <c r="J22" s="8">
        <f t="shared" si="30"/>
        <v>0</v>
      </c>
      <c r="K22" s="8">
        <f t="shared" si="30"/>
        <v>0</v>
      </c>
      <c r="L22" s="8">
        <f t="shared" si="30"/>
        <v>0</v>
      </c>
      <c r="M22" s="14">
        <f t="shared" si="30"/>
        <v>80478</v>
      </c>
      <c r="N22" s="14">
        <f t="shared" si="30"/>
        <v>0</v>
      </c>
      <c r="O22" s="8">
        <f t="shared" si="30"/>
        <v>0</v>
      </c>
      <c r="P22" s="8">
        <f t="shared" si="30"/>
        <v>0</v>
      </c>
      <c r="Q22" s="8">
        <f t="shared" si="30"/>
        <v>0</v>
      </c>
      <c r="R22" s="8">
        <f t="shared" si="30"/>
        <v>0</v>
      </c>
      <c r="S22" s="14">
        <f>S23</f>
        <v>80478</v>
      </c>
      <c r="T22" s="14">
        <f>T23</f>
        <v>0</v>
      </c>
      <c r="U22" s="8">
        <f t="shared" si="31"/>
        <v>0</v>
      </c>
      <c r="V22" s="8">
        <f t="shared" si="31"/>
        <v>0</v>
      </c>
      <c r="W22" s="8">
        <f t="shared" si="31"/>
        <v>0</v>
      </c>
      <c r="X22" s="8">
        <f t="shared" si="31"/>
        <v>0</v>
      </c>
      <c r="Y22" s="14">
        <f>Y23</f>
        <v>80478</v>
      </c>
      <c r="Z22" s="14">
        <f>Z23</f>
        <v>0</v>
      </c>
      <c r="AA22" s="8">
        <f t="shared" si="32"/>
        <v>0</v>
      </c>
      <c r="AB22" s="8">
        <f t="shared" si="32"/>
        <v>0</v>
      </c>
      <c r="AC22" s="8">
        <f t="shared" si="32"/>
        <v>0</v>
      </c>
      <c r="AD22" s="8">
        <f t="shared" si="32"/>
        <v>0</v>
      </c>
      <c r="AE22" s="14">
        <f>AE23</f>
        <v>80478</v>
      </c>
      <c r="AF22" s="14">
        <f>AF23</f>
        <v>0</v>
      </c>
      <c r="AG22" s="8">
        <f t="shared" si="33"/>
        <v>129</v>
      </c>
      <c r="AH22" s="8">
        <f t="shared" si="33"/>
        <v>0</v>
      </c>
      <c r="AI22" s="8">
        <f t="shared" si="33"/>
        <v>0</v>
      </c>
      <c r="AJ22" s="8">
        <f t="shared" si="33"/>
        <v>0</v>
      </c>
      <c r="AK22" s="14">
        <f>AK23</f>
        <v>80607</v>
      </c>
      <c r="AL22" s="14">
        <f>AL23</f>
        <v>0</v>
      </c>
      <c r="AM22" s="8">
        <f t="shared" si="34"/>
        <v>0</v>
      </c>
      <c r="AN22" s="8">
        <f t="shared" si="34"/>
        <v>0</v>
      </c>
      <c r="AO22" s="8">
        <f t="shared" si="34"/>
        <v>0</v>
      </c>
      <c r="AP22" s="8">
        <f t="shared" si="34"/>
        <v>0</v>
      </c>
      <c r="AQ22" s="14">
        <f>AQ23</f>
        <v>80607</v>
      </c>
      <c r="AR22" s="14">
        <f>AR23</f>
        <v>0</v>
      </c>
      <c r="AS22" s="8">
        <f t="shared" si="35"/>
        <v>0</v>
      </c>
      <c r="AT22" s="8">
        <f t="shared" si="35"/>
        <v>0</v>
      </c>
      <c r="AU22" s="8">
        <f t="shared" si="35"/>
        <v>0</v>
      </c>
      <c r="AV22" s="8">
        <f t="shared" si="35"/>
        <v>0</v>
      </c>
      <c r="AW22" s="14">
        <f>AW23</f>
        <v>80607</v>
      </c>
      <c r="AX22" s="14">
        <f>AX23</f>
        <v>0</v>
      </c>
      <c r="AY22" s="8">
        <f t="shared" si="36"/>
        <v>0</v>
      </c>
      <c r="AZ22" s="8">
        <f t="shared" si="36"/>
        <v>0</v>
      </c>
      <c r="BA22" s="8">
        <f t="shared" si="36"/>
        <v>0</v>
      </c>
      <c r="BB22" s="8">
        <f t="shared" si="36"/>
        <v>0</v>
      </c>
      <c r="BC22" s="14">
        <f>BC23</f>
        <v>80607</v>
      </c>
      <c r="BD22" s="14">
        <f>BD23</f>
        <v>0</v>
      </c>
      <c r="BE22" s="8">
        <f t="shared" si="37"/>
        <v>0</v>
      </c>
      <c r="BF22" s="8">
        <f t="shared" si="37"/>
        <v>0</v>
      </c>
      <c r="BG22" s="8">
        <f t="shared" si="37"/>
        <v>2048</v>
      </c>
      <c r="BH22" s="8">
        <f t="shared" si="37"/>
        <v>0</v>
      </c>
      <c r="BI22" s="14">
        <f>BI23</f>
        <v>82655</v>
      </c>
      <c r="BJ22" s="14">
        <f>BJ23</f>
        <v>0</v>
      </c>
      <c r="BK22" s="8">
        <f t="shared" si="38"/>
        <v>0</v>
      </c>
      <c r="BL22" s="8">
        <f t="shared" si="38"/>
        <v>0</v>
      </c>
      <c r="BM22" s="8">
        <f t="shared" si="38"/>
        <v>0</v>
      </c>
      <c r="BN22" s="8">
        <f t="shared" si="38"/>
        <v>0</v>
      </c>
      <c r="BO22" s="14">
        <f>BO23</f>
        <v>82655</v>
      </c>
      <c r="BP22" s="14">
        <f>BP23</f>
        <v>0</v>
      </c>
    </row>
    <row r="23" spans="1:68" ht="33">
      <c r="A23" s="24" t="s">
        <v>11</v>
      </c>
      <c r="B23" s="11">
        <f>B22</f>
        <v>913</v>
      </c>
      <c r="C23" s="11" t="s">
        <v>7</v>
      </c>
      <c r="D23" s="11" t="s">
        <v>17</v>
      </c>
      <c r="E23" s="11" t="s">
        <v>54</v>
      </c>
      <c r="F23" s="11" t="s">
        <v>12</v>
      </c>
      <c r="G23" s="12">
        <f>G24+G25</f>
        <v>80478</v>
      </c>
      <c r="H23" s="12">
        <f aca="true" t="shared" si="39" ref="H23:N23">H24+H25</f>
        <v>0</v>
      </c>
      <c r="I23" s="8">
        <f t="shared" si="39"/>
        <v>0</v>
      </c>
      <c r="J23" s="8">
        <f t="shared" si="39"/>
        <v>0</v>
      </c>
      <c r="K23" s="8">
        <f t="shared" si="39"/>
        <v>0</v>
      </c>
      <c r="L23" s="8">
        <f t="shared" si="39"/>
        <v>0</v>
      </c>
      <c r="M23" s="12">
        <f t="shared" si="39"/>
        <v>80478</v>
      </c>
      <c r="N23" s="12">
        <f t="shared" si="39"/>
        <v>0</v>
      </c>
      <c r="O23" s="8">
        <f aca="true" t="shared" si="40" ref="O23:T23">O24+O25</f>
        <v>0</v>
      </c>
      <c r="P23" s="8">
        <f t="shared" si="40"/>
        <v>0</v>
      </c>
      <c r="Q23" s="8">
        <f t="shared" si="40"/>
        <v>0</v>
      </c>
      <c r="R23" s="8">
        <f t="shared" si="40"/>
        <v>0</v>
      </c>
      <c r="S23" s="12">
        <f t="shared" si="40"/>
        <v>80478</v>
      </c>
      <c r="T23" s="12">
        <f t="shared" si="40"/>
        <v>0</v>
      </c>
      <c r="U23" s="8">
        <f aca="true" t="shared" si="41" ref="U23:Z23">U24+U25</f>
        <v>0</v>
      </c>
      <c r="V23" s="8">
        <f t="shared" si="41"/>
        <v>0</v>
      </c>
      <c r="W23" s="8">
        <f t="shared" si="41"/>
        <v>0</v>
      </c>
      <c r="X23" s="8">
        <f t="shared" si="41"/>
        <v>0</v>
      </c>
      <c r="Y23" s="12">
        <f t="shared" si="41"/>
        <v>80478</v>
      </c>
      <c r="Z23" s="12">
        <f t="shared" si="41"/>
        <v>0</v>
      </c>
      <c r="AA23" s="8">
        <f aca="true" t="shared" si="42" ref="AA23:AF23">AA24+AA25</f>
        <v>0</v>
      </c>
      <c r="AB23" s="8">
        <f t="shared" si="42"/>
        <v>0</v>
      </c>
      <c r="AC23" s="8">
        <f t="shared" si="42"/>
        <v>0</v>
      </c>
      <c r="AD23" s="8">
        <f t="shared" si="42"/>
        <v>0</v>
      </c>
      <c r="AE23" s="12">
        <f t="shared" si="42"/>
        <v>80478</v>
      </c>
      <c r="AF23" s="12">
        <f t="shared" si="42"/>
        <v>0</v>
      </c>
      <c r="AG23" s="8">
        <f aca="true" t="shared" si="43" ref="AG23:AL23">AG24+AG25</f>
        <v>129</v>
      </c>
      <c r="AH23" s="8">
        <f t="shared" si="43"/>
        <v>0</v>
      </c>
      <c r="AI23" s="8">
        <f t="shared" si="43"/>
        <v>0</v>
      </c>
      <c r="AJ23" s="8">
        <f t="shared" si="43"/>
        <v>0</v>
      </c>
      <c r="AK23" s="12">
        <f t="shared" si="43"/>
        <v>80607</v>
      </c>
      <c r="AL23" s="12">
        <f t="shared" si="43"/>
        <v>0</v>
      </c>
      <c r="AM23" s="8">
        <f aca="true" t="shared" si="44" ref="AM23:AR23">AM24+AM25</f>
        <v>0</v>
      </c>
      <c r="AN23" s="8">
        <f t="shared" si="44"/>
        <v>0</v>
      </c>
      <c r="AO23" s="8">
        <f t="shared" si="44"/>
        <v>0</v>
      </c>
      <c r="AP23" s="8">
        <f t="shared" si="44"/>
        <v>0</v>
      </c>
      <c r="AQ23" s="12">
        <f t="shared" si="44"/>
        <v>80607</v>
      </c>
      <c r="AR23" s="12">
        <f t="shared" si="44"/>
        <v>0</v>
      </c>
      <c r="AS23" s="8">
        <f aca="true" t="shared" si="45" ref="AS23:AX23">AS24+AS25</f>
        <v>0</v>
      </c>
      <c r="AT23" s="8">
        <f t="shared" si="45"/>
        <v>0</v>
      </c>
      <c r="AU23" s="8">
        <f t="shared" si="45"/>
        <v>0</v>
      </c>
      <c r="AV23" s="8">
        <f t="shared" si="45"/>
        <v>0</v>
      </c>
      <c r="AW23" s="12">
        <f t="shared" si="45"/>
        <v>80607</v>
      </c>
      <c r="AX23" s="12">
        <f t="shared" si="45"/>
        <v>0</v>
      </c>
      <c r="AY23" s="8">
        <f aca="true" t="shared" si="46" ref="AY23:BD23">AY24+AY25</f>
        <v>0</v>
      </c>
      <c r="AZ23" s="8">
        <f t="shared" si="46"/>
        <v>0</v>
      </c>
      <c r="BA23" s="8">
        <f t="shared" si="46"/>
        <v>0</v>
      </c>
      <c r="BB23" s="8">
        <f t="shared" si="46"/>
        <v>0</v>
      </c>
      <c r="BC23" s="12">
        <f t="shared" si="46"/>
        <v>80607</v>
      </c>
      <c r="BD23" s="12">
        <f t="shared" si="46"/>
        <v>0</v>
      </c>
      <c r="BE23" s="8">
        <f aca="true" t="shared" si="47" ref="BE23:BJ23">BE24+BE25</f>
        <v>0</v>
      </c>
      <c r="BF23" s="8">
        <f t="shared" si="47"/>
        <v>0</v>
      </c>
      <c r="BG23" s="8">
        <f t="shared" si="47"/>
        <v>2048</v>
      </c>
      <c r="BH23" s="8">
        <f t="shared" si="47"/>
        <v>0</v>
      </c>
      <c r="BI23" s="12">
        <f t="shared" si="47"/>
        <v>82655</v>
      </c>
      <c r="BJ23" s="12">
        <f t="shared" si="47"/>
        <v>0</v>
      </c>
      <c r="BK23" s="8">
        <f aca="true" t="shared" si="48" ref="BK23:BP23">BK24+BK25</f>
        <v>0</v>
      </c>
      <c r="BL23" s="8">
        <f t="shared" si="48"/>
        <v>0</v>
      </c>
      <c r="BM23" s="8">
        <f t="shared" si="48"/>
        <v>0</v>
      </c>
      <c r="BN23" s="8">
        <f t="shared" si="48"/>
        <v>0</v>
      </c>
      <c r="BO23" s="12">
        <f t="shared" si="48"/>
        <v>82655</v>
      </c>
      <c r="BP23" s="12">
        <f t="shared" si="48"/>
        <v>0</v>
      </c>
    </row>
    <row r="24" spans="1:68" ht="16.5">
      <c r="A24" s="25" t="s">
        <v>13</v>
      </c>
      <c r="B24" s="11">
        <f>B23</f>
        <v>913</v>
      </c>
      <c r="C24" s="11" t="s">
        <v>7</v>
      </c>
      <c r="D24" s="11" t="s">
        <v>17</v>
      </c>
      <c r="E24" s="11" t="s">
        <v>54</v>
      </c>
      <c r="F24" s="8">
        <v>610</v>
      </c>
      <c r="G24" s="8">
        <f>73238+3847</f>
        <v>77085</v>
      </c>
      <c r="H24" s="8"/>
      <c r="I24" s="8"/>
      <c r="J24" s="8"/>
      <c r="K24" s="8"/>
      <c r="L24" s="8"/>
      <c r="M24" s="8">
        <f>G24+I24+J24+K24+L24</f>
        <v>77085</v>
      </c>
      <c r="N24" s="8">
        <f>H24+J24</f>
        <v>0</v>
      </c>
      <c r="O24" s="8"/>
      <c r="P24" s="8"/>
      <c r="Q24" s="8"/>
      <c r="R24" s="8"/>
      <c r="S24" s="8">
        <f>M24+O24+P24+Q24+R24</f>
        <v>77085</v>
      </c>
      <c r="T24" s="8">
        <f>N24+P24</f>
        <v>0</v>
      </c>
      <c r="U24" s="8"/>
      <c r="V24" s="8"/>
      <c r="W24" s="8"/>
      <c r="X24" s="8"/>
      <c r="Y24" s="8">
        <f>S24+U24+V24+W24+X24</f>
        <v>77085</v>
      </c>
      <c r="Z24" s="8">
        <f>T24+V24</f>
        <v>0</v>
      </c>
      <c r="AA24" s="8"/>
      <c r="AB24" s="8"/>
      <c r="AC24" s="8"/>
      <c r="AD24" s="8"/>
      <c r="AE24" s="8">
        <f>Y24+AA24+AB24+AC24+AD24</f>
        <v>77085</v>
      </c>
      <c r="AF24" s="8">
        <f>Z24+AB24</f>
        <v>0</v>
      </c>
      <c r="AG24" s="8">
        <f>129+59</f>
        <v>188</v>
      </c>
      <c r="AH24" s="8"/>
      <c r="AI24" s="8"/>
      <c r="AJ24" s="8"/>
      <c r="AK24" s="8">
        <f>AE24+AG24+AH24+AI24+AJ24</f>
        <v>77273</v>
      </c>
      <c r="AL24" s="8">
        <f>AF24+AH24</f>
        <v>0</v>
      </c>
      <c r="AM24" s="8"/>
      <c r="AN24" s="8"/>
      <c r="AO24" s="8"/>
      <c r="AP24" s="8"/>
      <c r="AQ24" s="8">
        <f>AK24+AM24+AN24+AO24+AP24</f>
        <v>77273</v>
      </c>
      <c r="AR24" s="8">
        <f>AL24+AN24</f>
        <v>0</v>
      </c>
      <c r="AS24" s="8"/>
      <c r="AT24" s="8"/>
      <c r="AU24" s="8"/>
      <c r="AV24" s="8"/>
      <c r="AW24" s="8">
        <f>AQ24+AS24+AT24+AU24+AV24</f>
        <v>77273</v>
      </c>
      <c r="AX24" s="8">
        <f>AR24+AT24</f>
        <v>0</v>
      </c>
      <c r="AY24" s="8"/>
      <c r="AZ24" s="8"/>
      <c r="BA24" s="8"/>
      <c r="BB24" s="8"/>
      <c r="BC24" s="8">
        <f>AW24+AY24+AZ24+BA24+BB24</f>
        <v>77273</v>
      </c>
      <c r="BD24" s="8">
        <f>AX24+AZ24</f>
        <v>0</v>
      </c>
      <c r="BE24" s="8"/>
      <c r="BF24" s="8"/>
      <c r="BG24" s="8">
        <v>2048</v>
      </c>
      <c r="BH24" s="8"/>
      <c r="BI24" s="8">
        <f>BC24+BE24+BF24+BG24+BH24</f>
        <v>79321</v>
      </c>
      <c r="BJ24" s="8">
        <f>BD24+BF24</f>
        <v>0</v>
      </c>
      <c r="BK24" s="8"/>
      <c r="BL24" s="8"/>
      <c r="BM24" s="8"/>
      <c r="BN24" s="8"/>
      <c r="BO24" s="8">
        <f>BI24+BK24+BL24+BM24+BN24</f>
        <v>79321</v>
      </c>
      <c r="BP24" s="8">
        <f>BJ24+BL24</f>
        <v>0</v>
      </c>
    </row>
    <row r="25" spans="1:68" ht="16.5">
      <c r="A25" s="25" t="s">
        <v>18</v>
      </c>
      <c r="B25" s="11">
        <f>B21</f>
        <v>913</v>
      </c>
      <c r="C25" s="11" t="s">
        <v>7</v>
      </c>
      <c r="D25" s="11" t="s">
        <v>17</v>
      </c>
      <c r="E25" s="11" t="s">
        <v>54</v>
      </c>
      <c r="F25" s="8">
        <v>620</v>
      </c>
      <c r="G25" s="8">
        <f>3163+230</f>
        <v>3393</v>
      </c>
      <c r="H25" s="8"/>
      <c r="I25" s="8"/>
      <c r="J25" s="8"/>
      <c r="K25" s="8"/>
      <c r="L25" s="8"/>
      <c r="M25" s="8">
        <f>G25+I25+J25+K25+L25</f>
        <v>3393</v>
      </c>
      <c r="N25" s="8">
        <f>H25+J25</f>
        <v>0</v>
      </c>
      <c r="O25" s="8"/>
      <c r="P25" s="8"/>
      <c r="Q25" s="8"/>
      <c r="R25" s="8"/>
      <c r="S25" s="8">
        <f>M25+O25+P25+Q25+R25</f>
        <v>3393</v>
      </c>
      <c r="T25" s="8">
        <f>N25+P25</f>
        <v>0</v>
      </c>
      <c r="U25" s="8"/>
      <c r="V25" s="8"/>
      <c r="W25" s="8"/>
      <c r="X25" s="8"/>
      <c r="Y25" s="8">
        <f>S25+U25+V25+W25+X25</f>
        <v>3393</v>
      </c>
      <c r="Z25" s="8">
        <f>T25+V25</f>
        <v>0</v>
      </c>
      <c r="AA25" s="8"/>
      <c r="AB25" s="8"/>
      <c r="AC25" s="8"/>
      <c r="AD25" s="8"/>
      <c r="AE25" s="8">
        <f>Y25+AA25+AB25+AC25+AD25</f>
        <v>3393</v>
      </c>
      <c r="AF25" s="8">
        <f>Z25+AB25</f>
        <v>0</v>
      </c>
      <c r="AG25" s="8">
        <v>-59</v>
      </c>
      <c r="AH25" s="8"/>
      <c r="AI25" s="8"/>
      <c r="AJ25" s="8"/>
      <c r="AK25" s="8">
        <f>AE25+AG25+AH25+AI25+AJ25</f>
        <v>3334</v>
      </c>
      <c r="AL25" s="8">
        <f>AF25+AH25</f>
        <v>0</v>
      </c>
      <c r="AM25" s="8"/>
      <c r="AN25" s="8"/>
      <c r="AO25" s="8"/>
      <c r="AP25" s="8"/>
      <c r="AQ25" s="8">
        <f>AK25+AM25+AN25+AO25+AP25</f>
        <v>3334</v>
      </c>
      <c r="AR25" s="8">
        <f>AL25+AN25</f>
        <v>0</v>
      </c>
      <c r="AS25" s="8"/>
      <c r="AT25" s="8"/>
      <c r="AU25" s="8"/>
      <c r="AV25" s="8"/>
      <c r="AW25" s="8">
        <f>AQ25+AS25+AT25+AU25+AV25</f>
        <v>3334</v>
      </c>
      <c r="AX25" s="8">
        <f>AR25+AT25</f>
        <v>0</v>
      </c>
      <c r="AY25" s="8"/>
      <c r="AZ25" s="8"/>
      <c r="BA25" s="8"/>
      <c r="BB25" s="8"/>
      <c r="BC25" s="8">
        <f>AW25+AY25+AZ25+BA25+BB25</f>
        <v>3334</v>
      </c>
      <c r="BD25" s="8">
        <f>AX25+AZ25</f>
        <v>0</v>
      </c>
      <c r="BE25" s="8"/>
      <c r="BF25" s="8"/>
      <c r="BG25" s="8"/>
      <c r="BH25" s="8"/>
      <c r="BI25" s="8">
        <f>BC25+BE25+BF25+BG25+BH25</f>
        <v>3334</v>
      </c>
      <c r="BJ25" s="8">
        <f>BD25+BF25</f>
        <v>0</v>
      </c>
      <c r="BK25" s="8"/>
      <c r="BL25" s="8"/>
      <c r="BM25" s="8"/>
      <c r="BN25" s="8"/>
      <c r="BO25" s="8">
        <f>BI25+BK25+BL25+BM25+BN25</f>
        <v>3334</v>
      </c>
      <c r="BP25" s="8">
        <f>BJ25+BL25</f>
        <v>0</v>
      </c>
    </row>
    <row r="26" spans="1:68" ht="16.5">
      <c r="A26" s="24" t="s">
        <v>37</v>
      </c>
      <c r="B26" s="11" t="s">
        <v>55</v>
      </c>
      <c r="C26" s="11" t="s">
        <v>7</v>
      </c>
      <c r="D26" s="11" t="s">
        <v>17</v>
      </c>
      <c r="E26" s="11" t="s">
        <v>56</v>
      </c>
      <c r="F26" s="11"/>
      <c r="G26" s="12">
        <f aca="true" t="shared" si="49" ref="G26:R28">G27</f>
        <v>217045</v>
      </c>
      <c r="H26" s="12">
        <f t="shared" si="49"/>
        <v>0</v>
      </c>
      <c r="I26" s="8">
        <f t="shared" si="49"/>
        <v>0</v>
      </c>
      <c r="J26" s="8">
        <f t="shared" si="49"/>
        <v>0</v>
      </c>
      <c r="K26" s="8">
        <f t="shared" si="49"/>
        <v>0</v>
      </c>
      <c r="L26" s="8">
        <f t="shared" si="49"/>
        <v>0</v>
      </c>
      <c r="M26" s="12">
        <f t="shared" si="49"/>
        <v>217045</v>
      </c>
      <c r="N26" s="12">
        <f t="shared" si="49"/>
        <v>0</v>
      </c>
      <c r="O26" s="8">
        <f t="shared" si="49"/>
        <v>0</v>
      </c>
      <c r="P26" s="8">
        <f t="shared" si="49"/>
        <v>0</v>
      </c>
      <c r="Q26" s="8">
        <f t="shared" si="49"/>
        <v>0</v>
      </c>
      <c r="R26" s="8">
        <f t="shared" si="49"/>
        <v>0</v>
      </c>
      <c r="S26" s="12">
        <f aca="true" t="shared" si="50" ref="S26:AH28">S27</f>
        <v>217045</v>
      </c>
      <c r="T26" s="12">
        <f t="shared" si="50"/>
        <v>0</v>
      </c>
      <c r="U26" s="8">
        <f t="shared" si="50"/>
        <v>0</v>
      </c>
      <c r="V26" s="8">
        <f t="shared" si="50"/>
        <v>0</v>
      </c>
      <c r="W26" s="8">
        <f t="shared" si="50"/>
        <v>0</v>
      </c>
      <c r="X26" s="8">
        <f t="shared" si="50"/>
        <v>0</v>
      </c>
      <c r="Y26" s="12">
        <f t="shared" si="50"/>
        <v>217045</v>
      </c>
      <c r="Z26" s="12">
        <f t="shared" si="50"/>
        <v>0</v>
      </c>
      <c r="AA26" s="8">
        <f t="shared" si="50"/>
        <v>0</v>
      </c>
      <c r="AB26" s="8">
        <f t="shared" si="50"/>
        <v>0</v>
      </c>
      <c r="AC26" s="8">
        <f t="shared" si="50"/>
        <v>0</v>
      </c>
      <c r="AD26" s="8">
        <f t="shared" si="50"/>
        <v>0</v>
      </c>
      <c r="AE26" s="12">
        <f t="shared" si="50"/>
        <v>217045</v>
      </c>
      <c r="AF26" s="12">
        <f t="shared" si="50"/>
        <v>0</v>
      </c>
      <c r="AG26" s="8">
        <f t="shared" si="50"/>
        <v>0</v>
      </c>
      <c r="AH26" s="8">
        <f t="shared" si="50"/>
        <v>0</v>
      </c>
      <c r="AI26" s="8">
        <f aca="true" t="shared" si="51" ref="AG26:AV28">AI27</f>
        <v>0</v>
      </c>
      <c r="AJ26" s="8">
        <f t="shared" si="51"/>
        <v>0</v>
      </c>
      <c r="AK26" s="12">
        <f t="shared" si="51"/>
        <v>217045</v>
      </c>
      <c r="AL26" s="12">
        <f t="shared" si="51"/>
        <v>0</v>
      </c>
      <c r="AM26" s="8">
        <f t="shared" si="51"/>
        <v>0</v>
      </c>
      <c r="AN26" s="8">
        <f t="shared" si="51"/>
        <v>0</v>
      </c>
      <c r="AO26" s="8">
        <f t="shared" si="51"/>
        <v>0</v>
      </c>
      <c r="AP26" s="8">
        <f t="shared" si="51"/>
        <v>0</v>
      </c>
      <c r="AQ26" s="12">
        <f t="shared" si="51"/>
        <v>217045</v>
      </c>
      <c r="AR26" s="12">
        <f t="shared" si="51"/>
        <v>0</v>
      </c>
      <c r="AS26" s="8">
        <f t="shared" si="51"/>
        <v>0</v>
      </c>
      <c r="AT26" s="8">
        <f t="shared" si="51"/>
        <v>89083</v>
      </c>
      <c r="AU26" s="8">
        <f t="shared" si="51"/>
        <v>72250</v>
      </c>
      <c r="AV26" s="8">
        <f t="shared" si="51"/>
        <v>0</v>
      </c>
      <c r="AW26" s="12">
        <f aca="true" t="shared" si="52" ref="AS26:BH28">AW27</f>
        <v>378378</v>
      </c>
      <c r="AX26" s="12">
        <f t="shared" si="52"/>
        <v>89083</v>
      </c>
      <c r="AY26" s="8">
        <f t="shared" si="52"/>
        <v>0</v>
      </c>
      <c r="AZ26" s="8">
        <f t="shared" si="52"/>
        <v>-89083</v>
      </c>
      <c r="BA26" s="8">
        <f t="shared" si="52"/>
        <v>0</v>
      </c>
      <c r="BB26" s="8">
        <f t="shared" si="52"/>
        <v>0</v>
      </c>
      <c r="BC26" s="12">
        <f t="shared" si="52"/>
        <v>289295</v>
      </c>
      <c r="BD26" s="12">
        <f t="shared" si="52"/>
        <v>0</v>
      </c>
      <c r="BE26" s="8">
        <f t="shared" si="52"/>
        <v>0</v>
      </c>
      <c r="BF26" s="8">
        <f t="shared" si="52"/>
        <v>0</v>
      </c>
      <c r="BG26" s="8">
        <f t="shared" si="52"/>
        <v>0</v>
      </c>
      <c r="BH26" s="8">
        <f t="shared" si="52"/>
        <v>0</v>
      </c>
      <c r="BI26" s="12">
        <f aca="true" t="shared" si="53" ref="BE26:BP28">BI27</f>
        <v>289295</v>
      </c>
      <c r="BJ26" s="12">
        <f t="shared" si="53"/>
        <v>0</v>
      </c>
      <c r="BK26" s="8">
        <f t="shared" si="53"/>
        <v>0</v>
      </c>
      <c r="BL26" s="8">
        <f t="shared" si="53"/>
        <v>0</v>
      </c>
      <c r="BM26" s="8">
        <f t="shared" si="53"/>
        <v>0</v>
      </c>
      <c r="BN26" s="8">
        <f t="shared" si="53"/>
        <v>0</v>
      </c>
      <c r="BO26" s="12">
        <f t="shared" si="53"/>
        <v>289295</v>
      </c>
      <c r="BP26" s="12">
        <f t="shared" si="53"/>
        <v>0</v>
      </c>
    </row>
    <row r="27" spans="1:68" ht="33">
      <c r="A27" s="24" t="s">
        <v>57</v>
      </c>
      <c r="B27" s="11" t="s">
        <v>55</v>
      </c>
      <c r="C27" s="11" t="s">
        <v>7</v>
      </c>
      <c r="D27" s="11" t="s">
        <v>17</v>
      </c>
      <c r="E27" s="11" t="s">
        <v>58</v>
      </c>
      <c r="F27" s="11"/>
      <c r="G27" s="12">
        <f t="shared" si="49"/>
        <v>217045</v>
      </c>
      <c r="H27" s="12">
        <f t="shared" si="49"/>
        <v>0</v>
      </c>
      <c r="I27" s="8">
        <f t="shared" si="49"/>
        <v>0</v>
      </c>
      <c r="J27" s="8">
        <f t="shared" si="49"/>
        <v>0</v>
      </c>
      <c r="K27" s="8">
        <f t="shared" si="49"/>
        <v>0</v>
      </c>
      <c r="L27" s="8">
        <f t="shared" si="49"/>
        <v>0</v>
      </c>
      <c r="M27" s="12">
        <f t="shared" si="49"/>
        <v>217045</v>
      </c>
      <c r="N27" s="12">
        <f t="shared" si="49"/>
        <v>0</v>
      </c>
      <c r="O27" s="8">
        <f t="shared" si="49"/>
        <v>0</v>
      </c>
      <c r="P27" s="8">
        <f t="shared" si="49"/>
        <v>0</v>
      </c>
      <c r="Q27" s="8">
        <f t="shared" si="49"/>
        <v>0</v>
      </c>
      <c r="R27" s="8">
        <f t="shared" si="49"/>
        <v>0</v>
      </c>
      <c r="S27" s="12">
        <f t="shared" si="50"/>
        <v>217045</v>
      </c>
      <c r="T27" s="12">
        <f t="shared" si="50"/>
        <v>0</v>
      </c>
      <c r="U27" s="8">
        <f t="shared" si="50"/>
        <v>0</v>
      </c>
      <c r="V27" s="8">
        <f t="shared" si="50"/>
        <v>0</v>
      </c>
      <c r="W27" s="8">
        <f t="shared" si="50"/>
        <v>0</v>
      </c>
      <c r="X27" s="8">
        <f t="shared" si="50"/>
        <v>0</v>
      </c>
      <c r="Y27" s="12">
        <f t="shared" si="50"/>
        <v>217045</v>
      </c>
      <c r="Z27" s="12">
        <f t="shared" si="50"/>
        <v>0</v>
      </c>
      <c r="AA27" s="8">
        <f t="shared" si="50"/>
        <v>0</v>
      </c>
      <c r="AB27" s="8">
        <f t="shared" si="50"/>
        <v>0</v>
      </c>
      <c r="AC27" s="8">
        <f t="shared" si="50"/>
        <v>0</v>
      </c>
      <c r="AD27" s="8">
        <f t="shared" si="50"/>
        <v>0</v>
      </c>
      <c r="AE27" s="12">
        <f t="shared" si="50"/>
        <v>217045</v>
      </c>
      <c r="AF27" s="12">
        <f t="shared" si="50"/>
        <v>0</v>
      </c>
      <c r="AG27" s="8">
        <f t="shared" si="51"/>
        <v>0</v>
      </c>
      <c r="AH27" s="8">
        <f t="shared" si="51"/>
        <v>0</v>
      </c>
      <c r="AI27" s="8">
        <f t="shared" si="51"/>
        <v>0</v>
      </c>
      <c r="AJ27" s="8">
        <f t="shared" si="51"/>
        <v>0</v>
      </c>
      <c r="AK27" s="12">
        <f t="shared" si="51"/>
        <v>217045</v>
      </c>
      <c r="AL27" s="12">
        <f t="shared" si="51"/>
        <v>0</v>
      </c>
      <c r="AM27" s="8">
        <f t="shared" si="51"/>
        <v>0</v>
      </c>
      <c r="AN27" s="8">
        <f t="shared" si="51"/>
        <v>0</v>
      </c>
      <c r="AO27" s="8">
        <f t="shared" si="51"/>
        <v>0</v>
      </c>
      <c r="AP27" s="8">
        <f t="shared" si="51"/>
        <v>0</v>
      </c>
      <c r="AQ27" s="12">
        <f t="shared" si="51"/>
        <v>217045</v>
      </c>
      <c r="AR27" s="12">
        <f t="shared" si="51"/>
        <v>0</v>
      </c>
      <c r="AS27" s="8">
        <f t="shared" si="52"/>
        <v>0</v>
      </c>
      <c r="AT27" s="8">
        <f t="shared" si="52"/>
        <v>89083</v>
      </c>
      <c r="AU27" s="8">
        <f t="shared" si="52"/>
        <v>72250</v>
      </c>
      <c r="AV27" s="8">
        <f t="shared" si="52"/>
        <v>0</v>
      </c>
      <c r="AW27" s="12">
        <f t="shared" si="52"/>
        <v>378378</v>
      </c>
      <c r="AX27" s="12">
        <f t="shared" si="52"/>
        <v>89083</v>
      </c>
      <c r="AY27" s="8">
        <f t="shared" si="52"/>
        <v>0</v>
      </c>
      <c r="AZ27" s="8">
        <f t="shared" si="52"/>
        <v>-89083</v>
      </c>
      <c r="BA27" s="8">
        <f t="shared" si="52"/>
        <v>0</v>
      </c>
      <c r="BB27" s="8">
        <f t="shared" si="52"/>
        <v>0</v>
      </c>
      <c r="BC27" s="12">
        <f t="shared" si="52"/>
        <v>289295</v>
      </c>
      <c r="BD27" s="12">
        <f t="shared" si="52"/>
        <v>0</v>
      </c>
      <c r="BE27" s="8">
        <f t="shared" si="53"/>
        <v>0</v>
      </c>
      <c r="BF27" s="8">
        <f t="shared" si="53"/>
        <v>0</v>
      </c>
      <c r="BG27" s="8">
        <f t="shared" si="53"/>
        <v>0</v>
      </c>
      <c r="BH27" s="8">
        <f t="shared" si="53"/>
        <v>0</v>
      </c>
      <c r="BI27" s="12">
        <f t="shared" si="53"/>
        <v>289295</v>
      </c>
      <c r="BJ27" s="12">
        <f t="shared" si="53"/>
        <v>0</v>
      </c>
      <c r="BK27" s="8">
        <f t="shared" si="53"/>
        <v>0</v>
      </c>
      <c r="BL27" s="8">
        <f t="shared" si="53"/>
        <v>0</v>
      </c>
      <c r="BM27" s="8">
        <f t="shared" si="53"/>
        <v>0</v>
      </c>
      <c r="BN27" s="8">
        <f t="shared" si="53"/>
        <v>0</v>
      </c>
      <c r="BO27" s="12">
        <f t="shared" si="53"/>
        <v>289295</v>
      </c>
      <c r="BP27" s="12">
        <f t="shared" si="53"/>
        <v>0</v>
      </c>
    </row>
    <row r="28" spans="1:68" ht="33">
      <c r="A28" s="24" t="s">
        <v>11</v>
      </c>
      <c r="B28" s="11" t="str">
        <f>B26</f>
        <v>913</v>
      </c>
      <c r="C28" s="11" t="s">
        <v>7</v>
      </c>
      <c r="D28" s="11" t="s">
        <v>17</v>
      </c>
      <c r="E28" s="11" t="s">
        <v>58</v>
      </c>
      <c r="F28" s="11" t="s">
        <v>12</v>
      </c>
      <c r="G28" s="12">
        <f t="shared" si="49"/>
        <v>217045</v>
      </c>
      <c r="H28" s="12">
        <f t="shared" si="49"/>
        <v>0</v>
      </c>
      <c r="I28" s="8">
        <f t="shared" si="49"/>
        <v>0</v>
      </c>
      <c r="J28" s="8">
        <f t="shared" si="49"/>
        <v>0</v>
      </c>
      <c r="K28" s="8">
        <f t="shared" si="49"/>
        <v>0</v>
      </c>
      <c r="L28" s="8">
        <f t="shared" si="49"/>
        <v>0</v>
      </c>
      <c r="M28" s="12">
        <f t="shared" si="49"/>
        <v>217045</v>
      </c>
      <c r="N28" s="12">
        <f t="shared" si="49"/>
        <v>0</v>
      </c>
      <c r="O28" s="8">
        <f t="shared" si="49"/>
        <v>0</v>
      </c>
      <c r="P28" s="8">
        <f t="shared" si="49"/>
        <v>0</v>
      </c>
      <c r="Q28" s="8">
        <f t="shared" si="49"/>
        <v>0</v>
      </c>
      <c r="R28" s="8">
        <f t="shared" si="49"/>
        <v>0</v>
      </c>
      <c r="S28" s="12">
        <f t="shared" si="50"/>
        <v>217045</v>
      </c>
      <c r="T28" s="12">
        <f t="shared" si="50"/>
        <v>0</v>
      </c>
      <c r="U28" s="8">
        <f t="shared" si="50"/>
        <v>0</v>
      </c>
      <c r="V28" s="8">
        <f t="shared" si="50"/>
        <v>0</v>
      </c>
      <c r="W28" s="8">
        <f t="shared" si="50"/>
        <v>0</v>
      </c>
      <c r="X28" s="8">
        <f t="shared" si="50"/>
        <v>0</v>
      </c>
      <c r="Y28" s="12">
        <f t="shared" si="50"/>
        <v>217045</v>
      </c>
      <c r="Z28" s="12">
        <f t="shared" si="50"/>
        <v>0</v>
      </c>
      <c r="AA28" s="8">
        <f t="shared" si="50"/>
        <v>0</v>
      </c>
      <c r="AB28" s="8">
        <f t="shared" si="50"/>
        <v>0</v>
      </c>
      <c r="AC28" s="8">
        <f t="shared" si="50"/>
        <v>0</v>
      </c>
      <c r="AD28" s="8">
        <f t="shared" si="50"/>
        <v>0</v>
      </c>
      <c r="AE28" s="12">
        <f t="shared" si="50"/>
        <v>217045</v>
      </c>
      <c r="AF28" s="12">
        <f t="shared" si="50"/>
        <v>0</v>
      </c>
      <c r="AG28" s="8">
        <f t="shared" si="51"/>
        <v>0</v>
      </c>
      <c r="AH28" s="8">
        <f t="shared" si="51"/>
        <v>0</v>
      </c>
      <c r="AI28" s="8">
        <f t="shared" si="51"/>
        <v>0</v>
      </c>
      <c r="AJ28" s="8">
        <f t="shared" si="51"/>
        <v>0</v>
      </c>
      <c r="AK28" s="12">
        <f t="shared" si="51"/>
        <v>217045</v>
      </c>
      <c r="AL28" s="12">
        <f t="shared" si="51"/>
        <v>0</v>
      </c>
      <c r="AM28" s="8">
        <f t="shared" si="51"/>
        <v>0</v>
      </c>
      <c r="AN28" s="8">
        <f t="shared" si="51"/>
        <v>0</v>
      </c>
      <c r="AO28" s="8">
        <f t="shared" si="51"/>
        <v>0</v>
      </c>
      <c r="AP28" s="8">
        <f t="shared" si="51"/>
        <v>0</v>
      </c>
      <c r="AQ28" s="12">
        <f t="shared" si="51"/>
        <v>217045</v>
      </c>
      <c r="AR28" s="12">
        <f t="shared" si="51"/>
        <v>0</v>
      </c>
      <c r="AS28" s="8">
        <f t="shared" si="52"/>
        <v>0</v>
      </c>
      <c r="AT28" s="8">
        <f t="shared" si="52"/>
        <v>89083</v>
      </c>
      <c r="AU28" s="8">
        <f t="shared" si="52"/>
        <v>72250</v>
      </c>
      <c r="AV28" s="8">
        <f t="shared" si="52"/>
        <v>0</v>
      </c>
      <c r="AW28" s="12">
        <f t="shared" si="52"/>
        <v>378378</v>
      </c>
      <c r="AX28" s="12">
        <f t="shared" si="52"/>
        <v>89083</v>
      </c>
      <c r="AY28" s="8">
        <f t="shared" si="52"/>
        <v>0</v>
      </c>
      <c r="AZ28" s="8">
        <f t="shared" si="52"/>
        <v>-89083</v>
      </c>
      <c r="BA28" s="8">
        <f t="shared" si="52"/>
        <v>0</v>
      </c>
      <c r="BB28" s="8">
        <f t="shared" si="52"/>
        <v>0</v>
      </c>
      <c r="BC28" s="12">
        <f t="shared" si="52"/>
        <v>289295</v>
      </c>
      <c r="BD28" s="12">
        <f t="shared" si="52"/>
        <v>0</v>
      </c>
      <c r="BE28" s="8">
        <f t="shared" si="53"/>
        <v>0</v>
      </c>
      <c r="BF28" s="8">
        <f t="shared" si="53"/>
        <v>0</v>
      </c>
      <c r="BG28" s="8">
        <f t="shared" si="53"/>
        <v>0</v>
      </c>
      <c r="BH28" s="8">
        <f t="shared" si="53"/>
        <v>0</v>
      </c>
      <c r="BI28" s="12">
        <f t="shared" si="53"/>
        <v>289295</v>
      </c>
      <c r="BJ28" s="12">
        <f t="shared" si="53"/>
        <v>0</v>
      </c>
      <c r="BK28" s="8">
        <f t="shared" si="53"/>
        <v>0</v>
      </c>
      <c r="BL28" s="8">
        <f t="shared" si="53"/>
        <v>0</v>
      </c>
      <c r="BM28" s="8">
        <f t="shared" si="53"/>
        <v>0</v>
      </c>
      <c r="BN28" s="8">
        <f t="shared" si="53"/>
        <v>0</v>
      </c>
      <c r="BO28" s="12">
        <f t="shared" si="53"/>
        <v>289295</v>
      </c>
      <c r="BP28" s="12">
        <f t="shared" si="53"/>
        <v>0</v>
      </c>
    </row>
    <row r="29" spans="1:68" ht="36" customHeight="1">
      <c r="A29" s="24" t="s">
        <v>35</v>
      </c>
      <c r="B29" s="11" t="str">
        <f>B27</f>
        <v>913</v>
      </c>
      <c r="C29" s="11" t="s">
        <v>7</v>
      </c>
      <c r="D29" s="11" t="s">
        <v>17</v>
      </c>
      <c r="E29" s="11" t="s">
        <v>58</v>
      </c>
      <c r="F29" s="8">
        <v>630</v>
      </c>
      <c r="G29" s="8">
        <f>254295-37250</f>
        <v>217045</v>
      </c>
      <c r="H29" s="8"/>
      <c r="I29" s="8"/>
      <c r="J29" s="8"/>
      <c r="K29" s="8"/>
      <c r="L29" s="8"/>
      <c r="M29" s="8">
        <f>G29+I29+J29+K29+L29</f>
        <v>217045</v>
      </c>
      <c r="N29" s="8">
        <f>H29+J29</f>
        <v>0</v>
      </c>
      <c r="O29" s="8"/>
      <c r="P29" s="8"/>
      <c r="Q29" s="8"/>
      <c r="R29" s="8"/>
      <c r="S29" s="8">
        <f>M29+O29+P29+Q29+R29</f>
        <v>217045</v>
      </c>
      <c r="T29" s="8">
        <f>N29+P29</f>
        <v>0</v>
      </c>
      <c r="U29" s="8"/>
      <c r="V29" s="8"/>
      <c r="W29" s="8"/>
      <c r="X29" s="8"/>
      <c r="Y29" s="8">
        <f>S29+U29+V29+W29+X29</f>
        <v>217045</v>
      </c>
      <c r="Z29" s="8">
        <f>T29+V29</f>
        <v>0</v>
      </c>
      <c r="AA29" s="8"/>
      <c r="AB29" s="8"/>
      <c r="AC29" s="8"/>
      <c r="AD29" s="8"/>
      <c r="AE29" s="8">
        <f>Y29+AA29+AB29+AC29+AD29</f>
        <v>217045</v>
      </c>
      <c r="AF29" s="8">
        <f>Z29+AB29</f>
        <v>0</v>
      </c>
      <c r="AG29" s="8"/>
      <c r="AH29" s="8"/>
      <c r="AI29" s="8">
        <f>72250-72250</f>
        <v>0</v>
      </c>
      <c r="AJ29" s="8"/>
      <c r="AK29" s="8">
        <f>AE29+AG29+AH29+AI29+AJ29</f>
        <v>217045</v>
      </c>
      <c r="AL29" s="8">
        <f>AF29+AH29</f>
        <v>0</v>
      </c>
      <c r="AM29" s="8"/>
      <c r="AN29" s="8"/>
      <c r="AO29" s="8">
        <f>72250-72250</f>
        <v>0</v>
      </c>
      <c r="AP29" s="8"/>
      <c r="AQ29" s="8">
        <f>AK29+AM29+AN29+AO29+AP29</f>
        <v>217045</v>
      </c>
      <c r="AR29" s="8">
        <f>AL29+AN29</f>
        <v>0</v>
      </c>
      <c r="AS29" s="8"/>
      <c r="AT29" s="8">
        <v>89083</v>
      </c>
      <c r="AU29" s="8">
        <f>72250</f>
        <v>72250</v>
      </c>
      <c r="AV29" s="8"/>
      <c r="AW29" s="8">
        <f>AQ29+AS29+AT29+AU29+AV29</f>
        <v>378378</v>
      </c>
      <c r="AX29" s="8">
        <f>AR29+AT29</f>
        <v>89083</v>
      </c>
      <c r="AY29" s="8"/>
      <c r="AZ29" s="8">
        <v>-89083</v>
      </c>
      <c r="BA29" s="8"/>
      <c r="BB29" s="8"/>
      <c r="BC29" s="8">
        <f>AW29+AY29+AZ29+BA29+BB29</f>
        <v>289295</v>
      </c>
      <c r="BD29" s="8">
        <f>AX29+AZ29</f>
        <v>0</v>
      </c>
      <c r="BE29" s="8"/>
      <c r="BF29" s="8"/>
      <c r="BG29" s="8"/>
      <c r="BH29" s="8"/>
      <c r="BI29" s="8">
        <f>BC29+BE29+BF29+BG29+BH29</f>
        <v>289295</v>
      </c>
      <c r="BJ29" s="8">
        <f>BD29+BF29</f>
        <v>0</v>
      </c>
      <c r="BK29" s="8"/>
      <c r="BL29" s="8"/>
      <c r="BM29" s="8"/>
      <c r="BN29" s="8"/>
      <c r="BO29" s="8">
        <f>BI29+BK29+BL29+BM29+BN29</f>
        <v>289295</v>
      </c>
      <c r="BP29" s="8">
        <f>BJ29+BL29</f>
        <v>0</v>
      </c>
    </row>
    <row r="30" spans="1:68" ht="36" customHeight="1">
      <c r="A30" s="24" t="s">
        <v>85</v>
      </c>
      <c r="B30" s="11">
        <v>913</v>
      </c>
      <c r="C30" s="11" t="s">
        <v>7</v>
      </c>
      <c r="D30" s="11" t="s">
        <v>17</v>
      </c>
      <c r="E30" s="11" t="s">
        <v>87</v>
      </c>
      <c r="F30" s="11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>
        <f>AY31</f>
        <v>0</v>
      </c>
      <c r="AZ30" s="8">
        <f aca="true" t="shared" si="54" ref="AZ30:BO32">AZ31</f>
        <v>89083</v>
      </c>
      <c r="BA30" s="8">
        <f t="shared" si="54"/>
        <v>0</v>
      </c>
      <c r="BB30" s="8">
        <f t="shared" si="54"/>
        <v>0</v>
      </c>
      <c r="BC30" s="8">
        <f t="shared" si="54"/>
        <v>89083</v>
      </c>
      <c r="BD30" s="8">
        <f t="shared" si="54"/>
        <v>89083</v>
      </c>
      <c r="BE30" s="8">
        <f>BE31</f>
        <v>0</v>
      </c>
      <c r="BF30" s="8">
        <f t="shared" si="54"/>
        <v>0</v>
      </c>
      <c r="BG30" s="8">
        <f t="shared" si="54"/>
        <v>0</v>
      </c>
      <c r="BH30" s="8">
        <f t="shared" si="54"/>
        <v>0</v>
      </c>
      <c r="BI30" s="8">
        <f t="shared" si="54"/>
        <v>89083</v>
      </c>
      <c r="BJ30" s="8">
        <f t="shared" si="54"/>
        <v>89083</v>
      </c>
      <c r="BK30" s="8">
        <f>BK31</f>
        <v>0</v>
      </c>
      <c r="BL30" s="8">
        <f t="shared" si="54"/>
        <v>0</v>
      </c>
      <c r="BM30" s="8">
        <f t="shared" si="54"/>
        <v>0</v>
      </c>
      <c r="BN30" s="8">
        <f t="shared" si="54"/>
        <v>0</v>
      </c>
      <c r="BO30" s="8">
        <f t="shared" si="54"/>
        <v>89083</v>
      </c>
      <c r="BP30" s="8">
        <f aca="true" t="shared" si="55" ref="BL30:BP32">BP31</f>
        <v>89083</v>
      </c>
    </row>
    <row r="31" spans="1:68" ht="33" customHeight="1">
      <c r="A31" s="25" t="s">
        <v>86</v>
      </c>
      <c r="B31" s="11">
        <v>913</v>
      </c>
      <c r="C31" s="11" t="s">
        <v>7</v>
      </c>
      <c r="D31" s="11" t="s">
        <v>17</v>
      </c>
      <c r="E31" s="11" t="s">
        <v>91</v>
      </c>
      <c r="F31" s="11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>
        <f>AY32</f>
        <v>0</v>
      </c>
      <c r="AZ31" s="8">
        <f t="shared" si="54"/>
        <v>89083</v>
      </c>
      <c r="BA31" s="8">
        <f t="shared" si="54"/>
        <v>0</v>
      </c>
      <c r="BB31" s="8">
        <f t="shared" si="54"/>
        <v>0</v>
      </c>
      <c r="BC31" s="8">
        <f t="shared" si="54"/>
        <v>89083</v>
      </c>
      <c r="BD31" s="8">
        <f t="shared" si="54"/>
        <v>89083</v>
      </c>
      <c r="BE31" s="8">
        <f>BE32</f>
        <v>0</v>
      </c>
      <c r="BF31" s="8">
        <f t="shared" si="54"/>
        <v>0</v>
      </c>
      <c r="BG31" s="8">
        <f t="shared" si="54"/>
        <v>0</v>
      </c>
      <c r="BH31" s="8">
        <f t="shared" si="54"/>
        <v>0</v>
      </c>
      <c r="BI31" s="8">
        <f t="shared" si="54"/>
        <v>89083</v>
      </c>
      <c r="BJ31" s="8">
        <f t="shared" si="54"/>
        <v>89083</v>
      </c>
      <c r="BK31" s="8">
        <f>BK32</f>
        <v>0</v>
      </c>
      <c r="BL31" s="8">
        <f t="shared" si="55"/>
        <v>0</v>
      </c>
      <c r="BM31" s="8">
        <f t="shared" si="55"/>
        <v>0</v>
      </c>
      <c r="BN31" s="8">
        <f t="shared" si="55"/>
        <v>0</v>
      </c>
      <c r="BO31" s="8">
        <f t="shared" si="55"/>
        <v>89083</v>
      </c>
      <c r="BP31" s="8">
        <f t="shared" si="55"/>
        <v>89083</v>
      </c>
    </row>
    <row r="32" spans="1:68" ht="36" customHeight="1">
      <c r="A32" s="24" t="s">
        <v>11</v>
      </c>
      <c r="B32" s="11">
        <v>913</v>
      </c>
      <c r="C32" s="11" t="s">
        <v>7</v>
      </c>
      <c r="D32" s="11" t="s">
        <v>17</v>
      </c>
      <c r="E32" s="11" t="s">
        <v>91</v>
      </c>
      <c r="F32" s="11" t="s">
        <v>12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>
        <f>AY33</f>
        <v>0</v>
      </c>
      <c r="AZ32" s="8">
        <f t="shared" si="54"/>
        <v>89083</v>
      </c>
      <c r="BA32" s="8">
        <f t="shared" si="54"/>
        <v>0</v>
      </c>
      <c r="BB32" s="8">
        <f t="shared" si="54"/>
        <v>0</v>
      </c>
      <c r="BC32" s="8">
        <f t="shared" si="54"/>
        <v>89083</v>
      </c>
      <c r="BD32" s="8">
        <f t="shared" si="54"/>
        <v>89083</v>
      </c>
      <c r="BE32" s="8">
        <f>BE33</f>
        <v>0</v>
      </c>
      <c r="BF32" s="8">
        <f t="shared" si="54"/>
        <v>0</v>
      </c>
      <c r="BG32" s="8">
        <f t="shared" si="54"/>
        <v>0</v>
      </c>
      <c r="BH32" s="8">
        <f t="shared" si="54"/>
        <v>0</v>
      </c>
      <c r="BI32" s="8">
        <f t="shared" si="54"/>
        <v>89083</v>
      </c>
      <c r="BJ32" s="8">
        <f t="shared" si="54"/>
        <v>89083</v>
      </c>
      <c r="BK32" s="8">
        <f>BK33</f>
        <v>0</v>
      </c>
      <c r="BL32" s="8">
        <f t="shared" si="55"/>
        <v>0</v>
      </c>
      <c r="BM32" s="8">
        <f t="shared" si="55"/>
        <v>0</v>
      </c>
      <c r="BN32" s="8">
        <f t="shared" si="55"/>
        <v>0</v>
      </c>
      <c r="BO32" s="8">
        <f t="shared" si="55"/>
        <v>89083</v>
      </c>
      <c r="BP32" s="8">
        <f t="shared" si="55"/>
        <v>89083</v>
      </c>
    </row>
    <row r="33" spans="1:68" ht="33" customHeight="1">
      <c r="A33" s="24" t="s">
        <v>35</v>
      </c>
      <c r="B33" s="11">
        <v>913</v>
      </c>
      <c r="C33" s="11" t="s">
        <v>7</v>
      </c>
      <c r="D33" s="11" t="s">
        <v>17</v>
      </c>
      <c r="E33" s="11" t="s">
        <v>91</v>
      </c>
      <c r="F33" s="11" t="s">
        <v>36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>
        <v>89083</v>
      </c>
      <c r="BA33" s="8"/>
      <c r="BB33" s="8"/>
      <c r="BC33" s="8">
        <f>AW33+AY33+AZ33+BA33+BB33</f>
        <v>89083</v>
      </c>
      <c r="BD33" s="8">
        <f>AX33+AZ33</f>
        <v>89083</v>
      </c>
      <c r="BE33" s="8"/>
      <c r="BF33" s="8"/>
      <c r="BG33" s="8"/>
      <c r="BH33" s="8"/>
      <c r="BI33" s="8">
        <f>BC33+BE33+BF33+BG33+BH33</f>
        <v>89083</v>
      </c>
      <c r="BJ33" s="8">
        <f>BD33+BF33</f>
        <v>89083</v>
      </c>
      <c r="BK33" s="8"/>
      <c r="BL33" s="8"/>
      <c r="BM33" s="8"/>
      <c r="BN33" s="8"/>
      <c r="BO33" s="8">
        <f>BI33+BK33+BL33+BM33+BN33</f>
        <v>89083</v>
      </c>
      <c r="BP33" s="8">
        <f>BJ33+BL33</f>
        <v>89083</v>
      </c>
    </row>
    <row r="34" spans="1:68" ht="16.5">
      <c r="A34" s="24" t="s">
        <v>107</v>
      </c>
      <c r="B34" s="18" t="s">
        <v>55</v>
      </c>
      <c r="C34" s="11" t="s">
        <v>7</v>
      </c>
      <c r="D34" s="11" t="s">
        <v>17</v>
      </c>
      <c r="E34" s="11" t="s">
        <v>116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>
        <f aca="true" t="shared" si="56" ref="AB34:AL34">AB35+AB39</f>
        <v>1504487</v>
      </c>
      <c r="AC34" s="8">
        <f t="shared" si="56"/>
        <v>0</v>
      </c>
      <c r="AD34" s="8">
        <f t="shared" si="56"/>
        <v>0</v>
      </c>
      <c r="AE34" s="8">
        <f t="shared" si="56"/>
        <v>1504487</v>
      </c>
      <c r="AF34" s="8">
        <f t="shared" si="56"/>
        <v>1504487</v>
      </c>
      <c r="AG34" s="8">
        <f t="shared" si="56"/>
        <v>0</v>
      </c>
      <c r="AH34" s="8">
        <f t="shared" si="56"/>
        <v>0</v>
      </c>
      <c r="AI34" s="8">
        <f t="shared" si="56"/>
        <v>0</v>
      </c>
      <c r="AJ34" s="8">
        <f t="shared" si="56"/>
        <v>0</v>
      </c>
      <c r="AK34" s="8">
        <f t="shared" si="56"/>
        <v>1504487</v>
      </c>
      <c r="AL34" s="8">
        <f t="shared" si="56"/>
        <v>1504487</v>
      </c>
      <c r="AM34" s="8">
        <f aca="true" t="shared" si="57" ref="AM34:AR34">AM35+AM39</f>
        <v>0</v>
      </c>
      <c r="AN34" s="8">
        <f t="shared" si="57"/>
        <v>0</v>
      </c>
      <c r="AO34" s="8">
        <f t="shared" si="57"/>
        <v>0</v>
      </c>
      <c r="AP34" s="8">
        <f t="shared" si="57"/>
        <v>0</v>
      </c>
      <c r="AQ34" s="8">
        <f t="shared" si="57"/>
        <v>1504487</v>
      </c>
      <c r="AR34" s="8">
        <f t="shared" si="57"/>
        <v>1504487</v>
      </c>
      <c r="AS34" s="8">
        <f aca="true" t="shared" si="58" ref="AS34:AX34">AS35+AS39</f>
        <v>0</v>
      </c>
      <c r="AT34" s="8">
        <f t="shared" si="58"/>
        <v>0</v>
      </c>
      <c r="AU34" s="8">
        <f t="shared" si="58"/>
        <v>0</v>
      </c>
      <c r="AV34" s="8">
        <f t="shared" si="58"/>
        <v>0</v>
      </c>
      <c r="AW34" s="8">
        <f t="shared" si="58"/>
        <v>1504487</v>
      </c>
      <c r="AX34" s="8">
        <f t="shared" si="58"/>
        <v>1504487</v>
      </c>
      <c r="AY34" s="8">
        <f aca="true" t="shared" si="59" ref="AY34:BD34">AY35+AY39</f>
        <v>0</v>
      </c>
      <c r="AZ34" s="8">
        <f t="shared" si="59"/>
        <v>0</v>
      </c>
      <c r="BA34" s="8">
        <f t="shared" si="59"/>
        <v>0</v>
      </c>
      <c r="BB34" s="8">
        <f t="shared" si="59"/>
        <v>0</v>
      </c>
      <c r="BC34" s="8">
        <f t="shared" si="59"/>
        <v>1504487</v>
      </c>
      <c r="BD34" s="8">
        <f t="shared" si="59"/>
        <v>1504487</v>
      </c>
      <c r="BE34" s="8">
        <f aca="true" t="shared" si="60" ref="BE34:BJ34">BE35+BE39</f>
        <v>0</v>
      </c>
      <c r="BF34" s="8">
        <f t="shared" si="60"/>
        <v>0</v>
      </c>
      <c r="BG34" s="8">
        <f t="shared" si="60"/>
        <v>0</v>
      </c>
      <c r="BH34" s="8">
        <f t="shared" si="60"/>
        <v>0</v>
      </c>
      <c r="BI34" s="8">
        <f t="shared" si="60"/>
        <v>1504487</v>
      </c>
      <c r="BJ34" s="8">
        <f t="shared" si="60"/>
        <v>1504487</v>
      </c>
      <c r="BK34" s="8">
        <f aca="true" t="shared" si="61" ref="BK34:BP34">BK35+BK39</f>
        <v>0</v>
      </c>
      <c r="BL34" s="8">
        <f t="shared" si="61"/>
        <v>1505</v>
      </c>
      <c r="BM34" s="8">
        <f t="shared" si="61"/>
        <v>0</v>
      </c>
      <c r="BN34" s="8">
        <f t="shared" si="61"/>
        <v>0</v>
      </c>
      <c r="BO34" s="8">
        <f t="shared" si="61"/>
        <v>1505992</v>
      </c>
      <c r="BP34" s="8">
        <f t="shared" si="61"/>
        <v>1505992</v>
      </c>
    </row>
    <row r="35" spans="1:68" ht="54.75" customHeight="1">
      <c r="A35" s="24" t="s">
        <v>112</v>
      </c>
      <c r="B35" s="18" t="s">
        <v>55</v>
      </c>
      <c r="C35" s="11" t="s">
        <v>7</v>
      </c>
      <c r="D35" s="11" t="s">
        <v>17</v>
      </c>
      <c r="E35" s="11" t="s">
        <v>113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>
        <f>AB36</f>
        <v>1322499</v>
      </c>
      <c r="AC35" s="8">
        <f>AC36</f>
        <v>0</v>
      </c>
      <c r="AD35" s="8">
        <f>AD36</f>
        <v>0</v>
      </c>
      <c r="AE35" s="8">
        <f>AE36</f>
        <v>1322499</v>
      </c>
      <c r="AF35" s="8">
        <f>AF36</f>
        <v>1322499</v>
      </c>
      <c r="AG35" s="8"/>
      <c r="AH35" s="8">
        <f>AH36</f>
        <v>0</v>
      </c>
      <c r="AI35" s="8">
        <f>AI36</f>
        <v>0</v>
      </c>
      <c r="AJ35" s="8">
        <f>AJ36</f>
        <v>0</v>
      </c>
      <c r="AK35" s="8">
        <f>AK36</f>
        <v>1322499</v>
      </c>
      <c r="AL35" s="8">
        <f>AL36</f>
        <v>1322499</v>
      </c>
      <c r="AM35" s="8"/>
      <c r="AN35" s="8">
        <f>AN36</f>
        <v>0</v>
      </c>
      <c r="AO35" s="8">
        <f>AO36</f>
        <v>0</v>
      </c>
      <c r="AP35" s="8">
        <f>AP36</f>
        <v>0</v>
      </c>
      <c r="AQ35" s="8">
        <f>AQ36</f>
        <v>1322499</v>
      </c>
      <c r="AR35" s="8">
        <f>AR36</f>
        <v>1322499</v>
      </c>
      <c r="AS35" s="8"/>
      <c r="AT35" s="8">
        <f>AT36</f>
        <v>0</v>
      </c>
      <c r="AU35" s="8">
        <f>AU36</f>
        <v>0</v>
      </c>
      <c r="AV35" s="8">
        <f>AV36</f>
        <v>0</v>
      </c>
      <c r="AW35" s="8">
        <f>AW36</f>
        <v>1322499</v>
      </c>
      <c r="AX35" s="8">
        <f>AX36</f>
        <v>1322499</v>
      </c>
      <c r="AY35" s="8"/>
      <c r="AZ35" s="8">
        <f>AZ36</f>
        <v>0</v>
      </c>
      <c r="BA35" s="8">
        <f>BA36</f>
        <v>0</v>
      </c>
      <c r="BB35" s="8">
        <f>BB36</f>
        <v>0</v>
      </c>
      <c r="BC35" s="8">
        <f>BC36</f>
        <v>1322499</v>
      </c>
      <c r="BD35" s="8">
        <f>BD36</f>
        <v>1322499</v>
      </c>
      <c r="BE35" s="8"/>
      <c r="BF35" s="8">
        <f>BF36</f>
        <v>0</v>
      </c>
      <c r="BG35" s="8">
        <f>BG36</f>
        <v>0</v>
      </c>
      <c r="BH35" s="8">
        <f>BH36</f>
        <v>0</v>
      </c>
      <c r="BI35" s="8">
        <f>BI36</f>
        <v>1322499</v>
      </c>
      <c r="BJ35" s="8">
        <f>BJ36</f>
        <v>1322499</v>
      </c>
      <c r="BK35" s="8"/>
      <c r="BL35" s="8">
        <f>BL36</f>
        <v>0</v>
      </c>
      <c r="BM35" s="8">
        <f>BM36</f>
        <v>0</v>
      </c>
      <c r="BN35" s="8">
        <f>BN36</f>
        <v>0</v>
      </c>
      <c r="BO35" s="8">
        <f>BO36</f>
        <v>1322499</v>
      </c>
      <c r="BP35" s="8">
        <f>BP36</f>
        <v>1322499</v>
      </c>
    </row>
    <row r="36" spans="1:68" ht="33">
      <c r="A36" s="24" t="s">
        <v>11</v>
      </c>
      <c r="B36" s="18" t="s">
        <v>55</v>
      </c>
      <c r="C36" s="11" t="s">
        <v>7</v>
      </c>
      <c r="D36" s="11" t="s">
        <v>17</v>
      </c>
      <c r="E36" s="11" t="s">
        <v>113</v>
      </c>
      <c r="F36" s="8">
        <v>600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>
        <f>AB37+AB38</f>
        <v>1322499</v>
      </c>
      <c r="AC36" s="8">
        <f>AC37+AC38</f>
        <v>0</v>
      </c>
      <c r="AD36" s="8">
        <f>AD37+AD38</f>
        <v>0</v>
      </c>
      <c r="AE36" s="8">
        <f>AE37+AE38</f>
        <v>1322499</v>
      </c>
      <c r="AF36" s="8">
        <f>AF37+AF38</f>
        <v>1322499</v>
      </c>
      <c r="AG36" s="8"/>
      <c r="AH36" s="8">
        <f>AH37+AH38</f>
        <v>0</v>
      </c>
      <c r="AI36" s="8">
        <f>AI37+AI38</f>
        <v>0</v>
      </c>
      <c r="AJ36" s="8">
        <f>AJ37+AJ38</f>
        <v>0</v>
      </c>
      <c r="AK36" s="8">
        <f>AK37+AK38</f>
        <v>1322499</v>
      </c>
      <c r="AL36" s="8">
        <f>AL37+AL38</f>
        <v>1322499</v>
      </c>
      <c r="AM36" s="8"/>
      <c r="AN36" s="8">
        <f>AN37+AN38</f>
        <v>0</v>
      </c>
      <c r="AO36" s="8">
        <f>AO37+AO38</f>
        <v>0</v>
      </c>
      <c r="AP36" s="8">
        <f>AP37+AP38</f>
        <v>0</v>
      </c>
      <c r="AQ36" s="8">
        <f>AQ37+AQ38</f>
        <v>1322499</v>
      </c>
      <c r="AR36" s="8">
        <f>AR37+AR38</f>
        <v>1322499</v>
      </c>
      <c r="AS36" s="8"/>
      <c r="AT36" s="8">
        <f>AT37+AT38</f>
        <v>0</v>
      </c>
      <c r="AU36" s="8">
        <f>AU37+AU38</f>
        <v>0</v>
      </c>
      <c r="AV36" s="8">
        <f>AV37+AV38</f>
        <v>0</v>
      </c>
      <c r="AW36" s="8">
        <f>AW37+AW38</f>
        <v>1322499</v>
      </c>
      <c r="AX36" s="8">
        <f>AX37+AX38</f>
        <v>1322499</v>
      </c>
      <c r="AY36" s="8"/>
      <c r="AZ36" s="8">
        <f>AZ37+AZ38</f>
        <v>0</v>
      </c>
      <c r="BA36" s="8">
        <f>BA37+BA38</f>
        <v>0</v>
      </c>
      <c r="BB36" s="8">
        <f>BB37+BB38</f>
        <v>0</v>
      </c>
      <c r="BC36" s="8">
        <f>BC37+BC38</f>
        <v>1322499</v>
      </c>
      <c r="BD36" s="8">
        <f>BD37+BD38</f>
        <v>1322499</v>
      </c>
      <c r="BE36" s="8"/>
      <c r="BF36" s="8">
        <f>BF37+BF38</f>
        <v>0</v>
      </c>
      <c r="BG36" s="8">
        <f>BG37+BG38</f>
        <v>0</v>
      </c>
      <c r="BH36" s="8">
        <f>BH37+BH38</f>
        <v>0</v>
      </c>
      <c r="BI36" s="8">
        <f>BI37+BI38</f>
        <v>1322499</v>
      </c>
      <c r="BJ36" s="8">
        <f>BJ37+BJ38</f>
        <v>1322499</v>
      </c>
      <c r="BK36" s="8"/>
      <c r="BL36" s="8">
        <f>BL37+BL38</f>
        <v>0</v>
      </c>
      <c r="BM36" s="8">
        <f>BM37+BM38</f>
        <v>0</v>
      </c>
      <c r="BN36" s="8">
        <f>BN37+BN38</f>
        <v>0</v>
      </c>
      <c r="BO36" s="8">
        <f>BO37+BO38</f>
        <v>1322499</v>
      </c>
      <c r="BP36" s="8">
        <f>BP37+BP38</f>
        <v>1322499</v>
      </c>
    </row>
    <row r="37" spans="1:68" ht="16.5">
      <c r="A37" s="25" t="s">
        <v>13</v>
      </c>
      <c r="B37" s="18" t="s">
        <v>55</v>
      </c>
      <c r="C37" s="11" t="s">
        <v>7</v>
      </c>
      <c r="D37" s="11" t="s">
        <v>17</v>
      </c>
      <c r="E37" s="11" t="s">
        <v>113</v>
      </c>
      <c r="F37" s="8">
        <v>610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>
        <v>1219348</v>
      </c>
      <c r="AC37" s="8"/>
      <c r="AD37" s="8"/>
      <c r="AE37" s="8">
        <f>Y37+AB37</f>
        <v>1219348</v>
      </c>
      <c r="AF37" s="8">
        <f>Z37+AB37</f>
        <v>1219348</v>
      </c>
      <c r="AG37" s="8"/>
      <c r="AH37" s="8"/>
      <c r="AI37" s="8"/>
      <c r="AJ37" s="8"/>
      <c r="AK37" s="8">
        <f>AE37+AG37+AH37+AI37+AJ37</f>
        <v>1219348</v>
      </c>
      <c r="AL37" s="8">
        <f>AF37+AH37</f>
        <v>1219348</v>
      </c>
      <c r="AM37" s="8"/>
      <c r="AN37" s="8"/>
      <c r="AO37" s="8"/>
      <c r="AP37" s="8"/>
      <c r="AQ37" s="8">
        <f>AK37+AM37+AN37+AO37+AP37</f>
        <v>1219348</v>
      </c>
      <c r="AR37" s="8">
        <f>AL37+AN37</f>
        <v>1219348</v>
      </c>
      <c r="AS37" s="8"/>
      <c r="AT37" s="8"/>
      <c r="AU37" s="8"/>
      <c r="AV37" s="8"/>
      <c r="AW37" s="8">
        <f>AQ37+AS37+AT37+AU37+AV37</f>
        <v>1219348</v>
      </c>
      <c r="AX37" s="8">
        <f>AR37+AT37</f>
        <v>1219348</v>
      </c>
      <c r="AY37" s="8"/>
      <c r="AZ37" s="8"/>
      <c r="BA37" s="8"/>
      <c r="BB37" s="8"/>
      <c r="BC37" s="8">
        <f>AW37+AY37+AZ37+BA37+BB37</f>
        <v>1219348</v>
      </c>
      <c r="BD37" s="8">
        <f>AX37+AZ37</f>
        <v>1219348</v>
      </c>
      <c r="BE37" s="8"/>
      <c r="BF37" s="8"/>
      <c r="BG37" s="8"/>
      <c r="BH37" s="8"/>
      <c r="BI37" s="8">
        <f>BC37+BE37+BF37+BG37+BH37</f>
        <v>1219348</v>
      </c>
      <c r="BJ37" s="8">
        <f>BD37+BF37</f>
        <v>1219348</v>
      </c>
      <c r="BK37" s="8"/>
      <c r="BL37" s="8"/>
      <c r="BM37" s="8"/>
      <c r="BN37" s="8"/>
      <c r="BO37" s="8">
        <f>BI37+BK37+BL37+BM37+BN37</f>
        <v>1219348</v>
      </c>
      <c r="BP37" s="8">
        <f>BJ37+BL37</f>
        <v>1219348</v>
      </c>
    </row>
    <row r="38" spans="1:68" ht="16.5">
      <c r="A38" s="25" t="s">
        <v>18</v>
      </c>
      <c r="B38" s="18" t="s">
        <v>55</v>
      </c>
      <c r="C38" s="11" t="s">
        <v>7</v>
      </c>
      <c r="D38" s="11" t="s">
        <v>17</v>
      </c>
      <c r="E38" s="11" t="s">
        <v>113</v>
      </c>
      <c r="F38" s="8">
        <v>620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>
        <v>103151</v>
      </c>
      <c r="AC38" s="8"/>
      <c r="AD38" s="8"/>
      <c r="AE38" s="8">
        <f>Y38+AB38</f>
        <v>103151</v>
      </c>
      <c r="AF38" s="8">
        <f>Z38+AB38</f>
        <v>103151</v>
      </c>
      <c r="AG38" s="8"/>
      <c r="AH38" s="8"/>
      <c r="AI38" s="8"/>
      <c r="AJ38" s="8"/>
      <c r="AK38" s="8">
        <f>AE38+AG38+AH38+AI38+AJ38</f>
        <v>103151</v>
      </c>
      <c r="AL38" s="8">
        <f>AF38+AH38</f>
        <v>103151</v>
      </c>
      <c r="AM38" s="8"/>
      <c r="AN38" s="8"/>
      <c r="AO38" s="8"/>
      <c r="AP38" s="8"/>
      <c r="AQ38" s="8">
        <f>AK38+AM38+AN38+AO38+AP38</f>
        <v>103151</v>
      </c>
      <c r="AR38" s="8">
        <f>AL38+AN38</f>
        <v>103151</v>
      </c>
      <c r="AS38" s="8"/>
      <c r="AT38" s="8"/>
      <c r="AU38" s="8"/>
      <c r="AV38" s="8"/>
      <c r="AW38" s="8">
        <f>AQ38+AS38+AT38+AU38+AV38</f>
        <v>103151</v>
      </c>
      <c r="AX38" s="8">
        <f>AR38+AT38</f>
        <v>103151</v>
      </c>
      <c r="AY38" s="8"/>
      <c r="AZ38" s="8"/>
      <c r="BA38" s="8"/>
      <c r="BB38" s="8"/>
      <c r="BC38" s="8">
        <f>AW38+AY38+AZ38+BA38+BB38</f>
        <v>103151</v>
      </c>
      <c r="BD38" s="8">
        <f>AX38+AZ38</f>
        <v>103151</v>
      </c>
      <c r="BE38" s="8"/>
      <c r="BF38" s="8"/>
      <c r="BG38" s="8"/>
      <c r="BH38" s="8"/>
      <c r="BI38" s="8">
        <f>BC38+BE38+BF38+BG38+BH38</f>
        <v>103151</v>
      </c>
      <c r="BJ38" s="8">
        <f>BD38+BF38</f>
        <v>103151</v>
      </c>
      <c r="BK38" s="8"/>
      <c r="BL38" s="8"/>
      <c r="BM38" s="8"/>
      <c r="BN38" s="8"/>
      <c r="BO38" s="8">
        <f>BI38+BK38+BL38+BM38+BN38</f>
        <v>103151</v>
      </c>
      <c r="BP38" s="8">
        <f>BJ38+BL38</f>
        <v>103151</v>
      </c>
    </row>
    <row r="39" spans="1:68" ht="103.5" customHeight="1">
      <c r="A39" s="25" t="s">
        <v>114</v>
      </c>
      <c r="B39" s="18" t="s">
        <v>55</v>
      </c>
      <c r="C39" s="11" t="s">
        <v>7</v>
      </c>
      <c r="D39" s="11" t="s">
        <v>17</v>
      </c>
      <c r="E39" s="11" t="s">
        <v>115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>
        <f>AB40</f>
        <v>181988</v>
      </c>
      <c r="AC39" s="8">
        <f>AC40</f>
        <v>0</v>
      </c>
      <c r="AD39" s="8">
        <f>AD40</f>
        <v>0</v>
      </c>
      <c r="AE39" s="8">
        <f>AE40</f>
        <v>181988</v>
      </c>
      <c r="AF39" s="8">
        <f>AF40</f>
        <v>181988</v>
      </c>
      <c r="AG39" s="8"/>
      <c r="AH39" s="8">
        <f>AH40</f>
        <v>0</v>
      </c>
      <c r="AI39" s="8">
        <f>AI40</f>
        <v>0</v>
      </c>
      <c r="AJ39" s="8">
        <f>AJ40</f>
        <v>0</v>
      </c>
      <c r="AK39" s="8">
        <f>AK40</f>
        <v>181988</v>
      </c>
      <c r="AL39" s="8">
        <f>AL40</f>
        <v>181988</v>
      </c>
      <c r="AM39" s="8"/>
      <c r="AN39" s="8">
        <f>AN40</f>
        <v>0</v>
      </c>
      <c r="AO39" s="8">
        <f>AO40</f>
        <v>0</v>
      </c>
      <c r="AP39" s="8">
        <f>AP40</f>
        <v>0</v>
      </c>
      <c r="AQ39" s="8">
        <f>AQ40</f>
        <v>181988</v>
      </c>
      <c r="AR39" s="8">
        <f>AR40</f>
        <v>181988</v>
      </c>
      <c r="AS39" s="8"/>
      <c r="AT39" s="8">
        <f>AT40</f>
        <v>0</v>
      </c>
      <c r="AU39" s="8">
        <f>AU40</f>
        <v>0</v>
      </c>
      <c r="AV39" s="8">
        <f>AV40</f>
        <v>0</v>
      </c>
      <c r="AW39" s="8">
        <f>AW40</f>
        <v>181988</v>
      </c>
      <c r="AX39" s="8">
        <f>AX40</f>
        <v>181988</v>
      </c>
      <c r="AY39" s="8"/>
      <c r="AZ39" s="8">
        <f>AZ40</f>
        <v>0</v>
      </c>
      <c r="BA39" s="8">
        <f>BA40</f>
        <v>0</v>
      </c>
      <c r="BB39" s="8">
        <f>BB40</f>
        <v>0</v>
      </c>
      <c r="BC39" s="8">
        <f>BC40</f>
        <v>181988</v>
      </c>
      <c r="BD39" s="8">
        <f>BD40</f>
        <v>181988</v>
      </c>
      <c r="BE39" s="8"/>
      <c r="BF39" s="8">
        <f>BF40</f>
        <v>0</v>
      </c>
      <c r="BG39" s="8">
        <f>BG40</f>
        <v>0</v>
      </c>
      <c r="BH39" s="8">
        <f>BH40</f>
        <v>0</v>
      </c>
      <c r="BI39" s="8">
        <f>BI40</f>
        <v>181988</v>
      </c>
      <c r="BJ39" s="8">
        <f>BJ40</f>
        <v>181988</v>
      </c>
      <c r="BK39" s="8"/>
      <c r="BL39" s="8">
        <f>BL40</f>
        <v>1505</v>
      </c>
      <c r="BM39" s="8">
        <f>BM40</f>
        <v>0</v>
      </c>
      <c r="BN39" s="8">
        <f>BN40</f>
        <v>0</v>
      </c>
      <c r="BO39" s="8">
        <f>BO40</f>
        <v>183493</v>
      </c>
      <c r="BP39" s="8">
        <f>BP40</f>
        <v>183493</v>
      </c>
    </row>
    <row r="40" spans="1:68" ht="33">
      <c r="A40" s="24" t="s">
        <v>11</v>
      </c>
      <c r="B40" s="18" t="s">
        <v>55</v>
      </c>
      <c r="C40" s="11" t="s">
        <v>7</v>
      </c>
      <c r="D40" s="11" t="s">
        <v>17</v>
      </c>
      <c r="E40" s="11" t="s">
        <v>115</v>
      </c>
      <c r="F40" s="8">
        <v>600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>
        <f>AB41+AB42</f>
        <v>181988</v>
      </c>
      <c r="AC40" s="8">
        <f>AC41+AC42</f>
        <v>0</v>
      </c>
      <c r="AD40" s="8">
        <f>AD41+AD42</f>
        <v>0</v>
      </c>
      <c r="AE40" s="8">
        <f>AE41+AE42</f>
        <v>181988</v>
      </c>
      <c r="AF40" s="8">
        <f>AF41+AF42</f>
        <v>181988</v>
      </c>
      <c r="AG40" s="8"/>
      <c r="AH40" s="8">
        <f>AH41+AH42</f>
        <v>0</v>
      </c>
      <c r="AI40" s="8">
        <f>AI41+AI42</f>
        <v>0</v>
      </c>
      <c r="AJ40" s="8">
        <f>AJ41+AJ42</f>
        <v>0</v>
      </c>
      <c r="AK40" s="8">
        <f>AK41+AK42</f>
        <v>181988</v>
      </c>
      <c r="AL40" s="8">
        <f>AL41+AL42</f>
        <v>181988</v>
      </c>
      <c r="AM40" s="8"/>
      <c r="AN40" s="8">
        <f>AN41+AN42</f>
        <v>0</v>
      </c>
      <c r="AO40" s="8">
        <f>AO41+AO42</f>
        <v>0</v>
      </c>
      <c r="AP40" s="8">
        <f>AP41+AP42</f>
        <v>0</v>
      </c>
      <c r="AQ40" s="8">
        <f>AQ41+AQ42</f>
        <v>181988</v>
      </c>
      <c r="AR40" s="8">
        <f>AR41+AR42</f>
        <v>181988</v>
      </c>
      <c r="AS40" s="8"/>
      <c r="AT40" s="8">
        <f>AT41+AT42</f>
        <v>0</v>
      </c>
      <c r="AU40" s="8">
        <f>AU41+AU42</f>
        <v>0</v>
      </c>
      <c r="AV40" s="8">
        <f>AV41+AV42</f>
        <v>0</v>
      </c>
      <c r="AW40" s="8">
        <f>AW41+AW42</f>
        <v>181988</v>
      </c>
      <c r="AX40" s="8">
        <f>AX41+AX42</f>
        <v>181988</v>
      </c>
      <c r="AY40" s="8"/>
      <c r="AZ40" s="8">
        <f>AZ41+AZ42</f>
        <v>0</v>
      </c>
      <c r="BA40" s="8">
        <f>BA41+BA42</f>
        <v>0</v>
      </c>
      <c r="BB40" s="8">
        <f>BB41+BB42</f>
        <v>0</v>
      </c>
      <c r="BC40" s="8">
        <f>BC41+BC42</f>
        <v>181988</v>
      </c>
      <c r="BD40" s="8">
        <f>BD41+BD42</f>
        <v>181988</v>
      </c>
      <c r="BE40" s="8"/>
      <c r="BF40" s="8">
        <f>BF41+BF42</f>
        <v>0</v>
      </c>
      <c r="BG40" s="8">
        <f>BG41+BG42</f>
        <v>0</v>
      </c>
      <c r="BH40" s="8">
        <f>BH41+BH42</f>
        <v>0</v>
      </c>
      <c r="BI40" s="8">
        <f>BI41+BI42</f>
        <v>181988</v>
      </c>
      <c r="BJ40" s="8">
        <f>BJ41+BJ42</f>
        <v>181988</v>
      </c>
      <c r="BK40" s="8"/>
      <c r="BL40" s="8">
        <f>BL41+BL42</f>
        <v>1505</v>
      </c>
      <c r="BM40" s="8">
        <f>BM41+BM42</f>
        <v>0</v>
      </c>
      <c r="BN40" s="8">
        <f>BN41+BN42</f>
        <v>0</v>
      </c>
      <c r="BO40" s="8">
        <f>BO41+BO42</f>
        <v>183493</v>
      </c>
      <c r="BP40" s="8">
        <f>BP41+BP42</f>
        <v>183493</v>
      </c>
    </row>
    <row r="41" spans="1:68" ht="16.5">
      <c r="A41" s="25" t="s">
        <v>13</v>
      </c>
      <c r="B41" s="18" t="s">
        <v>55</v>
      </c>
      <c r="C41" s="11" t="s">
        <v>7</v>
      </c>
      <c r="D41" s="11" t="s">
        <v>17</v>
      </c>
      <c r="E41" s="11" t="s">
        <v>115</v>
      </c>
      <c r="F41" s="8">
        <v>610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>
        <v>168745</v>
      </c>
      <c r="AC41" s="8"/>
      <c r="AD41" s="8"/>
      <c r="AE41" s="8">
        <f>AB41</f>
        <v>168745</v>
      </c>
      <c r="AF41" s="8">
        <f>AB41</f>
        <v>168745</v>
      </c>
      <c r="AG41" s="8"/>
      <c r="AH41" s="8"/>
      <c r="AI41" s="8"/>
      <c r="AJ41" s="8"/>
      <c r="AK41" s="8">
        <f>AE41+AG41+AH41+AI41+AJ41</f>
        <v>168745</v>
      </c>
      <c r="AL41" s="8">
        <f>AF41+AH41</f>
        <v>168745</v>
      </c>
      <c r="AM41" s="8"/>
      <c r="AN41" s="8"/>
      <c r="AO41" s="8"/>
      <c r="AP41" s="8"/>
      <c r="AQ41" s="8">
        <f>AK41+AM41+AN41+AO41+AP41</f>
        <v>168745</v>
      </c>
      <c r="AR41" s="8">
        <f>AL41+AN41</f>
        <v>168745</v>
      </c>
      <c r="AS41" s="8"/>
      <c r="AT41" s="8"/>
      <c r="AU41" s="8"/>
      <c r="AV41" s="8"/>
      <c r="AW41" s="8">
        <f>AQ41+AS41+AT41+AU41+AV41</f>
        <v>168745</v>
      </c>
      <c r="AX41" s="8">
        <f>AR41+AT41</f>
        <v>168745</v>
      </c>
      <c r="AY41" s="8"/>
      <c r="AZ41" s="8"/>
      <c r="BA41" s="8"/>
      <c r="BB41" s="8"/>
      <c r="BC41" s="8">
        <f>AW41+AY41+AZ41+BA41+BB41</f>
        <v>168745</v>
      </c>
      <c r="BD41" s="8">
        <f>AX41+AZ41</f>
        <v>168745</v>
      </c>
      <c r="BE41" s="8"/>
      <c r="BF41" s="8"/>
      <c r="BG41" s="8"/>
      <c r="BH41" s="8"/>
      <c r="BI41" s="8">
        <f>BC41+BE41+BF41+BG41+BH41</f>
        <v>168745</v>
      </c>
      <c r="BJ41" s="8">
        <f>BD41+BF41</f>
        <v>168745</v>
      </c>
      <c r="BK41" s="8"/>
      <c r="BL41" s="8">
        <v>755</v>
      </c>
      <c r="BM41" s="8"/>
      <c r="BN41" s="8"/>
      <c r="BO41" s="8">
        <f>BI41+BK41+BL41+BM41+BN41</f>
        <v>169500</v>
      </c>
      <c r="BP41" s="8">
        <f>BJ41+BL41</f>
        <v>169500</v>
      </c>
    </row>
    <row r="42" spans="1:68" ht="16.5">
      <c r="A42" s="25" t="s">
        <v>18</v>
      </c>
      <c r="B42" s="18" t="s">
        <v>55</v>
      </c>
      <c r="C42" s="11" t="s">
        <v>7</v>
      </c>
      <c r="D42" s="11" t="s">
        <v>17</v>
      </c>
      <c r="E42" s="11" t="s">
        <v>115</v>
      </c>
      <c r="F42" s="8">
        <v>620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>
        <v>13243</v>
      </c>
      <c r="AC42" s="8"/>
      <c r="AD42" s="8"/>
      <c r="AE42" s="8">
        <f>AB42</f>
        <v>13243</v>
      </c>
      <c r="AF42" s="8">
        <f>AB42</f>
        <v>13243</v>
      </c>
      <c r="AG42" s="8"/>
      <c r="AH42" s="8"/>
      <c r="AI42" s="8"/>
      <c r="AJ42" s="8"/>
      <c r="AK42" s="8">
        <f>AE42+AG42+AH42+AI42+AJ42</f>
        <v>13243</v>
      </c>
      <c r="AL42" s="8">
        <f>AF42+AH42</f>
        <v>13243</v>
      </c>
      <c r="AM42" s="8"/>
      <c r="AN42" s="8"/>
      <c r="AO42" s="8"/>
      <c r="AP42" s="8"/>
      <c r="AQ42" s="8">
        <f>AK42+AM42+AN42+AO42+AP42</f>
        <v>13243</v>
      </c>
      <c r="AR42" s="8">
        <f>AL42+AN42</f>
        <v>13243</v>
      </c>
      <c r="AS42" s="8"/>
      <c r="AT42" s="8"/>
      <c r="AU42" s="8"/>
      <c r="AV42" s="8"/>
      <c r="AW42" s="8">
        <f>AQ42+AS42+AT42+AU42+AV42</f>
        <v>13243</v>
      </c>
      <c r="AX42" s="8">
        <f>AR42+AT42</f>
        <v>13243</v>
      </c>
      <c r="AY42" s="8"/>
      <c r="AZ42" s="8"/>
      <c r="BA42" s="8"/>
      <c r="BB42" s="8"/>
      <c r="BC42" s="8">
        <f>AW42+AY42+AZ42+BA42+BB42</f>
        <v>13243</v>
      </c>
      <c r="BD42" s="8">
        <f>AX42+AZ42</f>
        <v>13243</v>
      </c>
      <c r="BE42" s="8"/>
      <c r="BF42" s="8"/>
      <c r="BG42" s="8"/>
      <c r="BH42" s="8"/>
      <c r="BI42" s="8">
        <f>BC42+BE42+BF42+BG42+BH42</f>
        <v>13243</v>
      </c>
      <c r="BJ42" s="8">
        <f>BD42+BF42</f>
        <v>13243</v>
      </c>
      <c r="BK42" s="8"/>
      <c r="BL42" s="8">
        <v>750</v>
      </c>
      <c r="BM42" s="8"/>
      <c r="BN42" s="8"/>
      <c r="BO42" s="8">
        <f>BI42+BK42+BL42+BM42+BN42</f>
        <v>13993</v>
      </c>
      <c r="BP42" s="8">
        <f>BJ42+BL42</f>
        <v>13993</v>
      </c>
    </row>
    <row r="43" spans="1:68" ht="49.5">
      <c r="A43" s="25" t="s">
        <v>133</v>
      </c>
      <c r="B43" s="18" t="s">
        <v>55</v>
      </c>
      <c r="C43" s="15" t="s">
        <v>7</v>
      </c>
      <c r="D43" s="11" t="s">
        <v>17</v>
      </c>
      <c r="E43" s="28" t="s">
        <v>134</v>
      </c>
      <c r="F43" s="11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>
        <f>AG44</f>
        <v>0</v>
      </c>
      <c r="AH43" s="8">
        <f aca="true" t="shared" si="62" ref="AH43:AW44">AH44</f>
        <v>0</v>
      </c>
      <c r="AI43" s="8">
        <f t="shared" si="62"/>
        <v>1828</v>
      </c>
      <c r="AJ43" s="8">
        <f t="shared" si="62"/>
        <v>0</v>
      </c>
      <c r="AK43" s="8">
        <f t="shared" si="62"/>
        <v>1828</v>
      </c>
      <c r="AL43" s="8">
        <f t="shared" si="62"/>
        <v>0</v>
      </c>
      <c r="AM43" s="8">
        <f>AM44</f>
        <v>0</v>
      </c>
      <c r="AN43" s="8">
        <f t="shared" si="62"/>
        <v>0</v>
      </c>
      <c r="AO43" s="8">
        <f t="shared" si="62"/>
        <v>0</v>
      </c>
      <c r="AP43" s="8">
        <f t="shared" si="62"/>
        <v>0</v>
      </c>
      <c r="AQ43" s="8">
        <f t="shared" si="62"/>
        <v>1828</v>
      </c>
      <c r="AR43" s="8">
        <f t="shared" si="62"/>
        <v>0</v>
      </c>
      <c r="AS43" s="8">
        <f>AS44</f>
        <v>0</v>
      </c>
      <c r="AT43" s="8">
        <f t="shared" si="62"/>
        <v>0</v>
      </c>
      <c r="AU43" s="8">
        <f t="shared" si="62"/>
        <v>0</v>
      </c>
      <c r="AV43" s="8">
        <f t="shared" si="62"/>
        <v>0</v>
      </c>
      <c r="AW43" s="8">
        <f t="shared" si="62"/>
        <v>1828</v>
      </c>
      <c r="AX43" s="8">
        <f aca="true" t="shared" si="63" ref="AT43:AX44">AX44</f>
        <v>0</v>
      </c>
      <c r="AY43" s="8">
        <f>AY44</f>
        <v>0</v>
      </c>
      <c r="AZ43" s="8">
        <f aca="true" t="shared" si="64" ref="AZ43:BO44">AZ44</f>
        <v>0</v>
      </c>
      <c r="BA43" s="8">
        <f t="shared" si="64"/>
        <v>0</v>
      </c>
      <c r="BB43" s="8">
        <f t="shared" si="64"/>
        <v>0</v>
      </c>
      <c r="BC43" s="8">
        <f t="shared" si="64"/>
        <v>1828</v>
      </c>
      <c r="BD43" s="8">
        <f t="shared" si="64"/>
        <v>0</v>
      </c>
      <c r="BE43" s="8">
        <f>BE44</f>
        <v>0</v>
      </c>
      <c r="BF43" s="8">
        <f t="shared" si="64"/>
        <v>0</v>
      </c>
      <c r="BG43" s="8">
        <f t="shared" si="64"/>
        <v>0</v>
      </c>
      <c r="BH43" s="8">
        <f t="shared" si="64"/>
        <v>0</v>
      </c>
      <c r="BI43" s="8">
        <f t="shared" si="64"/>
        <v>1828</v>
      </c>
      <c r="BJ43" s="8">
        <f t="shared" si="64"/>
        <v>0</v>
      </c>
      <c r="BK43" s="8">
        <f>BK44</f>
        <v>0</v>
      </c>
      <c r="BL43" s="8">
        <f t="shared" si="64"/>
        <v>0</v>
      </c>
      <c r="BM43" s="8">
        <f t="shared" si="64"/>
        <v>0</v>
      </c>
      <c r="BN43" s="8">
        <f t="shared" si="64"/>
        <v>0</v>
      </c>
      <c r="BO43" s="8">
        <f t="shared" si="64"/>
        <v>1828</v>
      </c>
      <c r="BP43" s="8">
        <f aca="true" t="shared" si="65" ref="BL43:BP44">BP44</f>
        <v>0</v>
      </c>
    </row>
    <row r="44" spans="1:68" ht="33">
      <c r="A44" s="24" t="s">
        <v>11</v>
      </c>
      <c r="B44" s="18" t="s">
        <v>55</v>
      </c>
      <c r="C44" s="15" t="s">
        <v>7</v>
      </c>
      <c r="D44" s="11" t="s">
        <v>17</v>
      </c>
      <c r="E44" s="28" t="s">
        <v>134</v>
      </c>
      <c r="F44" s="11" t="s">
        <v>12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>
        <f>AG45</f>
        <v>0</v>
      </c>
      <c r="AH44" s="8">
        <f t="shared" si="62"/>
        <v>0</v>
      </c>
      <c r="AI44" s="8">
        <f t="shared" si="62"/>
        <v>1828</v>
      </c>
      <c r="AJ44" s="8">
        <f t="shared" si="62"/>
        <v>0</v>
      </c>
      <c r="AK44" s="8">
        <f t="shared" si="62"/>
        <v>1828</v>
      </c>
      <c r="AL44" s="8">
        <f t="shared" si="62"/>
        <v>0</v>
      </c>
      <c r="AM44" s="8">
        <f>AM45</f>
        <v>0</v>
      </c>
      <c r="AN44" s="8">
        <f t="shared" si="62"/>
        <v>0</v>
      </c>
      <c r="AO44" s="8">
        <f t="shared" si="62"/>
        <v>0</v>
      </c>
      <c r="AP44" s="8">
        <f t="shared" si="62"/>
        <v>0</v>
      </c>
      <c r="AQ44" s="8">
        <f t="shared" si="62"/>
        <v>1828</v>
      </c>
      <c r="AR44" s="8">
        <f t="shared" si="62"/>
        <v>0</v>
      </c>
      <c r="AS44" s="8">
        <f>AS45</f>
        <v>0</v>
      </c>
      <c r="AT44" s="8">
        <f t="shared" si="63"/>
        <v>0</v>
      </c>
      <c r="AU44" s="8">
        <f t="shared" si="63"/>
        <v>0</v>
      </c>
      <c r="AV44" s="8">
        <f t="shared" si="63"/>
        <v>0</v>
      </c>
      <c r="AW44" s="8">
        <f t="shared" si="63"/>
        <v>1828</v>
      </c>
      <c r="AX44" s="8">
        <f t="shared" si="63"/>
        <v>0</v>
      </c>
      <c r="AY44" s="8">
        <f>AY45</f>
        <v>0</v>
      </c>
      <c r="AZ44" s="8">
        <f t="shared" si="64"/>
        <v>0</v>
      </c>
      <c r="BA44" s="8">
        <f t="shared" si="64"/>
        <v>0</v>
      </c>
      <c r="BB44" s="8">
        <f t="shared" si="64"/>
        <v>0</v>
      </c>
      <c r="BC44" s="8">
        <f t="shared" si="64"/>
        <v>1828</v>
      </c>
      <c r="BD44" s="8">
        <f t="shared" si="64"/>
        <v>0</v>
      </c>
      <c r="BE44" s="8">
        <f>BE45</f>
        <v>0</v>
      </c>
      <c r="BF44" s="8">
        <f t="shared" si="64"/>
        <v>0</v>
      </c>
      <c r="BG44" s="8">
        <f t="shared" si="64"/>
        <v>0</v>
      </c>
      <c r="BH44" s="8">
        <f t="shared" si="64"/>
        <v>0</v>
      </c>
      <c r="BI44" s="8">
        <f t="shared" si="64"/>
        <v>1828</v>
      </c>
      <c r="BJ44" s="8">
        <f t="shared" si="64"/>
        <v>0</v>
      </c>
      <c r="BK44" s="8">
        <f>BK45</f>
        <v>0</v>
      </c>
      <c r="BL44" s="8">
        <f t="shared" si="65"/>
        <v>0</v>
      </c>
      <c r="BM44" s="8">
        <f t="shared" si="65"/>
        <v>0</v>
      </c>
      <c r="BN44" s="8">
        <f t="shared" si="65"/>
        <v>0</v>
      </c>
      <c r="BO44" s="8">
        <f t="shared" si="65"/>
        <v>1828</v>
      </c>
      <c r="BP44" s="8">
        <f t="shared" si="65"/>
        <v>0</v>
      </c>
    </row>
    <row r="45" spans="1:68" ht="16.5">
      <c r="A45" s="25" t="s">
        <v>13</v>
      </c>
      <c r="B45" s="18" t="s">
        <v>55</v>
      </c>
      <c r="C45" s="15" t="s">
        <v>7</v>
      </c>
      <c r="D45" s="11" t="s">
        <v>17</v>
      </c>
      <c r="E45" s="28" t="s">
        <v>134</v>
      </c>
      <c r="F45" s="11" t="s">
        <v>21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>
        <v>1828</v>
      </c>
      <c r="AJ45" s="8"/>
      <c r="AK45" s="8">
        <f>AE45+AG45+AH45+AI45+AJ45</f>
        <v>1828</v>
      </c>
      <c r="AL45" s="8">
        <f>AF45+AH45</f>
        <v>0</v>
      </c>
      <c r="AM45" s="8"/>
      <c r="AN45" s="8"/>
      <c r="AO45" s="8"/>
      <c r="AP45" s="8"/>
      <c r="AQ45" s="8">
        <f>AK45+AM45+AN45+AO45+AP45</f>
        <v>1828</v>
      </c>
      <c r="AR45" s="8">
        <f>AL45+AN45</f>
        <v>0</v>
      </c>
      <c r="AS45" s="8"/>
      <c r="AT45" s="8"/>
      <c r="AU45" s="8"/>
      <c r="AV45" s="8"/>
      <c r="AW45" s="8">
        <f>AQ45+AS45+AT45+AU45+AV45</f>
        <v>1828</v>
      </c>
      <c r="AX45" s="8">
        <f>AR45+AT45</f>
        <v>0</v>
      </c>
      <c r="AY45" s="8"/>
      <c r="AZ45" s="8"/>
      <c r="BA45" s="8"/>
      <c r="BB45" s="8"/>
      <c r="BC45" s="8">
        <f>AW45+AY45+AZ45+BA45+BB45</f>
        <v>1828</v>
      </c>
      <c r="BD45" s="8">
        <f>AX45+AZ45</f>
        <v>0</v>
      </c>
      <c r="BE45" s="8"/>
      <c r="BF45" s="8"/>
      <c r="BG45" s="8"/>
      <c r="BH45" s="8"/>
      <c r="BI45" s="8">
        <f>BC45+BE45+BF45+BG45+BH45</f>
        <v>1828</v>
      </c>
      <c r="BJ45" s="8">
        <f>BD45+BF45</f>
        <v>0</v>
      </c>
      <c r="BK45" s="8"/>
      <c r="BL45" s="8"/>
      <c r="BM45" s="8"/>
      <c r="BN45" s="8"/>
      <c r="BO45" s="8">
        <f>BI45+BK45+BL45+BM45+BN45</f>
        <v>1828</v>
      </c>
      <c r="BP45" s="8">
        <f>BJ45+BL45</f>
        <v>0</v>
      </c>
    </row>
    <row r="46" spans="1:68" ht="49.5">
      <c r="A46" s="25" t="s">
        <v>133</v>
      </c>
      <c r="B46" s="18" t="s">
        <v>55</v>
      </c>
      <c r="C46" s="15" t="s">
        <v>7</v>
      </c>
      <c r="D46" s="11" t="s">
        <v>17</v>
      </c>
      <c r="E46" s="28" t="s">
        <v>153</v>
      </c>
      <c r="F46" s="11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>
        <f>BE47</f>
        <v>0</v>
      </c>
      <c r="BF46" s="8">
        <f aca="true" t="shared" si="66" ref="BF46:BP47">BF47</f>
        <v>5482</v>
      </c>
      <c r="BG46" s="8">
        <f t="shared" si="66"/>
        <v>0</v>
      </c>
      <c r="BH46" s="8">
        <f t="shared" si="66"/>
        <v>0</v>
      </c>
      <c r="BI46" s="8">
        <f t="shared" si="66"/>
        <v>5482</v>
      </c>
      <c r="BJ46" s="8">
        <f t="shared" si="66"/>
        <v>5482</v>
      </c>
      <c r="BK46" s="8">
        <f>BK47</f>
        <v>0</v>
      </c>
      <c r="BL46" s="8">
        <f t="shared" si="66"/>
        <v>0</v>
      </c>
      <c r="BM46" s="8">
        <f t="shared" si="66"/>
        <v>0</v>
      </c>
      <c r="BN46" s="8">
        <f t="shared" si="66"/>
        <v>0</v>
      </c>
      <c r="BO46" s="8">
        <f t="shared" si="66"/>
        <v>5482</v>
      </c>
      <c r="BP46" s="8">
        <f t="shared" si="66"/>
        <v>5482</v>
      </c>
    </row>
    <row r="47" spans="1:68" ht="33">
      <c r="A47" s="24" t="s">
        <v>11</v>
      </c>
      <c r="B47" s="18" t="s">
        <v>55</v>
      </c>
      <c r="C47" s="15" t="s">
        <v>7</v>
      </c>
      <c r="D47" s="11" t="s">
        <v>17</v>
      </c>
      <c r="E47" s="28" t="s">
        <v>153</v>
      </c>
      <c r="F47" s="11" t="s">
        <v>12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>
        <f>BE48</f>
        <v>0</v>
      </c>
      <c r="BF47" s="8">
        <f t="shared" si="66"/>
        <v>5482</v>
      </c>
      <c r="BG47" s="8">
        <f t="shared" si="66"/>
        <v>0</v>
      </c>
      <c r="BH47" s="8">
        <f t="shared" si="66"/>
        <v>0</v>
      </c>
      <c r="BI47" s="8">
        <f t="shared" si="66"/>
        <v>5482</v>
      </c>
      <c r="BJ47" s="8">
        <f t="shared" si="66"/>
        <v>5482</v>
      </c>
      <c r="BK47" s="8">
        <f>BK48</f>
        <v>0</v>
      </c>
      <c r="BL47" s="8">
        <f t="shared" si="66"/>
        <v>0</v>
      </c>
      <c r="BM47" s="8">
        <f t="shared" si="66"/>
        <v>0</v>
      </c>
      <c r="BN47" s="8">
        <f t="shared" si="66"/>
        <v>0</v>
      </c>
      <c r="BO47" s="8">
        <f t="shared" si="66"/>
        <v>5482</v>
      </c>
      <c r="BP47" s="8">
        <f t="shared" si="66"/>
        <v>5482</v>
      </c>
    </row>
    <row r="48" spans="1:68" ht="16.5">
      <c r="A48" s="25" t="s">
        <v>13</v>
      </c>
      <c r="B48" s="18" t="s">
        <v>55</v>
      </c>
      <c r="C48" s="15" t="s">
        <v>7</v>
      </c>
      <c r="D48" s="11" t="s">
        <v>17</v>
      </c>
      <c r="E48" s="28" t="s">
        <v>153</v>
      </c>
      <c r="F48" s="11" t="s">
        <v>21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>
        <v>5482</v>
      </c>
      <c r="BG48" s="8"/>
      <c r="BH48" s="8"/>
      <c r="BI48" s="8">
        <f>BC48+BE48+BF48+BG48+BH48</f>
        <v>5482</v>
      </c>
      <c r="BJ48" s="8">
        <f>BD48+BF48</f>
        <v>5482</v>
      </c>
      <c r="BK48" s="8"/>
      <c r="BL48" s="8"/>
      <c r="BM48" s="8"/>
      <c r="BN48" s="8"/>
      <c r="BO48" s="8">
        <f>BI48+BK48+BL48+BM48+BN48</f>
        <v>5482</v>
      </c>
      <c r="BP48" s="8">
        <f>BJ48+BL48</f>
        <v>5482</v>
      </c>
    </row>
    <row r="49" spans="1:68" ht="18.75">
      <c r="A49" s="23" t="s">
        <v>6</v>
      </c>
      <c r="B49" s="9" t="s">
        <v>55</v>
      </c>
      <c r="C49" s="9" t="s">
        <v>7</v>
      </c>
      <c r="D49" s="9" t="s">
        <v>8</v>
      </c>
      <c r="E49" s="9"/>
      <c r="F49" s="9"/>
      <c r="G49" s="10">
        <f>G50</f>
        <v>678232</v>
      </c>
      <c r="H49" s="10">
        <f aca="true" t="shared" si="67" ref="H49:R49">H50</f>
        <v>0</v>
      </c>
      <c r="I49" s="8">
        <f t="shared" si="67"/>
        <v>0</v>
      </c>
      <c r="J49" s="8">
        <f t="shared" si="67"/>
        <v>0</v>
      </c>
      <c r="K49" s="8">
        <f t="shared" si="67"/>
        <v>0</v>
      </c>
      <c r="L49" s="8">
        <f t="shared" si="67"/>
        <v>0</v>
      </c>
      <c r="M49" s="10">
        <f t="shared" si="67"/>
        <v>678232</v>
      </c>
      <c r="N49" s="10">
        <f t="shared" si="67"/>
        <v>0</v>
      </c>
      <c r="O49" s="8">
        <f t="shared" si="67"/>
        <v>0</v>
      </c>
      <c r="P49" s="8">
        <f t="shared" si="67"/>
        <v>0</v>
      </c>
      <c r="Q49" s="8">
        <f t="shared" si="67"/>
        <v>0</v>
      </c>
      <c r="R49" s="8">
        <f t="shared" si="67"/>
        <v>0</v>
      </c>
      <c r="S49" s="10">
        <f aca="true" t="shared" si="68" ref="S49:AL49">S50</f>
        <v>678232</v>
      </c>
      <c r="T49" s="10">
        <f t="shared" si="68"/>
        <v>0</v>
      </c>
      <c r="U49" s="8">
        <f t="shared" si="68"/>
        <v>0</v>
      </c>
      <c r="V49" s="8">
        <f t="shared" si="68"/>
        <v>0</v>
      </c>
      <c r="W49" s="8">
        <f t="shared" si="68"/>
        <v>0</v>
      </c>
      <c r="X49" s="8">
        <f t="shared" si="68"/>
        <v>0</v>
      </c>
      <c r="Y49" s="10">
        <f t="shared" si="68"/>
        <v>678232</v>
      </c>
      <c r="Z49" s="10">
        <f t="shared" si="68"/>
        <v>0</v>
      </c>
      <c r="AA49" s="8">
        <f t="shared" si="68"/>
        <v>0</v>
      </c>
      <c r="AB49" s="10">
        <f t="shared" si="68"/>
        <v>2157180</v>
      </c>
      <c r="AC49" s="8">
        <f t="shared" si="68"/>
        <v>0</v>
      </c>
      <c r="AD49" s="8">
        <f t="shared" si="68"/>
        <v>0</v>
      </c>
      <c r="AE49" s="10">
        <f t="shared" si="68"/>
        <v>2835412</v>
      </c>
      <c r="AF49" s="10">
        <f t="shared" si="68"/>
        <v>2157180</v>
      </c>
      <c r="AG49" s="8">
        <f t="shared" si="68"/>
        <v>-306</v>
      </c>
      <c r="AH49" s="13">
        <f t="shared" si="68"/>
        <v>0</v>
      </c>
      <c r="AI49" s="8">
        <f t="shared" si="68"/>
        <v>0</v>
      </c>
      <c r="AJ49" s="8">
        <f t="shared" si="68"/>
        <v>0</v>
      </c>
      <c r="AK49" s="10">
        <f t="shared" si="68"/>
        <v>2835106</v>
      </c>
      <c r="AL49" s="10">
        <f t="shared" si="68"/>
        <v>2157180</v>
      </c>
      <c r="AM49" s="10">
        <f>AM50+AM77</f>
        <v>60247</v>
      </c>
      <c r="AN49" s="10">
        <f>AN50+AN77</f>
        <v>0</v>
      </c>
      <c r="AO49" s="10">
        <f>AO50+AO77</f>
        <v>0</v>
      </c>
      <c r="AP49" s="10">
        <f>AP50+AP77</f>
        <v>0</v>
      </c>
      <c r="AQ49" s="10">
        <f>AQ50+AQ77</f>
        <v>2895353</v>
      </c>
      <c r="AR49" s="10">
        <f>AR50+AR77</f>
        <v>2157180</v>
      </c>
      <c r="AS49" s="10">
        <f>AS50+AS77</f>
        <v>0</v>
      </c>
      <c r="AT49" s="10">
        <f>AT50+AT77</f>
        <v>0</v>
      </c>
      <c r="AU49" s="10">
        <f>AU50+AU77</f>
        <v>5000</v>
      </c>
      <c r="AV49" s="10">
        <f>AV50+AV77</f>
        <v>0</v>
      </c>
      <c r="AW49" s="10">
        <f>AW50+AW77</f>
        <v>2900353</v>
      </c>
      <c r="AX49" s="10">
        <f>AX50+AX77</f>
        <v>2157180</v>
      </c>
      <c r="AY49" s="10">
        <f>AY50+AY77</f>
        <v>-5000</v>
      </c>
      <c r="AZ49" s="10">
        <f>AZ50+AZ77</f>
        <v>0</v>
      </c>
      <c r="BA49" s="10">
        <f>BA50+BA77</f>
        <v>26804</v>
      </c>
      <c r="BB49" s="10">
        <f>BB50+BB77</f>
        <v>0</v>
      </c>
      <c r="BC49" s="10">
        <f>BC50+BC77</f>
        <v>2922157</v>
      </c>
      <c r="BD49" s="10">
        <f>BD50+BD77</f>
        <v>2157180</v>
      </c>
      <c r="BE49" s="10">
        <f>BE50+BE77</f>
        <v>0</v>
      </c>
      <c r="BF49" s="10">
        <f>BF50+BF77</f>
        <v>0</v>
      </c>
      <c r="BG49" s="10">
        <f>BG50+BG77</f>
        <v>6406</v>
      </c>
      <c r="BH49" s="10">
        <f>BH50+BH77</f>
        <v>0</v>
      </c>
      <c r="BI49" s="10">
        <f>BI50+BI77</f>
        <v>2928563</v>
      </c>
      <c r="BJ49" s="10">
        <f>BJ50+BJ77</f>
        <v>2157180</v>
      </c>
      <c r="BK49" s="10">
        <f>BK50+BK77</f>
        <v>0</v>
      </c>
      <c r="BL49" s="10">
        <f>BL50+BL77</f>
        <v>291</v>
      </c>
      <c r="BM49" s="10">
        <f>BM50+BM77</f>
        <v>0</v>
      </c>
      <c r="BN49" s="10">
        <f>BN50+BN77</f>
        <v>0</v>
      </c>
      <c r="BO49" s="10">
        <f>BO50+BO77</f>
        <v>2928854</v>
      </c>
      <c r="BP49" s="10">
        <f>BP50+BP77</f>
        <v>2157471</v>
      </c>
    </row>
    <row r="50" spans="1:68" ht="43.5" customHeight="1">
      <c r="A50" s="21" t="s">
        <v>97</v>
      </c>
      <c r="B50" s="11">
        <v>913</v>
      </c>
      <c r="C50" s="11" t="s">
        <v>7</v>
      </c>
      <c r="D50" s="11" t="s">
        <v>8</v>
      </c>
      <c r="E50" s="11" t="s">
        <v>40</v>
      </c>
      <c r="F50" s="11"/>
      <c r="G50" s="14">
        <f>G51+G55+G59</f>
        <v>678232</v>
      </c>
      <c r="H50" s="14">
        <f aca="true" t="shared" si="69" ref="H50:N50">H51+H55+H59</f>
        <v>0</v>
      </c>
      <c r="I50" s="8">
        <f t="shared" si="69"/>
        <v>0</v>
      </c>
      <c r="J50" s="8">
        <f t="shared" si="69"/>
        <v>0</v>
      </c>
      <c r="K50" s="8">
        <f t="shared" si="69"/>
        <v>0</v>
      </c>
      <c r="L50" s="8">
        <f t="shared" si="69"/>
        <v>0</v>
      </c>
      <c r="M50" s="14">
        <f t="shared" si="69"/>
        <v>678232</v>
      </c>
      <c r="N50" s="14">
        <f t="shared" si="69"/>
        <v>0</v>
      </c>
      <c r="O50" s="8">
        <f aca="true" t="shared" si="70" ref="O50:T50">O51+O55+O59</f>
        <v>0</v>
      </c>
      <c r="P50" s="8">
        <f t="shared" si="70"/>
        <v>0</v>
      </c>
      <c r="Q50" s="8">
        <f t="shared" si="70"/>
        <v>0</v>
      </c>
      <c r="R50" s="8">
        <f t="shared" si="70"/>
        <v>0</v>
      </c>
      <c r="S50" s="14">
        <f t="shared" si="70"/>
        <v>678232</v>
      </c>
      <c r="T50" s="14">
        <f t="shared" si="70"/>
        <v>0</v>
      </c>
      <c r="U50" s="8">
        <f aca="true" t="shared" si="71" ref="U50:Z50">U51+U55+U59</f>
        <v>0</v>
      </c>
      <c r="V50" s="8">
        <f t="shared" si="71"/>
        <v>0</v>
      </c>
      <c r="W50" s="8">
        <f t="shared" si="71"/>
        <v>0</v>
      </c>
      <c r="X50" s="8">
        <f t="shared" si="71"/>
        <v>0</v>
      </c>
      <c r="Y50" s="14">
        <f t="shared" si="71"/>
        <v>678232</v>
      </c>
      <c r="Z50" s="14">
        <f t="shared" si="71"/>
        <v>0</v>
      </c>
      <c r="AA50" s="8">
        <f>AA51+AA55+AA59</f>
        <v>0</v>
      </c>
      <c r="AB50" s="8">
        <f>AB51+AB55+AB59+AB63</f>
        <v>2157180</v>
      </c>
      <c r="AC50" s="8">
        <f>AC51+AC55+AC59+AC63</f>
        <v>0</v>
      </c>
      <c r="AD50" s="8">
        <f>AD51+AD55+AD59+AD63</f>
        <v>0</v>
      </c>
      <c r="AE50" s="8">
        <f>AE51+AE55+AE59+AE63</f>
        <v>2835412</v>
      </c>
      <c r="AF50" s="8">
        <f>AF51+AF55+AF59+AF63</f>
        <v>2157180</v>
      </c>
      <c r="AG50" s="8">
        <f>AG51+AG55+AG59</f>
        <v>-306</v>
      </c>
      <c r="AH50" s="8">
        <f>AH51+AH55+AH59+AH63</f>
        <v>0</v>
      </c>
      <c r="AI50" s="8">
        <f>AI51+AI55+AI59+AI63</f>
        <v>0</v>
      </c>
      <c r="AJ50" s="8">
        <f>AJ51+AJ55+AJ59+AJ63</f>
        <v>0</v>
      </c>
      <c r="AK50" s="8">
        <f>AK51+AK55+AK59+AK63</f>
        <v>2835106</v>
      </c>
      <c r="AL50" s="8">
        <f>AL51+AL55+AL59+AL63</f>
        <v>2157180</v>
      </c>
      <c r="AM50" s="8">
        <f>AM51+AM55+AM59</f>
        <v>0</v>
      </c>
      <c r="AN50" s="8">
        <f>AN51+AN55+AN59+AN63</f>
        <v>0</v>
      </c>
      <c r="AO50" s="8">
        <f>AO51+AO55+AO59+AO63</f>
        <v>0</v>
      </c>
      <c r="AP50" s="8">
        <f>AP51+AP55+AP59+AP63</f>
        <v>0</v>
      </c>
      <c r="AQ50" s="8">
        <f>AQ51+AQ55+AQ59+AQ63</f>
        <v>2835106</v>
      </c>
      <c r="AR50" s="8">
        <f>AR51+AR55+AR59+AR63</f>
        <v>2157180</v>
      </c>
      <c r="AS50" s="8">
        <f>AS51+AS55+AS59</f>
        <v>0</v>
      </c>
      <c r="AT50" s="8">
        <f>AT51+AT55+AT59+AT63</f>
        <v>0</v>
      </c>
      <c r="AU50" s="8">
        <f>AU51+AU55+AU59+AU63</f>
        <v>0</v>
      </c>
      <c r="AV50" s="8">
        <f>AV51+AV55+AV59+AV63</f>
        <v>0</v>
      </c>
      <c r="AW50" s="8">
        <f>AW51+AW55+AW59+AW63</f>
        <v>2835106</v>
      </c>
      <c r="AX50" s="8">
        <f>AX51+AX55+AX59+AX63</f>
        <v>2157180</v>
      </c>
      <c r="AY50" s="8">
        <f>AY51+AY55+AY59</f>
        <v>0</v>
      </c>
      <c r="AZ50" s="8">
        <f>AZ51+AZ55+AZ59+AZ63</f>
        <v>0</v>
      </c>
      <c r="BA50" s="8">
        <f>BA51+BA55+BA59+BA63</f>
        <v>26804</v>
      </c>
      <c r="BB50" s="8">
        <f>BB51+BB55+BB59+BB63</f>
        <v>0</v>
      </c>
      <c r="BC50" s="8">
        <f>BC51+BC55+BC59+BC63</f>
        <v>2861910</v>
      </c>
      <c r="BD50" s="8">
        <f>BD51+BD55+BD59+BD63</f>
        <v>2157180</v>
      </c>
      <c r="BE50" s="8">
        <f>BE51+BE55+BE59</f>
        <v>0</v>
      </c>
      <c r="BF50" s="8">
        <f>BF51+BF55+BF59+BF63</f>
        <v>0</v>
      </c>
      <c r="BG50" s="8">
        <f>BG51+BG55+BG59+BG63</f>
        <v>6406</v>
      </c>
      <c r="BH50" s="8">
        <f>BH51+BH55+BH59+BH63</f>
        <v>0</v>
      </c>
      <c r="BI50" s="8">
        <f>BI51+BI55+BI59+BI63</f>
        <v>2868316</v>
      </c>
      <c r="BJ50" s="8">
        <f>BJ51+BJ55+BJ59+BJ63</f>
        <v>2157180</v>
      </c>
      <c r="BK50" s="8">
        <f>BK51+BK55+BK59</f>
        <v>0</v>
      </c>
      <c r="BL50" s="8">
        <f>BL51+BL55+BL59+BL63</f>
        <v>291</v>
      </c>
      <c r="BM50" s="8">
        <f>BM51+BM55+BM59+BM63</f>
        <v>0</v>
      </c>
      <c r="BN50" s="8">
        <f>BN51+BN55+BN59+BN63</f>
        <v>0</v>
      </c>
      <c r="BO50" s="8">
        <f>BO51+BO55+BO59+BO63</f>
        <v>2868607</v>
      </c>
      <c r="BP50" s="8">
        <f>BP51+BP55+BP59+BP63</f>
        <v>2157471</v>
      </c>
    </row>
    <row r="51" spans="1:68" ht="33">
      <c r="A51" s="24" t="s">
        <v>9</v>
      </c>
      <c r="B51" s="11">
        <f>B50</f>
        <v>913</v>
      </c>
      <c r="C51" s="11" t="s">
        <v>7</v>
      </c>
      <c r="D51" s="11" t="s">
        <v>8</v>
      </c>
      <c r="E51" s="11" t="s">
        <v>50</v>
      </c>
      <c r="F51" s="11"/>
      <c r="G51" s="14">
        <f aca="true" t="shared" si="72" ref="G51:R53">G52</f>
        <v>628094</v>
      </c>
      <c r="H51" s="14">
        <f t="shared" si="72"/>
        <v>0</v>
      </c>
      <c r="I51" s="8">
        <f t="shared" si="72"/>
        <v>0</v>
      </c>
      <c r="J51" s="8">
        <f t="shared" si="72"/>
        <v>0</v>
      </c>
      <c r="K51" s="8">
        <f t="shared" si="72"/>
        <v>0</v>
      </c>
      <c r="L51" s="8">
        <f t="shared" si="72"/>
        <v>0</v>
      </c>
      <c r="M51" s="14">
        <f t="shared" si="72"/>
        <v>628094</v>
      </c>
      <c r="N51" s="14">
        <f t="shared" si="72"/>
        <v>0</v>
      </c>
      <c r="O51" s="8">
        <f t="shared" si="72"/>
        <v>0</v>
      </c>
      <c r="P51" s="8">
        <f t="shared" si="72"/>
        <v>0</v>
      </c>
      <c r="Q51" s="8">
        <f t="shared" si="72"/>
        <v>0</v>
      </c>
      <c r="R51" s="8">
        <f t="shared" si="72"/>
        <v>0</v>
      </c>
      <c r="S51" s="14">
        <f aca="true" t="shared" si="73" ref="S51:AH53">S52</f>
        <v>628094</v>
      </c>
      <c r="T51" s="14">
        <f t="shared" si="73"/>
        <v>0</v>
      </c>
      <c r="U51" s="8">
        <f t="shared" si="73"/>
        <v>0</v>
      </c>
      <c r="V51" s="8">
        <f t="shared" si="73"/>
        <v>0</v>
      </c>
      <c r="W51" s="8">
        <f t="shared" si="73"/>
        <v>0</v>
      </c>
      <c r="X51" s="8">
        <f t="shared" si="73"/>
        <v>0</v>
      </c>
      <c r="Y51" s="14">
        <f t="shared" si="73"/>
        <v>628094</v>
      </c>
      <c r="Z51" s="14">
        <f t="shared" si="73"/>
        <v>0</v>
      </c>
      <c r="AA51" s="8">
        <f t="shared" si="73"/>
        <v>0</v>
      </c>
      <c r="AB51" s="8">
        <f t="shared" si="73"/>
        <v>0</v>
      </c>
      <c r="AC51" s="8">
        <f t="shared" si="73"/>
        <v>0</v>
      </c>
      <c r="AD51" s="8">
        <f t="shared" si="73"/>
        <v>0</v>
      </c>
      <c r="AE51" s="14">
        <f t="shared" si="73"/>
        <v>628094</v>
      </c>
      <c r="AF51" s="14">
        <f t="shared" si="73"/>
        <v>0</v>
      </c>
      <c r="AG51" s="8">
        <f t="shared" si="73"/>
        <v>0</v>
      </c>
      <c r="AH51" s="8">
        <f t="shared" si="73"/>
        <v>0</v>
      </c>
      <c r="AI51" s="8">
        <f aca="true" t="shared" si="74" ref="AG51:AV53">AI52</f>
        <v>0</v>
      </c>
      <c r="AJ51" s="8">
        <f t="shared" si="74"/>
        <v>0</v>
      </c>
      <c r="AK51" s="14">
        <f t="shared" si="74"/>
        <v>628094</v>
      </c>
      <c r="AL51" s="14">
        <f t="shared" si="74"/>
        <v>0</v>
      </c>
      <c r="AM51" s="8">
        <f t="shared" si="74"/>
        <v>0</v>
      </c>
      <c r="AN51" s="8">
        <f t="shared" si="74"/>
        <v>0</v>
      </c>
      <c r="AO51" s="8">
        <f t="shared" si="74"/>
        <v>0</v>
      </c>
      <c r="AP51" s="8">
        <f t="shared" si="74"/>
        <v>0</v>
      </c>
      <c r="AQ51" s="14">
        <f t="shared" si="74"/>
        <v>628094</v>
      </c>
      <c r="AR51" s="14">
        <f t="shared" si="74"/>
        <v>0</v>
      </c>
      <c r="AS51" s="8">
        <f t="shared" si="74"/>
        <v>0</v>
      </c>
      <c r="AT51" s="8">
        <f t="shared" si="74"/>
        <v>0</v>
      </c>
      <c r="AU51" s="8">
        <f t="shared" si="74"/>
        <v>0</v>
      </c>
      <c r="AV51" s="8">
        <f t="shared" si="74"/>
        <v>0</v>
      </c>
      <c r="AW51" s="14">
        <f aca="true" t="shared" si="75" ref="AS51:BH53">AW52</f>
        <v>628094</v>
      </c>
      <c r="AX51" s="14">
        <f t="shared" si="75"/>
        <v>0</v>
      </c>
      <c r="AY51" s="8">
        <f t="shared" si="75"/>
        <v>0</v>
      </c>
      <c r="AZ51" s="8">
        <f t="shared" si="75"/>
        <v>0</v>
      </c>
      <c r="BA51" s="8">
        <f t="shared" si="75"/>
        <v>26804</v>
      </c>
      <c r="BB51" s="8">
        <f t="shared" si="75"/>
        <v>0</v>
      </c>
      <c r="BC51" s="14">
        <f t="shared" si="75"/>
        <v>654898</v>
      </c>
      <c r="BD51" s="14">
        <f t="shared" si="75"/>
        <v>0</v>
      </c>
      <c r="BE51" s="8">
        <f t="shared" si="75"/>
        <v>0</v>
      </c>
      <c r="BF51" s="8">
        <f t="shared" si="75"/>
        <v>0</v>
      </c>
      <c r="BG51" s="8">
        <f t="shared" si="75"/>
        <v>0</v>
      </c>
      <c r="BH51" s="8">
        <f t="shared" si="75"/>
        <v>0</v>
      </c>
      <c r="BI51" s="14">
        <f aca="true" t="shared" si="76" ref="BE51:BP53">BI52</f>
        <v>654898</v>
      </c>
      <c r="BJ51" s="14">
        <f t="shared" si="76"/>
        <v>0</v>
      </c>
      <c r="BK51" s="8">
        <f t="shared" si="76"/>
        <v>0</v>
      </c>
      <c r="BL51" s="8">
        <f t="shared" si="76"/>
        <v>0</v>
      </c>
      <c r="BM51" s="8">
        <f t="shared" si="76"/>
        <v>0</v>
      </c>
      <c r="BN51" s="8">
        <f t="shared" si="76"/>
        <v>0</v>
      </c>
      <c r="BO51" s="14">
        <f t="shared" si="76"/>
        <v>654898</v>
      </c>
      <c r="BP51" s="14">
        <f t="shared" si="76"/>
        <v>0</v>
      </c>
    </row>
    <row r="52" spans="1:68" ht="16.5">
      <c r="A52" s="24" t="s">
        <v>59</v>
      </c>
      <c r="B52" s="11">
        <f>B51</f>
        <v>913</v>
      </c>
      <c r="C52" s="11" t="s">
        <v>7</v>
      </c>
      <c r="D52" s="11" t="s">
        <v>8</v>
      </c>
      <c r="E52" s="11" t="s">
        <v>60</v>
      </c>
      <c r="F52" s="11"/>
      <c r="G52" s="14">
        <f t="shared" si="72"/>
        <v>628094</v>
      </c>
      <c r="H52" s="14">
        <f t="shared" si="72"/>
        <v>0</v>
      </c>
      <c r="I52" s="8">
        <f t="shared" si="72"/>
        <v>0</v>
      </c>
      <c r="J52" s="8">
        <f t="shared" si="72"/>
        <v>0</v>
      </c>
      <c r="K52" s="8">
        <f t="shared" si="72"/>
        <v>0</v>
      </c>
      <c r="L52" s="8">
        <f t="shared" si="72"/>
        <v>0</v>
      </c>
      <c r="M52" s="14">
        <f t="shared" si="72"/>
        <v>628094</v>
      </c>
      <c r="N52" s="14">
        <f t="shared" si="72"/>
        <v>0</v>
      </c>
      <c r="O52" s="8">
        <f t="shared" si="72"/>
        <v>0</v>
      </c>
      <c r="P52" s="8">
        <f t="shared" si="72"/>
        <v>0</v>
      </c>
      <c r="Q52" s="8">
        <f t="shared" si="72"/>
        <v>0</v>
      </c>
      <c r="R52" s="8">
        <f t="shared" si="72"/>
        <v>0</v>
      </c>
      <c r="S52" s="14">
        <f t="shared" si="73"/>
        <v>628094</v>
      </c>
      <c r="T52" s="14">
        <f t="shared" si="73"/>
        <v>0</v>
      </c>
      <c r="U52" s="8">
        <f t="shared" si="73"/>
        <v>0</v>
      </c>
      <c r="V52" s="8">
        <f t="shared" si="73"/>
        <v>0</v>
      </c>
      <c r="W52" s="8">
        <f t="shared" si="73"/>
        <v>0</v>
      </c>
      <c r="X52" s="8">
        <f t="shared" si="73"/>
        <v>0</v>
      </c>
      <c r="Y52" s="14">
        <f t="shared" si="73"/>
        <v>628094</v>
      </c>
      <c r="Z52" s="14">
        <f t="shared" si="73"/>
        <v>0</v>
      </c>
      <c r="AA52" s="8">
        <f t="shared" si="73"/>
        <v>0</v>
      </c>
      <c r="AB52" s="8">
        <f t="shared" si="73"/>
        <v>0</v>
      </c>
      <c r="AC52" s="8">
        <f t="shared" si="73"/>
        <v>0</v>
      </c>
      <c r="AD52" s="8">
        <f t="shared" si="73"/>
        <v>0</v>
      </c>
      <c r="AE52" s="14">
        <f t="shared" si="73"/>
        <v>628094</v>
      </c>
      <c r="AF52" s="14">
        <f t="shared" si="73"/>
        <v>0</v>
      </c>
      <c r="AG52" s="8">
        <f t="shared" si="74"/>
        <v>0</v>
      </c>
      <c r="AH52" s="8">
        <f t="shared" si="74"/>
        <v>0</v>
      </c>
      <c r="AI52" s="8">
        <f t="shared" si="74"/>
        <v>0</v>
      </c>
      <c r="AJ52" s="8">
        <f t="shared" si="74"/>
        <v>0</v>
      </c>
      <c r="AK52" s="14">
        <f t="shared" si="74"/>
        <v>628094</v>
      </c>
      <c r="AL52" s="14">
        <f t="shared" si="74"/>
        <v>0</v>
      </c>
      <c r="AM52" s="8">
        <f t="shared" si="74"/>
        <v>0</v>
      </c>
      <c r="AN52" s="8">
        <f t="shared" si="74"/>
        <v>0</v>
      </c>
      <c r="AO52" s="8">
        <f t="shared" si="74"/>
        <v>0</v>
      </c>
      <c r="AP52" s="8">
        <f t="shared" si="74"/>
        <v>0</v>
      </c>
      <c r="AQ52" s="14">
        <f t="shared" si="74"/>
        <v>628094</v>
      </c>
      <c r="AR52" s="14">
        <f t="shared" si="74"/>
        <v>0</v>
      </c>
      <c r="AS52" s="8">
        <f t="shared" si="75"/>
        <v>0</v>
      </c>
      <c r="AT52" s="8">
        <f t="shared" si="75"/>
        <v>0</v>
      </c>
      <c r="AU52" s="8">
        <f t="shared" si="75"/>
        <v>0</v>
      </c>
      <c r="AV52" s="8">
        <f t="shared" si="75"/>
        <v>0</v>
      </c>
      <c r="AW52" s="14">
        <f t="shared" si="75"/>
        <v>628094</v>
      </c>
      <c r="AX52" s="14">
        <f t="shared" si="75"/>
        <v>0</v>
      </c>
      <c r="AY52" s="8">
        <f t="shared" si="75"/>
        <v>0</v>
      </c>
      <c r="AZ52" s="8">
        <f t="shared" si="75"/>
        <v>0</v>
      </c>
      <c r="BA52" s="8">
        <f t="shared" si="75"/>
        <v>26804</v>
      </c>
      <c r="BB52" s="8">
        <f t="shared" si="75"/>
        <v>0</v>
      </c>
      <c r="BC52" s="14">
        <f t="shared" si="75"/>
        <v>654898</v>
      </c>
      <c r="BD52" s="14">
        <f t="shared" si="75"/>
        <v>0</v>
      </c>
      <c r="BE52" s="8">
        <f t="shared" si="76"/>
        <v>0</v>
      </c>
      <c r="BF52" s="8">
        <f t="shared" si="76"/>
        <v>0</v>
      </c>
      <c r="BG52" s="8">
        <f t="shared" si="76"/>
        <v>0</v>
      </c>
      <c r="BH52" s="8">
        <f t="shared" si="76"/>
        <v>0</v>
      </c>
      <c r="BI52" s="14">
        <f t="shared" si="76"/>
        <v>654898</v>
      </c>
      <c r="BJ52" s="14">
        <f t="shared" si="76"/>
        <v>0</v>
      </c>
      <c r="BK52" s="8">
        <f t="shared" si="76"/>
        <v>0</v>
      </c>
      <c r="BL52" s="8">
        <f t="shared" si="76"/>
        <v>0</v>
      </c>
      <c r="BM52" s="8">
        <f t="shared" si="76"/>
        <v>0</v>
      </c>
      <c r="BN52" s="8">
        <f t="shared" si="76"/>
        <v>0</v>
      </c>
      <c r="BO52" s="14">
        <f t="shared" si="76"/>
        <v>654898</v>
      </c>
      <c r="BP52" s="14">
        <f t="shared" si="76"/>
        <v>0</v>
      </c>
    </row>
    <row r="53" spans="1:68" ht="33">
      <c r="A53" s="24" t="s">
        <v>11</v>
      </c>
      <c r="B53" s="11">
        <f>B52</f>
        <v>913</v>
      </c>
      <c r="C53" s="11" t="s">
        <v>7</v>
      </c>
      <c r="D53" s="11" t="s">
        <v>8</v>
      </c>
      <c r="E53" s="11" t="s">
        <v>60</v>
      </c>
      <c r="F53" s="11" t="s">
        <v>12</v>
      </c>
      <c r="G53" s="12">
        <f t="shared" si="72"/>
        <v>628094</v>
      </c>
      <c r="H53" s="12">
        <f t="shared" si="72"/>
        <v>0</v>
      </c>
      <c r="I53" s="8">
        <f t="shared" si="72"/>
        <v>0</v>
      </c>
      <c r="J53" s="8">
        <f t="shared" si="72"/>
        <v>0</v>
      </c>
      <c r="K53" s="8">
        <f t="shared" si="72"/>
        <v>0</v>
      </c>
      <c r="L53" s="8">
        <f t="shared" si="72"/>
        <v>0</v>
      </c>
      <c r="M53" s="12">
        <f t="shared" si="72"/>
        <v>628094</v>
      </c>
      <c r="N53" s="12">
        <f t="shared" si="72"/>
        <v>0</v>
      </c>
      <c r="O53" s="8">
        <f t="shared" si="72"/>
        <v>0</v>
      </c>
      <c r="P53" s="8">
        <f t="shared" si="72"/>
        <v>0</v>
      </c>
      <c r="Q53" s="8">
        <f t="shared" si="72"/>
        <v>0</v>
      </c>
      <c r="R53" s="8">
        <f t="shared" si="72"/>
        <v>0</v>
      </c>
      <c r="S53" s="12">
        <f t="shared" si="73"/>
        <v>628094</v>
      </c>
      <c r="T53" s="12">
        <f t="shared" si="73"/>
        <v>0</v>
      </c>
      <c r="U53" s="8">
        <f t="shared" si="73"/>
        <v>0</v>
      </c>
      <c r="V53" s="8">
        <f t="shared" si="73"/>
        <v>0</v>
      </c>
      <c r="W53" s="8">
        <f t="shared" si="73"/>
        <v>0</v>
      </c>
      <c r="X53" s="8">
        <f t="shared" si="73"/>
        <v>0</v>
      </c>
      <c r="Y53" s="12">
        <f t="shared" si="73"/>
        <v>628094</v>
      </c>
      <c r="Z53" s="12">
        <f t="shared" si="73"/>
        <v>0</v>
      </c>
      <c r="AA53" s="8">
        <f t="shared" si="73"/>
        <v>0</v>
      </c>
      <c r="AB53" s="8">
        <f t="shared" si="73"/>
        <v>0</v>
      </c>
      <c r="AC53" s="8">
        <f t="shared" si="73"/>
        <v>0</v>
      </c>
      <c r="AD53" s="8">
        <f t="shared" si="73"/>
        <v>0</v>
      </c>
      <c r="AE53" s="12">
        <f t="shared" si="73"/>
        <v>628094</v>
      </c>
      <c r="AF53" s="12">
        <f t="shared" si="73"/>
        <v>0</v>
      </c>
      <c r="AG53" s="8">
        <f t="shared" si="74"/>
        <v>0</v>
      </c>
      <c r="AH53" s="8">
        <f t="shared" si="74"/>
        <v>0</v>
      </c>
      <c r="AI53" s="8">
        <f t="shared" si="74"/>
        <v>0</v>
      </c>
      <c r="AJ53" s="8">
        <f t="shared" si="74"/>
        <v>0</v>
      </c>
      <c r="AK53" s="12">
        <f t="shared" si="74"/>
        <v>628094</v>
      </c>
      <c r="AL53" s="12">
        <f t="shared" si="74"/>
        <v>0</v>
      </c>
      <c r="AM53" s="8">
        <f t="shared" si="74"/>
        <v>0</v>
      </c>
      <c r="AN53" s="8">
        <f t="shared" si="74"/>
        <v>0</v>
      </c>
      <c r="AO53" s="8">
        <f t="shared" si="74"/>
        <v>0</v>
      </c>
      <c r="AP53" s="8">
        <f t="shared" si="74"/>
        <v>0</v>
      </c>
      <c r="AQ53" s="12">
        <f t="shared" si="74"/>
        <v>628094</v>
      </c>
      <c r="AR53" s="12">
        <f t="shared" si="74"/>
        <v>0</v>
      </c>
      <c r="AS53" s="8">
        <f t="shared" si="75"/>
        <v>0</v>
      </c>
      <c r="AT53" s="8">
        <f t="shared" si="75"/>
        <v>0</v>
      </c>
      <c r="AU53" s="8">
        <f t="shared" si="75"/>
        <v>0</v>
      </c>
      <c r="AV53" s="8">
        <f t="shared" si="75"/>
        <v>0</v>
      </c>
      <c r="AW53" s="12">
        <f t="shared" si="75"/>
        <v>628094</v>
      </c>
      <c r="AX53" s="12">
        <f t="shared" si="75"/>
        <v>0</v>
      </c>
      <c r="AY53" s="8">
        <f t="shared" si="75"/>
        <v>0</v>
      </c>
      <c r="AZ53" s="8">
        <f t="shared" si="75"/>
        <v>0</v>
      </c>
      <c r="BA53" s="8">
        <f t="shared" si="75"/>
        <v>26804</v>
      </c>
      <c r="BB53" s="8">
        <f t="shared" si="75"/>
        <v>0</v>
      </c>
      <c r="BC53" s="12">
        <f t="shared" si="75"/>
        <v>654898</v>
      </c>
      <c r="BD53" s="12">
        <f t="shared" si="75"/>
        <v>0</v>
      </c>
      <c r="BE53" s="8">
        <f t="shared" si="76"/>
        <v>0</v>
      </c>
      <c r="BF53" s="8">
        <f t="shared" si="76"/>
        <v>0</v>
      </c>
      <c r="BG53" s="8">
        <f t="shared" si="76"/>
        <v>0</v>
      </c>
      <c r="BH53" s="8">
        <f t="shared" si="76"/>
        <v>0</v>
      </c>
      <c r="BI53" s="12">
        <f t="shared" si="76"/>
        <v>654898</v>
      </c>
      <c r="BJ53" s="12">
        <f t="shared" si="76"/>
        <v>0</v>
      </c>
      <c r="BK53" s="8">
        <f t="shared" si="76"/>
        <v>0</v>
      </c>
      <c r="BL53" s="8">
        <f t="shared" si="76"/>
        <v>0</v>
      </c>
      <c r="BM53" s="8">
        <f t="shared" si="76"/>
        <v>0</v>
      </c>
      <c r="BN53" s="8">
        <f t="shared" si="76"/>
        <v>0</v>
      </c>
      <c r="BO53" s="12">
        <f t="shared" si="76"/>
        <v>654898</v>
      </c>
      <c r="BP53" s="12">
        <f t="shared" si="76"/>
        <v>0</v>
      </c>
    </row>
    <row r="54" spans="1:68" ht="16.5">
      <c r="A54" s="25" t="s">
        <v>13</v>
      </c>
      <c r="B54" s="11">
        <f>B53</f>
        <v>913</v>
      </c>
      <c r="C54" s="11" t="s">
        <v>7</v>
      </c>
      <c r="D54" s="11" t="s">
        <v>8</v>
      </c>
      <c r="E54" s="11" t="s">
        <v>60</v>
      </c>
      <c r="F54" s="8">
        <v>610</v>
      </c>
      <c r="G54" s="8">
        <v>628094</v>
      </c>
      <c r="H54" s="8"/>
      <c r="I54" s="8"/>
      <c r="J54" s="8"/>
      <c r="K54" s="8"/>
      <c r="L54" s="8"/>
      <c r="M54" s="8">
        <f>G54+I54+J54+K54+L54</f>
        <v>628094</v>
      </c>
      <c r="N54" s="8">
        <f>H54+J54</f>
        <v>0</v>
      </c>
      <c r="O54" s="8"/>
      <c r="P54" s="8"/>
      <c r="Q54" s="8"/>
      <c r="R54" s="8"/>
      <c r="S54" s="8">
        <f>M54+O54+P54+Q54+R54</f>
        <v>628094</v>
      </c>
      <c r="T54" s="8">
        <f>N54+P54</f>
        <v>0</v>
      </c>
      <c r="U54" s="8"/>
      <c r="V54" s="8"/>
      <c r="W54" s="8"/>
      <c r="X54" s="8"/>
      <c r="Y54" s="8">
        <f>S54+U54+V54+W54+X54</f>
        <v>628094</v>
      </c>
      <c r="Z54" s="8">
        <f>T54+V54</f>
        <v>0</v>
      </c>
      <c r="AA54" s="8"/>
      <c r="AB54" s="8"/>
      <c r="AC54" s="8"/>
      <c r="AD54" s="8"/>
      <c r="AE54" s="8">
        <f>Y54+AA54+AB54+AC54+AD54</f>
        <v>628094</v>
      </c>
      <c r="AF54" s="8">
        <f>Z54+AB54</f>
        <v>0</v>
      </c>
      <c r="AG54" s="8"/>
      <c r="AH54" s="8"/>
      <c r="AI54" s="8"/>
      <c r="AJ54" s="8"/>
      <c r="AK54" s="8">
        <f>AE54+AG54+AH54+AI54+AJ54</f>
        <v>628094</v>
      </c>
      <c r="AL54" s="8">
        <f>AF54+AH54</f>
        <v>0</v>
      </c>
      <c r="AM54" s="8"/>
      <c r="AN54" s="8"/>
      <c r="AO54" s="8"/>
      <c r="AP54" s="8"/>
      <c r="AQ54" s="8">
        <f>AK54+AM54+AN54+AO54+AP54</f>
        <v>628094</v>
      </c>
      <c r="AR54" s="8">
        <f>AL54+AN54</f>
        <v>0</v>
      </c>
      <c r="AS54" s="8"/>
      <c r="AT54" s="8"/>
      <c r="AU54" s="8"/>
      <c r="AV54" s="8"/>
      <c r="AW54" s="8">
        <f>AQ54+AS54+AT54+AU54+AV54</f>
        <v>628094</v>
      </c>
      <c r="AX54" s="8">
        <f>AR54+AT54</f>
        <v>0</v>
      </c>
      <c r="AY54" s="8"/>
      <c r="AZ54" s="8"/>
      <c r="BA54" s="8">
        <v>26804</v>
      </c>
      <c r="BB54" s="8"/>
      <c r="BC54" s="8">
        <f>AW54+AY54+AZ54+BA54+BB54</f>
        <v>654898</v>
      </c>
      <c r="BD54" s="8">
        <f>AX54+AZ54</f>
        <v>0</v>
      </c>
      <c r="BE54" s="8"/>
      <c r="BF54" s="8"/>
      <c r="BG54" s="8"/>
      <c r="BH54" s="8"/>
      <c r="BI54" s="8">
        <f>BC54+BE54+BF54+BG54+BH54</f>
        <v>654898</v>
      </c>
      <c r="BJ54" s="8">
        <f>BD54+BF54</f>
        <v>0</v>
      </c>
      <c r="BK54" s="8"/>
      <c r="BL54" s="8"/>
      <c r="BM54" s="8"/>
      <c r="BN54" s="8"/>
      <c r="BO54" s="8">
        <f>BI54+BK54+BL54+BM54+BN54</f>
        <v>654898</v>
      </c>
      <c r="BP54" s="8">
        <f>BJ54+BL54</f>
        <v>0</v>
      </c>
    </row>
    <row r="55" spans="1:68" ht="16.5">
      <c r="A55" s="24" t="s">
        <v>14</v>
      </c>
      <c r="B55" s="11">
        <v>913</v>
      </c>
      <c r="C55" s="11" t="s">
        <v>7</v>
      </c>
      <c r="D55" s="11" t="s">
        <v>8</v>
      </c>
      <c r="E55" s="11" t="s">
        <v>41</v>
      </c>
      <c r="F55" s="11"/>
      <c r="G55" s="14">
        <f aca="true" t="shared" si="77" ref="G55:R57">G56</f>
        <v>26342</v>
      </c>
      <c r="H55" s="14">
        <f t="shared" si="77"/>
        <v>0</v>
      </c>
      <c r="I55" s="8">
        <f t="shared" si="77"/>
        <v>0</v>
      </c>
      <c r="J55" s="8">
        <f t="shared" si="77"/>
        <v>0</v>
      </c>
      <c r="K55" s="8">
        <f t="shared" si="77"/>
        <v>0</v>
      </c>
      <c r="L55" s="8">
        <f t="shared" si="77"/>
        <v>0</v>
      </c>
      <c r="M55" s="14">
        <f t="shared" si="77"/>
        <v>26342</v>
      </c>
      <c r="N55" s="14">
        <f t="shared" si="77"/>
        <v>0</v>
      </c>
      <c r="O55" s="8">
        <f t="shared" si="77"/>
        <v>0</v>
      </c>
      <c r="P55" s="8">
        <f t="shared" si="77"/>
        <v>0</v>
      </c>
      <c r="Q55" s="8">
        <f t="shared" si="77"/>
        <v>0</v>
      </c>
      <c r="R55" s="8">
        <f t="shared" si="77"/>
        <v>0</v>
      </c>
      <c r="S55" s="14">
        <f aca="true" t="shared" si="78" ref="S55:AH57">S56</f>
        <v>26342</v>
      </c>
      <c r="T55" s="14">
        <f t="shared" si="78"/>
        <v>0</v>
      </c>
      <c r="U55" s="8">
        <f t="shared" si="78"/>
        <v>0</v>
      </c>
      <c r="V55" s="8">
        <f t="shared" si="78"/>
        <v>0</v>
      </c>
      <c r="W55" s="8">
        <f t="shared" si="78"/>
        <v>0</v>
      </c>
      <c r="X55" s="8">
        <f t="shared" si="78"/>
        <v>0</v>
      </c>
      <c r="Y55" s="14">
        <f t="shared" si="78"/>
        <v>26342</v>
      </c>
      <c r="Z55" s="14">
        <f t="shared" si="78"/>
        <v>0</v>
      </c>
      <c r="AA55" s="8">
        <f t="shared" si="78"/>
        <v>0</v>
      </c>
      <c r="AB55" s="8">
        <f t="shared" si="78"/>
        <v>0</v>
      </c>
      <c r="AC55" s="8">
        <f t="shared" si="78"/>
        <v>0</v>
      </c>
      <c r="AD55" s="8">
        <f t="shared" si="78"/>
        <v>0</v>
      </c>
      <c r="AE55" s="14">
        <f t="shared" si="78"/>
        <v>26342</v>
      </c>
      <c r="AF55" s="14">
        <f t="shared" si="78"/>
        <v>0</v>
      </c>
      <c r="AG55" s="8">
        <f t="shared" si="78"/>
        <v>-306</v>
      </c>
      <c r="AH55" s="8">
        <f t="shared" si="78"/>
        <v>0</v>
      </c>
      <c r="AI55" s="8">
        <f aca="true" t="shared" si="79" ref="AG55:AV57">AI56</f>
        <v>0</v>
      </c>
      <c r="AJ55" s="8">
        <f t="shared" si="79"/>
        <v>0</v>
      </c>
      <c r="AK55" s="14">
        <f t="shared" si="79"/>
        <v>26036</v>
      </c>
      <c r="AL55" s="14">
        <f t="shared" si="79"/>
        <v>0</v>
      </c>
      <c r="AM55" s="8">
        <f t="shared" si="79"/>
        <v>0</v>
      </c>
      <c r="AN55" s="8">
        <f t="shared" si="79"/>
        <v>0</v>
      </c>
      <c r="AO55" s="8">
        <f t="shared" si="79"/>
        <v>0</v>
      </c>
      <c r="AP55" s="8">
        <f t="shared" si="79"/>
        <v>0</v>
      </c>
      <c r="AQ55" s="14">
        <f t="shared" si="79"/>
        <v>26036</v>
      </c>
      <c r="AR55" s="14">
        <f t="shared" si="79"/>
        <v>0</v>
      </c>
      <c r="AS55" s="8">
        <f t="shared" si="79"/>
        <v>0</v>
      </c>
      <c r="AT55" s="8">
        <f t="shared" si="79"/>
        <v>0</v>
      </c>
      <c r="AU55" s="8">
        <f t="shared" si="79"/>
        <v>0</v>
      </c>
      <c r="AV55" s="8">
        <f t="shared" si="79"/>
        <v>0</v>
      </c>
      <c r="AW55" s="14">
        <f aca="true" t="shared" si="80" ref="AS55:BH57">AW56</f>
        <v>26036</v>
      </c>
      <c r="AX55" s="14">
        <f t="shared" si="80"/>
        <v>0</v>
      </c>
      <c r="AY55" s="8">
        <f t="shared" si="80"/>
        <v>0</v>
      </c>
      <c r="AZ55" s="8">
        <f t="shared" si="80"/>
        <v>0</v>
      </c>
      <c r="BA55" s="8">
        <f t="shared" si="80"/>
        <v>0</v>
      </c>
      <c r="BB55" s="8">
        <f t="shared" si="80"/>
        <v>0</v>
      </c>
      <c r="BC55" s="14">
        <f t="shared" si="80"/>
        <v>26036</v>
      </c>
      <c r="BD55" s="14">
        <f t="shared" si="80"/>
        <v>0</v>
      </c>
      <c r="BE55" s="8">
        <f t="shared" si="80"/>
        <v>0</v>
      </c>
      <c r="BF55" s="8">
        <f t="shared" si="80"/>
        <v>0</v>
      </c>
      <c r="BG55" s="8">
        <f t="shared" si="80"/>
        <v>6406</v>
      </c>
      <c r="BH55" s="8">
        <f t="shared" si="80"/>
        <v>0</v>
      </c>
      <c r="BI55" s="14">
        <f aca="true" t="shared" si="81" ref="BE55:BP57">BI56</f>
        <v>32442</v>
      </c>
      <c r="BJ55" s="14">
        <f t="shared" si="81"/>
        <v>0</v>
      </c>
      <c r="BK55" s="8">
        <f t="shared" si="81"/>
        <v>0</v>
      </c>
      <c r="BL55" s="8">
        <f t="shared" si="81"/>
        <v>0</v>
      </c>
      <c r="BM55" s="8">
        <f t="shared" si="81"/>
        <v>0</v>
      </c>
      <c r="BN55" s="8">
        <f t="shared" si="81"/>
        <v>0</v>
      </c>
      <c r="BO55" s="14">
        <f t="shared" si="81"/>
        <v>32442</v>
      </c>
      <c r="BP55" s="14">
        <f t="shared" si="81"/>
        <v>0</v>
      </c>
    </row>
    <row r="56" spans="1:68" ht="16.5">
      <c r="A56" s="24" t="s">
        <v>62</v>
      </c>
      <c r="B56" s="11">
        <v>913</v>
      </c>
      <c r="C56" s="11" t="s">
        <v>7</v>
      </c>
      <c r="D56" s="11" t="s">
        <v>8</v>
      </c>
      <c r="E56" s="11" t="s">
        <v>63</v>
      </c>
      <c r="F56" s="11"/>
      <c r="G56" s="14">
        <f t="shared" si="77"/>
        <v>26342</v>
      </c>
      <c r="H56" s="14">
        <f t="shared" si="77"/>
        <v>0</v>
      </c>
      <c r="I56" s="8">
        <f t="shared" si="77"/>
        <v>0</v>
      </c>
      <c r="J56" s="8">
        <f t="shared" si="77"/>
        <v>0</v>
      </c>
      <c r="K56" s="8">
        <f t="shared" si="77"/>
        <v>0</v>
      </c>
      <c r="L56" s="8">
        <f t="shared" si="77"/>
        <v>0</v>
      </c>
      <c r="M56" s="14">
        <f t="shared" si="77"/>
        <v>26342</v>
      </c>
      <c r="N56" s="14">
        <f t="shared" si="77"/>
        <v>0</v>
      </c>
      <c r="O56" s="8">
        <f t="shared" si="77"/>
        <v>0</v>
      </c>
      <c r="P56" s="8">
        <f t="shared" si="77"/>
        <v>0</v>
      </c>
      <c r="Q56" s="8">
        <f t="shared" si="77"/>
        <v>0</v>
      </c>
      <c r="R56" s="8">
        <f t="shared" si="77"/>
        <v>0</v>
      </c>
      <c r="S56" s="14">
        <f t="shared" si="78"/>
        <v>26342</v>
      </c>
      <c r="T56" s="14">
        <f t="shared" si="78"/>
        <v>0</v>
      </c>
      <c r="U56" s="8">
        <f t="shared" si="78"/>
        <v>0</v>
      </c>
      <c r="V56" s="8">
        <f t="shared" si="78"/>
        <v>0</v>
      </c>
      <c r="W56" s="8">
        <f t="shared" si="78"/>
        <v>0</v>
      </c>
      <c r="X56" s="8">
        <f t="shared" si="78"/>
        <v>0</v>
      </c>
      <c r="Y56" s="14">
        <f t="shared" si="78"/>
        <v>26342</v>
      </c>
      <c r="Z56" s="14">
        <f t="shared" si="78"/>
        <v>0</v>
      </c>
      <c r="AA56" s="8">
        <f t="shared" si="78"/>
        <v>0</v>
      </c>
      <c r="AB56" s="8">
        <f t="shared" si="78"/>
        <v>0</v>
      </c>
      <c r="AC56" s="8">
        <f t="shared" si="78"/>
        <v>0</v>
      </c>
      <c r="AD56" s="8">
        <f t="shared" si="78"/>
        <v>0</v>
      </c>
      <c r="AE56" s="14">
        <f t="shared" si="78"/>
        <v>26342</v>
      </c>
      <c r="AF56" s="14">
        <f t="shared" si="78"/>
        <v>0</v>
      </c>
      <c r="AG56" s="8">
        <f t="shared" si="79"/>
        <v>-306</v>
      </c>
      <c r="AH56" s="8">
        <f t="shared" si="79"/>
        <v>0</v>
      </c>
      <c r="AI56" s="8">
        <f t="shared" si="79"/>
        <v>0</v>
      </c>
      <c r="AJ56" s="8">
        <f t="shared" si="79"/>
        <v>0</v>
      </c>
      <c r="AK56" s="14">
        <f t="shared" si="79"/>
        <v>26036</v>
      </c>
      <c r="AL56" s="14">
        <f t="shared" si="79"/>
        <v>0</v>
      </c>
      <c r="AM56" s="8">
        <f t="shared" si="79"/>
        <v>0</v>
      </c>
      <c r="AN56" s="8">
        <f t="shared" si="79"/>
        <v>0</v>
      </c>
      <c r="AO56" s="8">
        <f t="shared" si="79"/>
        <v>0</v>
      </c>
      <c r="AP56" s="8">
        <f t="shared" si="79"/>
        <v>0</v>
      </c>
      <c r="AQ56" s="14">
        <f t="shared" si="79"/>
        <v>26036</v>
      </c>
      <c r="AR56" s="14">
        <f t="shared" si="79"/>
        <v>0</v>
      </c>
      <c r="AS56" s="8">
        <f t="shared" si="80"/>
        <v>0</v>
      </c>
      <c r="AT56" s="8">
        <f t="shared" si="80"/>
        <v>0</v>
      </c>
      <c r="AU56" s="8">
        <f t="shared" si="80"/>
        <v>0</v>
      </c>
      <c r="AV56" s="8">
        <f t="shared" si="80"/>
        <v>0</v>
      </c>
      <c r="AW56" s="14">
        <f t="shared" si="80"/>
        <v>26036</v>
      </c>
      <c r="AX56" s="14">
        <f t="shared" si="80"/>
        <v>0</v>
      </c>
      <c r="AY56" s="8">
        <f t="shared" si="80"/>
        <v>0</v>
      </c>
      <c r="AZ56" s="8">
        <f t="shared" si="80"/>
        <v>0</v>
      </c>
      <c r="BA56" s="8">
        <f t="shared" si="80"/>
        <v>0</v>
      </c>
      <c r="BB56" s="8">
        <f t="shared" si="80"/>
        <v>0</v>
      </c>
      <c r="BC56" s="14">
        <f t="shared" si="80"/>
        <v>26036</v>
      </c>
      <c r="BD56" s="14">
        <f t="shared" si="80"/>
        <v>0</v>
      </c>
      <c r="BE56" s="8">
        <f t="shared" si="81"/>
        <v>0</v>
      </c>
      <c r="BF56" s="8">
        <f t="shared" si="81"/>
        <v>0</v>
      </c>
      <c r="BG56" s="8">
        <f t="shared" si="81"/>
        <v>6406</v>
      </c>
      <c r="BH56" s="8">
        <f t="shared" si="81"/>
        <v>0</v>
      </c>
      <c r="BI56" s="14">
        <f t="shared" si="81"/>
        <v>32442</v>
      </c>
      <c r="BJ56" s="14">
        <f t="shared" si="81"/>
        <v>0</v>
      </c>
      <c r="BK56" s="8">
        <f t="shared" si="81"/>
        <v>0</v>
      </c>
      <c r="BL56" s="8">
        <f t="shared" si="81"/>
        <v>0</v>
      </c>
      <c r="BM56" s="8">
        <f t="shared" si="81"/>
        <v>0</v>
      </c>
      <c r="BN56" s="8">
        <f t="shared" si="81"/>
        <v>0</v>
      </c>
      <c r="BO56" s="14">
        <f t="shared" si="81"/>
        <v>32442</v>
      </c>
      <c r="BP56" s="14">
        <f t="shared" si="81"/>
        <v>0</v>
      </c>
    </row>
    <row r="57" spans="1:68" ht="33">
      <c r="A57" s="24" t="s">
        <v>11</v>
      </c>
      <c r="B57" s="11">
        <v>913</v>
      </c>
      <c r="C57" s="11" t="s">
        <v>7</v>
      </c>
      <c r="D57" s="11" t="s">
        <v>8</v>
      </c>
      <c r="E57" s="11" t="s">
        <v>63</v>
      </c>
      <c r="F57" s="11" t="s">
        <v>12</v>
      </c>
      <c r="G57" s="12">
        <f t="shared" si="77"/>
        <v>26342</v>
      </c>
      <c r="H57" s="12">
        <f t="shared" si="77"/>
        <v>0</v>
      </c>
      <c r="I57" s="8">
        <f t="shared" si="77"/>
        <v>0</v>
      </c>
      <c r="J57" s="8">
        <f t="shared" si="77"/>
        <v>0</v>
      </c>
      <c r="K57" s="8">
        <f t="shared" si="77"/>
        <v>0</v>
      </c>
      <c r="L57" s="8">
        <f t="shared" si="77"/>
        <v>0</v>
      </c>
      <c r="M57" s="12">
        <f t="shared" si="77"/>
        <v>26342</v>
      </c>
      <c r="N57" s="12">
        <f t="shared" si="77"/>
        <v>0</v>
      </c>
      <c r="O57" s="8">
        <f t="shared" si="77"/>
        <v>0</v>
      </c>
      <c r="P57" s="8">
        <f t="shared" si="77"/>
        <v>0</v>
      </c>
      <c r="Q57" s="8">
        <f t="shared" si="77"/>
        <v>0</v>
      </c>
      <c r="R57" s="8">
        <f t="shared" si="77"/>
        <v>0</v>
      </c>
      <c r="S57" s="12">
        <f t="shared" si="78"/>
        <v>26342</v>
      </c>
      <c r="T57" s="12">
        <f t="shared" si="78"/>
        <v>0</v>
      </c>
      <c r="U57" s="8">
        <f t="shared" si="78"/>
        <v>0</v>
      </c>
      <c r="V57" s="8">
        <f t="shared" si="78"/>
        <v>0</v>
      </c>
      <c r="W57" s="8">
        <f t="shared" si="78"/>
        <v>0</v>
      </c>
      <c r="X57" s="8">
        <f t="shared" si="78"/>
        <v>0</v>
      </c>
      <c r="Y57" s="12">
        <f t="shared" si="78"/>
        <v>26342</v>
      </c>
      <c r="Z57" s="12">
        <f t="shared" si="78"/>
        <v>0</v>
      </c>
      <c r="AA57" s="8">
        <f t="shared" si="78"/>
        <v>0</v>
      </c>
      <c r="AB57" s="8">
        <f t="shared" si="78"/>
        <v>0</v>
      </c>
      <c r="AC57" s="8">
        <f t="shared" si="78"/>
        <v>0</v>
      </c>
      <c r="AD57" s="8">
        <f t="shared" si="78"/>
        <v>0</v>
      </c>
      <c r="AE57" s="12">
        <f t="shared" si="78"/>
        <v>26342</v>
      </c>
      <c r="AF57" s="12">
        <f t="shared" si="78"/>
        <v>0</v>
      </c>
      <c r="AG57" s="8">
        <f t="shared" si="79"/>
        <v>-306</v>
      </c>
      <c r="AH57" s="8">
        <f t="shared" si="79"/>
        <v>0</v>
      </c>
      <c r="AI57" s="8">
        <f t="shared" si="79"/>
        <v>0</v>
      </c>
      <c r="AJ57" s="8">
        <f t="shared" si="79"/>
        <v>0</v>
      </c>
      <c r="AK57" s="12">
        <f t="shared" si="79"/>
        <v>26036</v>
      </c>
      <c r="AL57" s="12">
        <f t="shared" si="79"/>
        <v>0</v>
      </c>
      <c r="AM57" s="8">
        <f t="shared" si="79"/>
        <v>0</v>
      </c>
      <c r="AN57" s="8">
        <f t="shared" si="79"/>
        <v>0</v>
      </c>
      <c r="AO57" s="8">
        <f t="shared" si="79"/>
        <v>0</v>
      </c>
      <c r="AP57" s="8">
        <f t="shared" si="79"/>
        <v>0</v>
      </c>
      <c r="AQ57" s="12">
        <f t="shared" si="79"/>
        <v>26036</v>
      </c>
      <c r="AR57" s="12">
        <f t="shared" si="79"/>
        <v>0</v>
      </c>
      <c r="AS57" s="8">
        <f t="shared" si="80"/>
        <v>0</v>
      </c>
      <c r="AT57" s="8">
        <f t="shared" si="80"/>
        <v>0</v>
      </c>
      <c r="AU57" s="8">
        <f t="shared" si="80"/>
        <v>0</v>
      </c>
      <c r="AV57" s="8">
        <f t="shared" si="80"/>
        <v>0</v>
      </c>
      <c r="AW57" s="12">
        <f t="shared" si="80"/>
        <v>26036</v>
      </c>
      <c r="AX57" s="12">
        <f t="shared" si="80"/>
        <v>0</v>
      </c>
      <c r="AY57" s="8">
        <f t="shared" si="80"/>
        <v>0</v>
      </c>
      <c r="AZ57" s="8">
        <f t="shared" si="80"/>
        <v>0</v>
      </c>
      <c r="BA57" s="8">
        <f t="shared" si="80"/>
        <v>0</v>
      </c>
      <c r="BB57" s="8">
        <f t="shared" si="80"/>
        <v>0</v>
      </c>
      <c r="BC57" s="12">
        <f t="shared" si="80"/>
        <v>26036</v>
      </c>
      <c r="BD57" s="12">
        <f t="shared" si="80"/>
        <v>0</v>
      </c>
      <c r="BE57" s="8">
        <f t="shared" si="81"/>
        <v>0</v>
      </c>
      <c r="BF57" s="8">
        <f t="shared" si="81"/>
        <v>0</v>
      </c>
      <c r="BG57" s="8">
        <f t="shared" si="81"/>
        <v>6406</v>
      </c>
      <c r="BH57" s="8">
        <f t="shared" si="81"/>
        <v>0</v>
      </c>
      <c r="BI57" s="12">
        <f t="shared" si="81"/>
        <v>32442</v>
      </c>
      <c r="BJ57" s="12">
        <f t="shared" si="81"/>
        <v>0</v>
      </c>
      <c r="BK57" s="8">
        <f t="shared" si="81"/>
        <v>0</v>
      </c>
      <c r="BL57" s="8">
        <f t="shared" si="81"/>
        <v>0</v>
      </c>
      <c r="BM57" s="8">
        <f t="shared" si="81"/>
        <v>0</v>
      </c>
      <c r="BN57" s="8">
        <f t="shared" si="81"/>
        <v>0</v>
      </c>
      <c r="BO57" s="12">
        <f t="shared" si="81"/>
        <v>32442</v>
      </c>
      <c r="BP57" s="12">
        <f t="shared" si="81"/>
        <v>0</v>
      </c>
    </row>
    <row r="58" spans="1:68" ht="16.5">
      <c r="A58" s="25" t="s">
        <v>13</v>
      </c>
      <c r="B58" s="11">
        <v>913</v>
      </c>
      <c r="C58" s="11" t="s">
        <v>7</v>
      </c>
      <c r="D58" s="11" t="s">
        <v>8</v>
      </c>
      <c r="E58" s="11" t="s">
        <v>63</v>
      </c>
      <c r="F58" s="8">
        <v>610</v>
      </c>
      <c r="G58" s="8">
        <f>21220+1322+3800</f>
        <v>26342</v>
      </c>
      <c r="H58" s="8"/>
      <c r="I58" s="8"/>
      <c r="J58" s="8"/>
      <c r="K58" s="8"/>
      <c r="L58" s="8"/>
      <c r="M58" s="8">
        <f>G58+I58+J58+K58+L58</f>
        <v>26342</v>
      </c>
      <c r="N58" s="8">
        <f>H58+J58</f>
        <v>0</v>
      </c>
      <c r="O58" s="8"/>
      <c r="P58" s="8"/>
      <c r="Q58" s="8"/>
      <c r="R58" s="8"/>
      <c r="S58" s="8">
        <f>M58+O58+P58+Q58+R58</f>
        <v>26342</v>
      </c>
      <c r="T58" s="8">
        <f>N58+P58</f>
        <v>0</v>
      </c>
      <c r="U58" s="8"/>
      <c r="V58" s="8"/>
      <c r="W58" s="8"/>
      <c r="X58" s="8"/>
      <c r="Y58" s="8">
        <f>S58+U58+V58+W58+X58</f>
        <v>26342</v>
      </c>
      <c r="Z58" s="8">
        <f>T58+V58</f>
        <v>0</v>
      </c>
      <c r="AA58" s="8"/>
      <c r="AB58" s="8"/>
      <c r="AC58" s="8"/>
      <c r="AD58" s="8"/>
      <c r="AE58" s="8">
        <f>Y58+AA58+AB58+AC58+AD58</f>
        <v>26342</v>
      </c>
      <c r="AF58" s="8">
        <f>Z58+AB58</f>
        <v>0</v>
      </c>
      <c r="AG58" s="8">
        <v>-306</v>
      </c>
      <c r="AH58" s="8"/>
      <c r="AI58" s="8"/>
      <c r="AJ58" s="8"/>
      <c r="AK58" s="8">
        <f>AE58+AG58+AH58+AI58+AJ58</f>
        <v>26036</v>
      </c>
      <c r="AL58" s="8">
        <f>AF58+AH58</f>
        <v>0</v>
      </c>
      <c r="AM58" s="8"/>
      <c r="AN58" s="8"/>
      <c r="AO58" s="8"/>
      <c r="AP58" s="8"/>
      <c r="AQ58" s="8">
        <f>AK58+AM58+AN58+AO58+AP58</f>
        <v>26036</v>
      </c>
      <c r="AR58" s="8">
        <f>AL58+AN58</f>
        <v>0</v>
      </c>
      <c r="AS58" s="8"/>
      <c r="AT58" s="8"/>
      <c r="AU58" s="8"/>
      <c r="AV58" s="8"/>
      <c r="AW58" s="8">
        <f>AQ58+AS58+AT58+AU58+AV58</f>
        <v>26036</v>
      </c>
      <c r="AX58" s="8">
        <f>AR58+AT58</f>
        <v>0</v>
      </c>
      <c r="AY58" s="8"/>
      <c r="AZ58" s="8"/>
      <c r="BA58" s="8"/>
      <c r="BB58" s="8"/>
      <c r="BC58" s="8">
        <f>AW58+AY58+AZ58+BA58+BB58</f>
        <v>26036</v>
      </c>
      <c r="BD58" s="8">
        <f>AX58+AZ58</f>
        <v>0</v>
      </c>
      <c r="BE58" s="8"/>
      <c r="BF58" s="8"/>
      <c r="BG58" s="8">
        <f>2900+3506</f>
        <v>6406</v>
      </c>
      <c r="BH58" s="8"/>
      <c r="BI58" s="8">
        <f>BC58+BE58+BF58+BG58+BH58</f>
        <v>32442</v>
      </c>
      <c r="BJ58" s="8">
        <f>BD58+BF58</f>
        <v>0</v>
      </c>
      <c r="BK58" s="8"/>
      <c r="BL58" s="8"/>
      <c r="BM58" s="8"/>
      <c r="BN58" s="8"/>
      <c r="BO58" s="8">
        <f>BI58+BK58+BL58+BM58+BN58</f>
        <v>32442</v>
      </c>
      <c r="BP58" s="8">
        <f>BJ58+BL58</f>
        <v>0</v>
      </c>
    </row>
    <row r="59" spans="1:68" ht="49.5">
      <c r="A59" s="24" t="s">
        <v>65</v>
      </c>
      <c r="B59" s="11">
        <v>913</v>
      </c>
      <c r="C59" s="11" t="s">
        <v>7</v>
      </c>
      <c r="D59" s="11" t="s">
        <v>8</v>
      </c>
      <c r="E59" s="11" t="s">
        <v>66</v>
      </c>
      <c r="F59" s="11"/>
      <c r="G59" s="12">
        <f aca="true" t="shared" si="82" ref="G59:R61">G60</f>
        <v>23796</v>
      </c>
      <c r="H59" s="12">
        <f t="shared" si="82"/>
        <v>0</v>
      </c>
      <c r="I59" s="8">
        <f t="shared" si="82"/>
        <v>0</v>
      </c>
      <c r="J59" s="8">
        <f t="shared" si="82"/>
        <v>0</v>
      </c>
      <c r="K59" s="8">
        <f t="shared" si="82"/>
        <v>0</v>
      </c>
      <c r="L59" s="8">
        <f t="shared" si="82"/>
        <v>0</v>
      </c>
      <c r="M59" s="12">
        <f t="shared" si="82"/>
        <v>23796</v>
      </c>
      <c r="N59" s="12">
        <f t="shared" si="82"/>
        <v>0</v>
      </c>
      <c r="O59" s="8">
        <f t="shared" si="82"/>
        <v>0</v>
      </c>
      <c r="P59" s="8">
        <f t="shared" si="82"/>
        <v>0</v>
      </c>
      <c r="Q59" s="8">
        <f t="shared" si="82"/>
        <v>0</v>
      </c>
      <c r="R59" s="8">
        <f t="shared" si="82"/>
        <v>0</v>
      </c>
      <c r="S59" s="12">
        <f aca="true" t="shared" si="83" ref="S59:AH61">S60</f>
        <v>23796</v>
      </c>
      <c r="T59" s="12">
        <f t="shared" si="83"/>
        <v>0</v>
      </c>
      <c r="U59" s="8">
        <f t="shared" si="83"/>
        <v>0</v>
      </c>
      <c r="V59" s="8">
        <f t="shared" si="83"/>
        <v>0</v>
      </c>
      <c r="W59" s="8">
        <f t="shared" si="83"/>
        <v>0</v>
      </c>
      <c r="X59" s="8">
        <f t="shared" si="83"/>
        <v>0</v>
      </c>
      <c r="Y59" s="12">
        <f t="shared" si="83"/>
        <v>23796</v>
      </c>
      <c r="Z59" s="12">
        <f t="shared" si="83"/>
        <v>0</v>
      </c>
      <c r="AA59" s="8">
        <f t="shared" si="83"/>
        <v>0</v>
      </c>
      <c r="AB59" s="8">
        <f t="shared" si="83"/>
        <v>0</v>
      </c>
      <c r="AC59" s="8">
        <f t="shared" si="83"/>
        <v>0</v>
      </c>
      <c r="AD59" s="8">
        <f t="shared" si="83"/>
        <v>0</v>
      </c>
      <c r="AE59" s="12">
        <f t="shared" si="83"/>
        <v>23796</v>
      </c>
      <c r="AF59" s="12">
        <f t="shared" si="83"/>
        <v>0</v>
      </c>
      <c r="AG59" s="8">
        <f t="shared" si="83"/>
        <v>0</v>
      </c>
      <c r="AH59" s="8">
        <f t="shared" si="83"/>
        <v>0</v>
      </c>
      <c r="AI59" s="8">
        <f aca="true" t="shared" si="84" ref="AG59:AV61">AI60</f>
        <v>0</v>
      </c>
      <c r="AJ59" s="8">
        <f t="shared" si="84"/>
        <v>0</v>
      </c>
      <c r="AK59" s="12">
        <f t="shared" si="84"/>
        <v>23796</v>
      </c>
      <c r="AL59" s="12">
        <f t="shared" si="84"/>
        <v>0</v>
      </c>
      <c r="AM59" s="8">
        <f t="shared" si="84"/>
        <v>0</v>
      </c>
      <c r="AN59" s="8">
        <f t="shared" si="84"/>
        <v>0</v>
      </c>
      <c r="AO59" s="8">
        <f t="shared" si="84"/>
        <v>0</v>
      </c>
      <c r="AP59" s="8">
        <f t="shared" si="84"/>
        <v>0</v>
      </c>
      <c r="AQ59" s="12">
        <f t="shared" si="84"/>
        <v>23796</v>
      </c>
      <c r="AR59" s="12">
        <f t="shared" si="84"/>
        <v>0</v>
      </c>
      <c r="AS59" s="8">
        <f t="shared" si="84"/>
        <v>0</v>
      </c>
      <c r="AT59" s="8">
        <f t="shared" si="84"/>
        <v>0</v>
      </c>
      <c r="AU59" s="8">
        <f t="shared" si="84"/>
        <v>0</v>
      </c>
      <c r="AV59" s="8">
        <f t="shared" si="84"/>
        <v>0</v>
      </c>
      <c r="AW59" s="12">
        <f aca="true" t="shared" si="85" ref="AS59:BH61">AW60</f>
        <v>23796</v>
      </c>
      <c r="AX59" s="12">
        <f t="shared" si="85"/>
        <v>0</v>
      </c>
      <c r="AY59" s="8">
        <f t="shared" si="85"/>
        <v>0</v>
      </c>
      <c r="AZ59" s="8">
        <f t="shared" si="85"/>
        <v>0</v>
      </c>
      <c r="BA59" s="8">
        <f t="shared" si="85"/>
        <v>0</v>
      </c>
      <c r="BB59" s="8">
        <f t="shared" si="85"/>
        <v>0</v>
      </c>
      <c r="BC59" s="12">
        <f t="shared" si="85"/>
        <v>23796</v>
      </c>
      <c r="BD59" s="12">
        <f t="shared" si="85"/>
        <v>0</v>
      </c>
      <c r="BE59" s="8">
        <f t="shared" si="85"/>
        <v>0</v>
      </c>
      <c r="BF59" s="8">
        <f t="shared" si="85"/>
        <v>0</v>
      </c>
      <c r="BG59" s="8">
        <f t="shared" si="85"/>
        <v>0</v>
      </c>
      <c r="BH59" s="8">
        <f t="shared" si="85"/>
        <v>0</v>
      </c>
      <c r="BI59" s="12">
        <f aca="true" t="shared" si="86" ref="BE59:BP61">BI60</f>
        <v>23796</v>
      </c>
      <c r="BJ59" s="12">
        <f t="shared" si="86"/>
        <v>0</v>
      </c>
      <c r="BK59" s="8">
        <f t="shared" si="86"/>
        <v>0</v>
      </c>
      <c r="BL59" s="8">
        <f t="shared" si="86"/>
        <v>0</v>
      </c>
      <c r="BM59" s="8">
        <f t="shared" si="86"/>
        <v>0</v>
      </c>
      <c r="BN59" s="8">
        <f t="shared" si="86"/>
        <v>0</v>
      </c>
      <c r="BO59" s="12">
        <f t="shared" si="86"/>
        <v>23796</v>
      </c>
      <c r="BP59" s="12">
        <f t="shared" si="86"/>
        <v>0</v>
      </c>
    </row>
    <row r="60" spans="1:68" ht="29.25" customHeight="1">
      <c r="A60" s="25" t="s">
        <v>67</v>
      </c>
      <c r="B60" s="11">
        <v>913</v>
      </c>
      <c r="C60" s="11" t="s">
        <v>7</v>
      </c>
      <c r="D60" s="11" t="s">
        <v>8</v>
      </c>
      <c r="E60" s="11" t="s">
        <v>68</v>
      </c>
      <c r="F60" s="11"/>
      <c r="G60" s="12">
        <f t="shared" si="82"/>
        <v>23796</v>
      </c>
      <c r="H60" s="12">
        <f t="shared" si="82"/>
        <v>0</v>
      </c>
      <c r="I60" s="8">
        <f t="shared" si="82"/>
        <v>0</v>
      </c>
      <c r="J60" s="8">
        <f t="shared" si="82"/>
        <v>0</v>
      </c>
      <c r="K60" s="8">
        <f t="shared" si="82"/>
        <v>0</v>
      </c>
      <c r="L60" s="8">
        <f t="shared" si="82"/>
        <v>0</v>
      </c>
      <c r="M60" s="12">
        <f t="shared" si="82"/>
        <v>23796</v>
      </c>
      <c r="N60" s="12">
        <f t="shared" si="82"/>
        <v>0</v>
      </c>
      <c r="O60" s="8">
        <f t="shared" si="82"/>
        <v>0</v>
      </c>
      <c r="P60" s="8">
        <f t="shared" si="82"/>
        <v>0</v>
      </c>
      <c r="Q60" s="8">
        <f t="shared" si="82"/>
        <v>0</v>
      </c>
      <c r="R60" s="8">
        <f t="shared" si="82"/>
        <v>0</v>
      </c>
      <c r="S60" s="12">
        <f t="shared" si="83"/>
        <v>23796</v>
      </c>
      <c r="T60" s="12">
        <f t="shared" si="83"/>
        <v>0</v>
      </c>
      <c r="U60" s="8">
        <f t="shared" si="83"/>
        <v>0</v>
      </c>
      <c r="V60" s="8">
        <f t="shared" si="83"/>
        <v>0</v>
      </c>
      <c r="W60" s="8">
        <f t="shared" si="83"/>
        <v>0</v>
      </c>
      <c r="X60" s="8">
        <f t="shared" si="83"/>
        <v>0</v>
      </c>
      <c r="Y60" s="12">
        <f t="shared" si="83"/>
        <v>23796</v>
      </c>
      <c r="Z60" s="12">
        <f t="shared" si="83"/>
        <v>0</v>
      </c>
      <c r="AA60" s="8">
        <f t="shared" si="83"/>
        <v>0</v>
      </c>
      <c r="AB60" s="8">
        <f t="shared" si="83"/>
        <v>0</v>
      </c>
      <c r="AC60" s="8">
        <f t="shared" si="83"/>
        <v>0</v>
      </c>
      <c r="AD60" s="8">
        <f t="shared" si="83"/>
        <v>0</v>
      </c>
      <c r="AE60" s="12">
        <f t="shared" si="83"/>
        <v>23796</v>
      </c>
      <c r="AF60" s="12">
        <f t="shared" si="83"/>
        <v>0</v>
      </c>
      <c r="AG60" s="8">
        <f t="shared" si="84"/>
        <v>0</v>
      </c>
      <c r="AH60" s="8">
        <f t="shared" si="84"/>
        <v>0</v>
      </c>
      <c r="AI60" s="8">
        <f t="shared" si="84"/>
        <v>0</v>
      </c>
      <c r="AJ60" s="8">
        <f t="shared" si="84"/>
        <v>0</v>
      </c>
      <c r="AK60" s="12">
        <f t="shared" si="84"/>
        <v>23796</v>
      </c>
      <c r="AL60" s="12">
        <f t="shared" si="84"/>
        <v>0</v>
      </c>
      <c r="AM60" s="8">
        <f t="shared" si="84"/>
        <v>0</v>
      </c>
      <c r="AN60" s="8">
        <f t="shared" si="84"/>
        <v>0</v>
      </c>
      <c r="AO60" s="8">
        <f t="shared" si="84"/>
        <v>0</v>
      </c>
      <c r="AP60" s="8">
        <f t="shared" si="84"/>
        <v>0</v>
      </c>
      <c r="AQ60" s="12">
        <f t="shared" si="84"/>
        <v>23796</v>
      </c>
      <c r="AR60" s="12">
        <f t="shared" si="84"/>
        <v>0</v>
      </c>
      <c r="AS60" s="8">
        <f t="shared" si="85"/>
        <v>0</v>
      </c>
      <c r="AT60" s="8">
        <f t="shared" si="85"/>
        <v>0</v>
      </c>
      <c r="AU60" s="8">
        <f t="shared" si="85"/>
        <v>0</v>
      </c>
      <c r="AV60" s="8">
        <f t="shared" si="85"/>
        <v>0</v>
      </c>
      <c r="AW60" s="12">
        <f t="shared" si="85"/>
        <v>23796</v>
      </c>
      <c r="AX60" s="12">
        <f t="shared" si="85"/>
        <v>0</v>
      </c>
      <c r="AY60" s="8">
        <f t="shared" si="85"/>
        <v>0</v>
      </c>
      <c r="AZ60" s="8">
        <f t="shared" si="85"/>
        <v>0</v>
      </c>
      <c r="BA60" s="8">
        <f t="shared" si="85"/>
        <v>0</v>
      </c>
      <c r="BB60" s="8">
        <f t="shared" si="85"/>
        <v>0</v>
      </c>
      <c r="BC60" s="12">
        <f t="shared" si="85"/>
        <v>23796</v>
      </c>
      <c r="BD60" s="12">
        <f t="shared" si="85"/>
        <v>0</v>
      </c>
      <c r="BE60" s="8">
        <f t="shared" si="86"/>
        <v>0</v>
      </c>
      <c r="BF60" s="8">
        <f t="shared" si="86"/>
        <v>0</v>
      </c>
      <c r="BG60" s="8">
        <f t="shared" si="86"/>
        <v>0</v>
      </c>
      <c r="BH60" s="8">
        <f t="shared" si="86"/>
        <v>0</v>
      </c>
      <c r="BI60" s="12">
        <f t="shared" si="86"/>
        <v>23796</v>
      </c>
      <c r="BJ60" s="12">
        <f t="shared" si="86"/>
        <v>0</v>
      </c>
      <c r="BK60" s="8">
        <f t="shared" si="86"/>
        <v>0</v>
      </c>
      <c r="BL60" s="8">
        <f t="shared" si="86"/>
        <v>0</v>
      </c>
      <c r="BM60" s="8">
        <f t="shared" si="86"/>
        <v>0</v>
      </c>
      <c r="BN60" s="8">
        <f t="shared" si="86"/>
        <v>0</v>
      </c>
      <c r="BO60" s="12">
        <f t="shared" si="86"/>
        <v>23796</v>
      </c>
      <c r="BP60" s="12">
        <f t="shared" si="86"/>
        <v>0</v>
      </c>
    </row>
    <row r="61" spans="1:68" ht="16.5">
      <c r="A61" s="24" t="s">
        <v>28</v>
      </c>
      <c r="B61" s="11">
        <v>913</v>
      </c>
      <c r="C61" s="11" t="s">
        <v>7</v>
      </c>
      <c r="D61" s="11" t="s">
        <v>8</v>
      </c>
      <c r="E61" s="11" t="s">
        <v>68</v>
      </c>
      <c r="F61" s="11" t="s">
        <v>29</v>
      </c>
      <c r="G61" s="12">
        <f t="shared" si="82"/>
        <v>23796</v>
      </c>
      <c r="H61" s="12">
        <f t="shared" si="82"/>
        <v>0</v>
      </c>
      <c r="I61" s="8">
        <f t="shared" si="82"/>
        <v>0</v>
      </c>
      <c r="J61" s="8">
        <f t="shared" si="82"/>
        <v>0</v>
      </c>
      <c r="K61" s="8">
        <f t="shared" si="82"/>
        <v>0</v>
      </c>
      <c r="L61" s="8">
        <f t="shared" si="82"/>
        <v>0</v>
      </c>
      <c r="M61" s="12">
        <f t="shared" si="82"/>
        <v>23796</v>
      </c>
      <c r="N61" s="12">
        <f t="shared" si="82"/>
        <v>0</v>
      </c>
      <c r="O61" s="8">
        <f t="shared" si="82"/>
        <v>0</v>
      </c>
      <c r="P61" s="8">
        <f t="shared" si="82"/>
        <v>0</v>
      </c>
      <c r="Q61" s="8">
        <f t="shared" si="82"/>
        <v>0</v>
      </c>
      <c r="R61" s="8">
        <f t="shared" si="82"/>
        <v>0</v>
      </c>
      <c r="S61" s="12">
        <f t="shared" si="83"/>
        <v>23796</v>
      </c>
      <c r="T61" s="12">
        <f t="shared" si="83"/>
        <v>0</v>
      </c>
      <c r="U61" s="8">
        <f t="shared" si="83"/>
        <v>0</v>
      </c>
      <c r="V61" s="8">
        <f t="shared" si="83"/>
        <v>0</v>
      </c>
      <c r="W61" s="8">
        <f t="shared" si="83"/>
        <v>0</v>
      </c>
      <c r="X61" s="8">
        <f t="shared" si="83"/>
        <v>0</v>
      </c>
      <c r="Y61" s="12">
        <f t="shared" si="83"/>
        <v>23796</v>
      </c>
      <c r="Z61" s="12">
        <f t="shared" si="83"/>
        <v>0</v>
      </c>
      <c r="AA61" s="8">
        <f t="shared" si="83"/>
        <v>0</v>
      </c>
      <c r="AB61" s="8">
        <f t="shared" si="83"/>
        <v>0</v>
      </c>
      <c r="AC61" s="8">
        <f t="shared" si="83"/>
        <v>0</v>
      </c>
      <c r="AD61" s="8">
        <f t="shared" si="83"/>
        <v>0</v>
      </c>
      <c r="AE61" s="12">
        <f t="shared" si="83"/>
        <v>23796</v>
      </c>
      <c r="AF61" s="12">
        <f t="shared" si="83"/>
        <v>0</v>
      </c>
      <c r="AG61" s="8">
        <f t="shared" si="84"/>
        <v>0</v>
      </c>
      <c r="AH61" s="8">
        <f t="shared" si="84"/>
        <v>0</v>
      </c>
      <c r="AI61" s="8">
        <f t="shared" si="84"/>
        <v>0</v>
      </c>
      <c r="AJ61" s="8">
        <f t="shared" si="84"/>
        <v>0</v>
      </c>
      <c r="AK61" s="12">
        <f t="shared" si="84"/>
        <v>23796</v>
      </c>
      <c r="AL61" s="12">
        <f t="shared" si="84"/>
        <v>0</v>
      </c>
      <c r="AM61" s="8">
        <f t="shared" si="84"/>
        <v>0</v>
      </c>
      <c r="AN61" s="8">
        <f t="shared" si="84"/>
        <v>0</v>
      </c>
      <c r="AO61" s="8">
        <f t="shared" si="84"/>
        <v>0</v>
      </c>
      <c r="AP61" s="8">
        <f t="shared" si="84"/>
        <v>0</v>
      </c>
      <c r="AQ61" s="12">
        <f t="shared" si="84"/>
        <v>23796</v>
      </c>
      <c r="AR61" s="12">
        <f t="shared" si="84"/>
        <v>0</v>
      </c>
      <c r="AS61" s="8">
        <f t="shared" si="85"/>
        <v>0</v>
      </c>
      <c r="AT61" s="8">
        <f t="shared" si="85"/>
        <v>0</v>
      </c>
      <c r="AU61" s="8">
        <f t="shared" si="85"/>
        <v>0</v>
      </c>
      <c r="AV61" s="8">
        <f t="shared" si="85"/>
        <v>0</v>
      </c>
      <c r="AW61" s="12">
        <f t="shared" si="85"/>
        <v>23796</v>
      </c>
      <c r="AX61" s="12">
        <f t="shared" si="85"/>
        <v>0</v>
      </c>
      <c r="AY61" s="8">
        <f t="shared" si="85"/>
        <v>0</v>
      </c>
      <c r="AZ61" s="8">
        <f t="shared" si="85"/>
        <v>0</v>
      </c>
      <c r="BA61" s="8">
        <f t="shared" si="85"/>
        <v>0</v>
      </c>
      <c r="BB61" s="8">
        <f t="shared" si="85"/>
        <v>0</v>
      </c>
      <c r="BC61" s="12">
        <f t="shared" si="85"/>
        <v>23796</v>
      </c>
      <c r="BD61" s="12">
        <f t="shared" si="85"/>
        <v>0</v>
      </c>
      <c r="BE61" s="8">
        <f t="shared" si="86"/>
        <v>0</v>
      </c>
      <c r="BF61" s="8">
        <f t="shared" si="86"/>
        <v>0</v>
      </c>
      <c r="BG61" s="8">
        <f t="shared" si="86"/>
        <v>0</v>
      </c>
      <c r="BH61" s="8">
        <f t="shared" si="86"/>
        <v>0</v>
      </c>
      <c r="BI61" s="12">
        <f t="shared" si="86"/>
        <v>23796</v>
      </c>
      <c r="BJ61" s="12">
        <f t="shared" si="86"/>
        <v>0</v>
      </c>
      <c r="BK61" s="8">
        <f t="shared" si="86"/>
        <v>0</v>
      </c>
      <c r="BL61" s="8">
        <f t="shared" si="86"/>
        <v>0</v>
      </c>
      <c r="BM61" s="8">
        <f t="shared" si="86"/>
        <v>0</v>
      </c>
      <c r="BN61" s="8">
        <f t="shared" si="86"/>
        <v>0</v>
      </c>
      <c r="BO61" s="12">
        <f t="shared" si="86"/>
        <v>23796</v>
      </c>
      <c r="BP61" s="12">
        <f t="shared" si="86"/>
        <v>0</v>
      </c>
    </row>
    <row r="62" spans="1:68" ht="57.75" customHeight="1">
      <c r="A62" s="24" t="s">
        <v>90</v>
      </c>
      <c r="B62" s="11">
        <f>B60</f>
        <v>913</v>
      </c>
      <c r="C62" s="11" t="s">
        <v>7</v>
      </c>
      <c r="D62" s="11" t="s">
        <v>8</v>
      </c>
      <c r="E62" s="11" t="s">
        <v>68</v>
      </c>
      <c r="F62" s="8">
        <v>810</v>
      </c>
      <c r="G62" s="8">
        <v>23796</v>
      </c>
      <c r="H62" s="8"/>
      <c r="I62" s="8"/>
      <c r="J62" s="8"/>
      <c r="K62" s="8"/>
      <c r="L62" s="8"/>
      <c r="M62" s="8">
        <f>G62+I62+J62+K62+L62</f>
        <v>23796</v>
      </c>
      <c r="N62" s="8">
        <f>H62+J62</f>
        <v>0</v>
      </c>
      <c r="O62" s="8"/>
      <c r="P62" s="8"/>
      <c r="Q62" s="8"/>
      <c r="R62" s="8"/>
      <c r="S62" s="8">
        <f>M62+O62+P62+Q62+R62</f>
        <v>23796</v>
      </c>
      <c r="T62" s="8">
        <f>N62+P62</f>
        <v>0</v>
      </c>
      <c r="U62" s="8"/>
      <c r="V62" s="8"/>
      <c r="W62" s="8"/>
      <c r="X62" s="8"/>
      <c r="Y62" s="8">
        <f>S62+U62+V62+W62+X62</f>
        <v>23796</v>
      </c>
      <c r="Z62" s="8">
        <f>T62+V62</f>
        <v>0</v>
      </c>
      <c r="AA62" s="8"/>
      <c r="AB62" s="8"/>
      <c r="AC62" s="8"/>
      <c r="AD62" s="8"/>
      <c r="AE62" s="8">
        <f>Y62+AA62+AB62+AC62+AD62</f>
        <v>23796</v>
      </c>
      <c r="AF62" s="8">
        <f>Z62+AB62</f>
        <v>0</v>
      </c>
      <c r="AG62" s="8"/>
      <c r="AH62" s="8"/>
      <c r="AI62" s="8"/>
      <c r="AJ62" s="8"/>
      <c r="AK62" s="8">
        <f>AE62+AG62+AH62+AI62+AJ62</f>
        <v>23796</v>
      </c>
      <c r="AL62" s="8">
        <f>AF62+AH62</f>
        <v>0</v>
      </c>
      <c r="AM62" s="8"/>
      <c r="AN62" s="8"/>
      <c r="AO62" s="8"/>
      <c r="AP62" s="8"/>
      <c r="AQ62" s="8">
        <f>AK62+AM62+AN62+AO62+AP62</f>
        <v>23796</v>
      </c>
      <c r="AR62" s="8">
        <f>AL62+AN62</f>
        <v>0</v>
      </c>
      <c r="AS62" s="8"/>
      <c r="AT62" s="8"/>
      <c r="AU62" s="8"/>
      <c r="AV62" s="8"/>
      <c r="AW62" s="8">
        <f>AQ62+AS62+AT62+AU62+AV62</f>
        <v>23796</v>
      </c>
      <c r="AX62" s="8">
        <f>AR62+AT62</f>
        <v>0</v>
      </c>
      <c r="AY62" s="8"/>
      <c r="AZ62" s="8"/>
      <c r="BA62" s="8"/>
      <c r="BB62" s="8"/>
      <c r="BC62" s="8">
        <f>AW62+AY62+AZ62+BA62+BB62</f>
        <v>23796</v>
      </c>
      <c r="BD62" s="8">
        <f>AX62+AZ62</f>
        <v>0</v>
      </c>
      <c r="BE62" s="8"/>
      <c r="BF62" s="8"/>
      <c r="BG62" s="8"/>
      <c r="BH62" s="8"/>
      <c r="BI62" s="8">
        <f>BC62+BE62+BF62+BG62+BH62</f>
        <v>23796</v>
      </c>
      <c r="BJ62" s="8">
        <f>BD62+BF62</f>
        <v>0</v>
      </c>
      <c r="BK62" s="8"/>
      <c r="BL62" s="8"/>
      <c r="BM62" s="8"/>
      <c r="BN62" s="8"/>
      <c r="BO62" s="8">
        <f>BI62+BK62+BL62+BM62+BN62</f>
        <v>23796</v>
      </c>
      <c r="BP62" s="8">
        <f>BJ62+BL62</f>
        <v>0</v>
      </c>
    </row>
    <row r="63" spans="1:68" ht="16.5">
      <c r="A63" s="24" t="s">
        <v>107</v>
      </c>
      <c r="B63" s="18">
        <v>913</v>
      </c>
      <c r="C63" s="11" t="s">
        <v>7</v>
      </c>
      <c r="D63" s="11" t="s">
        <v>8</v>
      </c>
      <c r="E63" s="11" t="s">
        <v>116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>
        <f>AB64+AB67+AB71+AB74</f>
        <v>2157180</v>
      </c>
      <c r="AC63" s="8">
        <f>AC64+AC67+AC71+AC74</f>
        <v>0</v>
      </c>
      <c r="AD63" s="8">
        <f>AD64+AD67+AD71+AD74</f>
        <v>0</v>
      </c>
      <c r="AE63" s="8">
        <f>AE64+AE67+AE71+AE74</f>
        <v>2157180</v>
      </c>
      <c r="AF63" s="8">
        <f>AF64+AF67+AF71+AF74</f>
        <v>2157180</v>
      </c>
      <c r="AG63" s="8"/>
      <c r="AH63" s="8">
        <f>AH64+AH67+AH71+AH74</f>
        <v>0</v>
      </c>
      <c r="AI63" s="8">
        <f>AI64+AI67+AI71+AI74</f>
        <v>0</v>
      </c>
      <c r="AJ63" s="8">
        <f>AJ64+AJ67+AJ71+AJ74</f>
        <v>0</v>
      </c>
      <c r="AK63" s="8">
        <f>AK64+AK67+AK71+AK74</f>
        <v>2157180</v>
      </c>
      <c r="AL63" s="8">
        <f>AL64+AL67+AL71+AL74</f>
        <v>2157180</v>
      </c>
      <c r="AM63" s="8"/>
      <c r="AN63" s="8">
        <f>AN64+AN67+AN71+AN74</f>
        <v>0</v>
      </c>
      <c r="AO63" s="8">
        <f>AO64+AO67+AO71+AO74</f>
        <v>0</v>
      </c>
      <c r="AP63" s="8">
        <f>AP64+AP67+AP71+AP74</f>
        <v>0</v>
      </c>
      <c r="AQ63" s="8">
        <f>AQ64+AQ67+AQ71+AQ74</f>
        <v>2157180</v>
      </c>
      <c r="AR63" s="8">
        <f>AR64+AR67+AR71+AR74</f>
        <v>2157180</v>
      </c>
      <c r="AS63" s="8"/>
      <c r="AT63" s="8">
        <f>AT64+AT67+AT71+AT74</f>
        <v>0</v>
      </c>
      <c r="AU63" s="8">
        <f>AU64+AU67+AU71+AU74</f>
        <v>0</v>
      </c>
      <c r="AV63" s="8">
        <f>AV64+AV67+AV71+AV74</f>
        <v>0</v>
      </c>
      <c r="AW63" s="8">
        <f>AW64+AW67+AW71+AW74</f>
        <v>2157180</v>
      </c>
      <c r="AX63" s="8">
        <f>AX64+AX67+AX71+AX74</f>
        <v>2157180</v>
      </c>
      <c r="AY63" s="8"/>
      <c r="AZ63" s="8">
        <f>AZ64+AZ67+AZ71+AZ74</f>
        <v>0</v>
      </c>
      <c r="BA63" s="8">
        <f>BA64+BA67+BA71+BA74</f>
        <v>0</v>
      </c>
      <c r="BB63" s="8">
        <f>BB64+BB67+BB71+BB74</f>
        <v>0</v>
      </c>
      <c r="BC63" s="8">
        <f>BC64+BC67+BC71+BC74</f>
        <v>2157180</v>
      </c>
      <c r="BD63" s="8">
        <f>BD64+BD67+BD71+BD74</f>
        <v>2157180</v>
      </c>
      <c r="BE63" s="8"/>
      <c r="BF63" s="8">
        <f>BF64+BF67+BF71+BF74</f>
        <v>0</v>
      </c>
      <c r="BG63" s="8">
        <f>BG64+BG67+BG71+BG74</f>
        <v>0</v>
      </c>
      <c r="BH63" s="8">
        <f>BH64+BH67+BH71+BH74</f>
        <v>0</v>
      </c>
      <c r="BI63" s="8">
        <f>BI64+BI67+BI71+BI74</f>
        <v>2157180</v>
      </c>
      <c r="BJ63" s="8">
        <f>BJ64+BJ67+BJ71+BJ74</f>
        <v>2157180</v>
      </c>
      <c r="BK63" s="8"/>
      <c r="BL63" s="8">
        <f>BL64+BL67+BL71+BL74</f>
        <v>291</v>
      </c>
      <c r="BM63" s="8">
        <f>BM64+BM67+BM71+BM74</f>
        <v>0</v>
      </c>
      <c r="BN63" s="8">
        <f>BN64+BN67+BN71+BN74</f>
        <v>0</v>
      </c>
      <c r="BO63" s="8">
        <f>BO64+BO67+BO71+BO74</f>
        <v>2157471</v>
      </c>
      <c r="BP63" s="8">
        <f>BP64+BP67+BP71+BP74</f>
        <v>2157471</v>
      </c>
    </row>
    <row r="64" spans="1:68" ht="66">
      <c r="A64" s="25" t="s">
        <v>117</v>
      </c>
      <c r="B64" s="18">
        <v>913</v>
      </c>
      <c r="C64" s="11" t="s">
        <v>7</v>
      </c>
      <c r="D64" s="11" t="s">
        <v>8</v>
      </c>
      <c r="E64" s="11" t="s">
        <v>118</v>
      </c>
      <c r="F64" s="11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>
        <f>AB65</f>
        <v>19505</v>
      </c>
      <c r="AC64" s="8">
        <f aca="true" t="shared" si="87" ref="AC64:AF65">AC65</f>
        <v>0</v>
      </c>
      <c r="AD64" s="8">
        <f t="shared" si="87"/>
        <v>0</v>
      </c>
      <c r="AE64" s="8">
        <f t="shared" si="87"/>
        <v>19505</v>
      </c>
      <c r="AF64" s="8">
        <f t="shared" si="87"/>
        <v>19505</v>
      </c>
      <c r="AG64" s="8"/>
      <c r="AH64" s="8">
        <f>AH65</f>
        <v>0</v>
      </c>
      <c r="AI64" s="8">
        <f aca="true" t="shared" si="88" ref="AI64:AL65">AI65</f>
        <v>0</v>
      </c>
      <c r="AJ64" s="8">
        <f t="shared" si="88"/>
        <v>0</v>
      </c>
      <c r="AK64" s="8">
        <f t="shared" si="88"/>
        <v>19505</v>
      </c>
      <c r="AL64" s="8">
        <f t="shared" si="88"/>
        <v>19505</v>
      </c>
      <c r="AM64" s="8"/>
      <c r="AN64" s="8">
        <f>AN65</f>
        <v>0</v>
      </c>
      <c r="AO64" s="8">
        <f aca="true" t="shared" si="89" ref="AO64:AR65">AO65</f>
        <v>0</v>
      </c>
      <c r="AP64" s="8">
        <f t="shared" si="89"/>
        <v>0</v>
      </c>
      <c r="AQ64" s="8">
        <f t="shared" si="89"/>
        <v>19505</v>
      </c>
      <c r="AR64" s="8">
        <f t="shared" si="89"/>
        <v>19505</v>
      </c>
      <c r="AS64" s="8"/>
      <c r="AT64" s="8">
        <f>AT65</f>
        <v>0</v>
      </c>
      <c r="AU64" s="8">
        <f aca="true" t="shared" si="90" ref="AU64:AX65">AU65</f>
        <v>0</v>
      </c>
      <c r="AV64" s="8">
        <f t="shared" si="90"/>
        <v>0</v>
      </c>
      <c r="AW64" s="8">
        <f t="shared" si="90"/>
        <v>19505</v>
      </c>
      <c r="AX64" s="8">
        <f t="shared" si="90"/>
        <v>19505</v>
      </c>
      <c r="AY64" s="8"/>
      <c r="AZ64" s="8">
        <f>AZ65</f>
        <v>0</v>
      </c>
      <c r="BA64" s="8">
        <f aca="true" t="shared" si="91" ref="BA64:BD65">BA65</f>
        <v>0</v>
      </c>
      <c r="BB64" s="8">
        <f t="shared" si="91"/>
        <v>0</v>
      </c>
      <c r="BC64" s="8">
        <f t="shared" si="91"/>
        <v>19505</v>
      </c>
      <c r="BD64" s="8">
        <f t="shared" si="91"/>
        <v>19505</v>
      </c>
      <c r="BE64" s="8"/>
      <c r="BF64" s="8">
        <f>BF65</f>
        <v>0</v>
      </c>
      <c r="BG64" s="8">
        <f aca="true" t="shared" si="92" ref="BG64:BJ65">BG65</f>
        <v>0</v>
      </c>
      <c r="BH64" s="8">
        <f t="shared" si="92"/>
        <v>0</v>
      </c>
      <c r="BI64" s="8">
        <f t="shared" si="92"/>
        <v>19505</v>
      </c>
      <c r="BJ64" s="8">
        <f t="shared" si="92"/>
        <v>19505</v>
      </c>
      <c r="BK64" s="8"/>
      <c r="BL64" s="8">
        <f>BL65</f>
        <v>0</v>
      </c>
      <c r="BM64" s="8">
        <f aca="true" t="shared" si="93" ref="BM64:BP65">BM65</f>
        <v>0</v>
      </c>
      <c r="BN64" s="8">
        <f t="shared" si="93"/>
        <v>0</v>
      </c>
      <c r="BO64" s="8">
        <f t="shared" si="93"/>
        <v>19505</v>
      </c>
      <c r="BP64" s="8">
        <f t="shared" si="93"/>
        <v>19505</v>
      </c>
    </row>
    <row r="65" spans="1:68" ht="33">
      <c r="A65" s="24" t="s">
        <v>11</v>
      </c>
      <c r="B65" s="18">
        <v>913</v>
      </c>
      <c r="C65" s="11" t="s">
        <v>7</v>
      </c>
      <c r="D65" s="11" t="s">
        <v>8</v>
      </c>
      <c r="E65" s="11" t="s">
        <v>118</v>
      </c>
      <c r="F65" s="11" t="s">
        <v>12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>
        <f>AB66</f>
        <v>19505</v>
      </c>
      <c r="AC65" s="8">
        <f t="shared" si="87"/>
        <v>0</v>
      </c>
      <c r="AD65" s="8">
        <f t="shared" si="87"/>
        <v>0</v>
      </c>
      <c r="AE65" s="8">
        <f t="shared" si="87"/>
        <v>19505</v>
      </c>
      <c r="AF65" s="8">
        <f t="shared" si="87"/>
        <v>19505</v>
      </c>
      <c r="AG65" s="8"/>
      <c r="AH65" s="8">
        <f>AH66</f>
        <v>0</v>
      </c>
      <c r="AI65" s="8">
        <f t="shared" si="88"/>
        <v>0</v>
      </c>
      <c r="AJ65" s="8">
        <f t="shared" si="88"/>
        <v>0</v>
      </c>
      <c r="AK65" s="8">
        <f t="shared" si="88"/>
        <v>19505</v>
      </c>
      <c r="AL65" s="8">
        <f t="shared" si="88"/>
        <v>19505</v>
      </c>
      <c r="AM65" s="8"/>
      <c r="AN65" s="8">
        <f>AN66</f>
        <v>0</v>
      </c>
      <c r="AO65" s="8">
        <f t="shared" si="89"/>
        <v>0</v>
      </c>
      <c r="AP65" s="8">
        <f t="shared" si="89"/>
        <v>0</v>
      </c>
      <c r="AQ65" s="8">
        <f t="shared" si="89"/>
        <v>19505</v>
      </c>
      <c r="AR65" s="8">
        <f t="shared" si="89"/>
        <v>19505</v>
      </c>
      <c r="AS65" s="8"/>
      <c r="AT65" s="8">
        <f>AT66</f>
        <v>0</v>
      </c>
      <c r="AU65" s="8">
        <f t="shared" si="90"/>
        <v>0</v>
      </c>
      <c r="AV65" s="8">
        <f t="shared" si="90"/>
        <v>0</v>
      </c>
      <c r="AW65" s="8">
        <f t="shared" si="90"/>
        <v>19505</v>
      </c>
      <c r="AX65" s="8">
        <f t="shared" si="90"/>
        <v>19505</v>
      </c>
      <c r="AY65" s="8"/>
      <c r="AZ65" s="8">
        <f>AZ66</f>
        <v>0</v>
      </c>
      <c r="BA65" s="8">
        <f t="shared" si="91"/>
        <v>0</v>
      </c>
      <c r="BB65" s="8">
        <f t="shared" si="91"/>
        <v>0</v>
      </c>
      <c r="BC65" s="8">
        <f t="shared" si="91"/>
        <v>19505</v>
      </c>
      <c r="BD65" s="8">
        <f t="shared" si="91"/>
        <v>19505</v>
      </c>
      <c r="BE65" s="8"/>
      <c r="BF65" s="8">
        <f>BF66</f>
        <v>0</v>
      </c>
      <c r="BG65" s="8">
        <f t="shared" si="92"/>
        <v>0</v>
      </c>
      <c r="BH65" s="8">
        <f t="shared" si="92"/>
        <v>0</v>
      </c>
      <c r="BI65" s="8">
        <f t="shared" si="92"/>
        <v>19505</v>
      </c>
      <c r="BJ65" s="8">
        <f t="shared" si="92"/>
        <v>19505</v>
      </c>
      <c r="BK65" s="8"/>
      <c r="BL65" s="8">
        <f>BL66</f>
        <v>0</v>
      </c>
      <c r="BM65" s="8">
        <f t="shared" si="93"/>
        <v>0</v>
      </c>
      <c r="BN65" s="8">
        <f t="shared" si="93"/>
        <v>0</v>
      </c>
      <c r="BO65" s="8">
        <f t="shared" si="93"/>
        <v>19505</v>
      </c>
      <c r="BP65" s="8">
        <f t="shared" si="93"/>
        <v>19505</v>
      </c>
    </row>
    <row r="66" spans="1:68" ht="16.5">
      <c r="A66" s="25" t="s">
        <v>13</v>
      </c>
      <c r="B66" s="18">
        <v>913</v>
      </c>
      <c r="C66" s="11" t="s">
        <v>7</v>
      </c>
      <c r="D66" s="11" t="s">
        <v>8</v>
      </c>
      <c r="E66" s="11" t="s">
        <v>118</v>
      </c>
      <c r="F66" s="11" t="s">
        <v>21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>
        <v>19505</v>
      </c>
      <c r="AC66" s="8"/>
      <c r="AD66" s="8"/>
      <c r="AE66" s="8">
        <f>Y66+AB66</f>
        <v>19505</v>
      </c>
      <c r="AF66" s="8">
        <f>Z66+AB66</f>
        <v>19505</v>
      </c>
      <c r="AG66" s="8"/>
      <c r="AH66" s="8"/>
      <c r="AI66" s="8"/>
      <c r="AJ66" s="8"/>
      <c r="AK66" s="8">
        <f>AE66+AG66+AH66+AI66+AJ66</f>
        <v>19505</v>
      </c>
      <c r="AL66" s="8">
        <f>AF66+AH66</f>
        <v>19505</v>
      </c>
      <c r="AM66" s="8"/>
      <c r="AN66" s="8"/>
      <c r="AO66" s="8"/>
      <c r="AP66" s="8"/>
      <c r="AQ66" s="8">
        <f>AK66+AM66+AN66+AO66+AP66</f>
        <v>19505</v>
      </c>
      <c r="AR66" s="8">
        <f>AL66+AN66</f>
        <v>19505</v>
      </c>
      <c r="AS66" s="8"/>
      <c r="AT66" s="8"/>
      <c r="AU66" s="8"/>
      <c r="AV66" s="8"/>
      <c r="AW66" s="8">
        <f>AQ66+AS66+AT66+AU66+AV66</f>
        <v>19505</v>
      </c>
      <c r="AX66" s="8">
        <f>AR66+AT66</f>
        <v>19505</v>
      </c>
      <c r="AY66" s="8"/>
      <c r="AZ66" s="8"/>
      <c r="BA66" s="8"/>
      <c r="BB66" s="8"/>
      <c r="BC66" s="8">
        <f>AW66+AY66+AZ66+BA66+BB66</f>
        <v>19505</v>
      </c>
      <c r="BD66" s="8">
        <f>AX66+AZ66</f>
        <v>19505</v>
      </c>
      <c r="BE66" s="8"/>
      <c r="BF66" s="8"/>
      <c r="BG66" s="8"/>
      <c r="BH66" s="8"/>
      <c r="BI66" s="8">
        <f>BC66+BE66+BF66+BG66+BH66</f>
        <v>19505</v>
      </c>
      <c r="BJ66" s="8">
        <f>BD66+BF66</f>
        <v>19505</v>
      </c>
      <c r="BK66" s="8"/>
      <c r="BL66" s="8"/>
      <c r="BM66" s="8"/>
      <c r="BN66" s="8"/>
      <c r="BO66" s="8">
        <f>BI66+BK66+BL66+BM66+BN66</f>
        <v>19505</v>
      </c>
      <c r="BP66" s="8">
        <f>BJ66+BL66</f>
        <v>19505</v>
      </c>
    </row>
    <row r="67" spans="1:68" ht="82.5">
      <c r="A67" s="29" t="s">
        <v>119</v>
      </c>
      <c r="B67" s="18">
        <v>913</v>
      </c>
      <c r="C67" s="11" t="s">
        <v>7</v>
      </c>
      <c r="D67" s="11" t="s">
        <v>8</v>
      </c>
      <c r="E67" s="11" t="s">
        <v>120</v>
      </c>
      <c r="F67" s="11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>
        <f>AB68</f>
        <v>22186</v>
      </c>
      <c r="AC67" s="8">
        <f>AC68</f>
        <v>0</v>
      </c>
      <c r="AD67" s="8">
        <f>AD68</f>
        <v>0</v>
      </c>
      <c r="AE67" s="8">
        <f>AE68</f>
        <v>22186</v>
      </c>
      <c r="AF67" s="8">
        <f>AF68</f>
        <v>22186</v>
      </c>
      <c r="AG67" s="8"/>
      <c r="AH67" s="8">
        <f>AH68</f>
        <v>0</v>
      </c>
      <c r="AI67" s="8">
        <f>AI68</f>
        <v>0</v>
      </c>
      <c r="AJ67" s="8">
        <f>AJ68</f>
        <v>0</v>
      </c>
      <c r="AK67" s="8">
        <f>AK68</f>
        <v>22186</v>
      </c>
      <c r="AL67" s="8">
        <f>AL68</f>
        <v>22186</v>
      </c>
      <c r="AM67" s="8"/>
      <c r="AN67" s="8">
        <f>AN68</f>
        <v>0</v>
      </c>
      <c r="AO67" s="8">
        <f>AO68</f>
        <v>0</v>
      </c>
      <c r="AP67" s="8">
        <f>AP68</f>
        <v>0</v>
      </c>
      <c r="AQ67" s="8">
        <f>AQ68</f>
        <v>22186</v>
      </c>
      <c r="AR67" s="8">
        <f>AR68</f>
        <v>22186</v>
      </c>
      <c r="AS67" s="8"/>
      <c r="AT67" s="8">
        <f>AT68</f>
        <v>0</v>
      </c>
      <c r="AU67" s="8">
        <f>AU68</f>
        <v>0</v>
      </c>
      <c r="AV67" s="8">
        <f>AV68</f>
        <v>0</v>
      </c>
      <c r="AW67" s="8">
        <f>AW68</f>
        <v>22186</v>
      </c>
      <c r="AX67" s="8">
        <f>AX68</f>
        <v>22186</v>
      </c>
      <c r="AY67" s="8"/>
      <c r="AZ67" s="8">
        <f>AZ68</f>
        <v>0</v>
      </c>
      <c r="BA67" s="8">
        <f>BA68</f>
        <v>0</v>
      </c>
      <c r="BB67" s="8">
        <f>BB68</f>
        <v>0</v>
      </c>
      <c r="BC67" s="8">
        <f>BC68</f>
        <v>22186</v>
      </c>
      <c r="BD67" s="8">
        <f>BD68</f>
        <v>22186</v>
      </c>
      <c r="BE67" s="8"/>
      <c r="BF67" s="8">
        <f>BF68</f>
        <v>0</v>
      </c>
      <c r="BG67" s="8">
        <f>BG68</f>
        <v>0</v>
      </c>
      <c r="BH67" s="8">
        <f>BH68</f>
        <v>0</v>
      </c>
      <c r="BI67" s="8">
        <f>BI68</f>
        <v>22186</v>
      </c>
      <c r="BJ67" s="8">
        <f>BJ68</f>
        <v>22186</v>
      </c>
      <c r="BK67" s="8"/>
      <c r="BL67" s="8">
        <f>BL68</f>
        <v>0</v>
      </c>
      <c r="BM67" s="8">
        <f>BM68</f>
        <v>0</v>
      </c>
      <c r="BN67" s="8">
        <f>BN68</f>
        <v>0</v>
      </c>
      <c r="BO67" s="8">
        <f>BO68</f>
        <v>22186</v>
      </c>
      <c r="BP67" s="8">
        <f>BP68</f>
        <v>22186</v>
      </c>
    </row>
    <row r="68" spans="1:68" ht="33">
      <c r="A68" s="24" t="s">
        <v>11</v>
      </c>
      <c r="B68" s="18">
        <v>913</v>
      </c>
      <c r="C68" s="11" t="s">
        <v>7</v>
      </c>
      <c r="D68" s="11" t="s">
        <v>8</v>
      </c>
      <c r="E68" s="11" t="s">
        <v>120</v>
      </c>
      <c r="F68" s="11" t="s">
        <v>12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>
        <f>AB69+AB70</f>
        <v>22186</v>
      </c>
      <c r="AC68" s="8">
        <f>AC69+AC70</f>
        <v>0</v>
      </c>
      <c r="AD68" s="8">
        <f>AD69+AD70</f>
        <v>0</v>
      </c>
      <c r="AE68" s="8">
        <f>AE69+AE70</f>
        <v>22186</v>
      </c>
      <c r="AF68" s="8">
        <f>AF69+AF70</f>
        <v>22186</v>
      </c>
      <c r="AG68" s="8"/>
      <c r="AH68" s="8">
        <f>AH69+AH70</f>
        <v>0</v>
      </c>
      <c r="AI68" s="8">
        <f>AI69+AI70</f>
        <v>0</v>
      </c>
      <c r="AJ68" s="8">
        <f>AJ69+AJ70</f>
        <v>0</v>
      </c>
      <c r="AK68" s="8">
        <f>AK69+AK70</f>
        <v>22186</v>
      </c>
      <c r="AL68" s="8">
        <f>AL69+AL70</f>
        <v>22186</v>
      </c>
      <c r="AM68" s="8"/>
      <c r="AN68" s="8">
        <f>AN69+AN70</f>
        <v>0</v>
      </c>
      <c r="AO68" s="8">
        <f>AO69+AO70</f>
        <v>0</v>
      </c>
      <c r="AP68" s="8">
        <f>AP69+AP70</f>
        <v>0</v>
      </c>
      <c r="AQ68" s="8">
        <f>AQ69+AQ70</f>
        <v>22186</v>
      </c>
      <c r="AR68" s="8">
        <f>AR69+AR70</f>
        <v>22186</v>
      </c>
      <c r="AS68" s="8"/>
      <c r="AT68" s="8">
        <f>AT69+AT70</f>
        <v>0</v>
      </c>
      <c r="AU68" s="8">
        <f>AU69+AU70</f>
        <v>0</v>
      </c>
      <c r="AV68" s="8">
        <f>AV69+AV70</f>
        <v>0</v>
      </c>
      <c r="AW68" s="8">
        <f>AW69+AW70</f>
        <v>22186</v>
      </c>
      <c r="AX68" s="8">
        <f>AX69+AX70</f>
        <v>22186</v>
      </c>
      <c r="AY68" s="8"/>
      <c r="AZ68" s="8">
        <f>AZ69+AZ70</f>
        <v>0</v>
      </c>
      <c r="BA68" s="8">
        <f>BA69+BA70</f>
        <v>0</v>
      </c>
      <c r="BB68" s="8">
        <f>BB69+BB70</f>
        <v>0</v>
      </c>
      <c r="BC68" s="8">
        <f>BC69+BC70</f>
        <v>22186</v>
      </c>
      <c r="BD68" s="8">
        <f>BD69+BD70</f>
        <v>22186</v>
      </c>
      <c r="BE68" s="8"/>
      <c r="BF68" s="8">
        <f>BF69+BF70</f>
        <v>0</v>
      </c>
      <c r="BG68" s="8">
        <f>BG69+BG70</f>
        <v>0</v>
      </c>
      <c r="BH68" s="8">
        <f>BH69+BH70</f>
        <v>0</v>
      </c>
      <c r="BI68" s="8">
        <f>BI69+BI70</f>
        <v>22186</v>
      </c>
      <c r="BJ68" s="8">
        <f>BJ69+BJ70</f>
        <v>22186</v>
      </c>
      <c r="BK68" s="8"/>
      <c r="BL68" s="8">
        <f>BL69+BL70</f>
        <v>0</v>
      </c>
      <c r="BM68" s="8">
        <f>BM69+BM70</f>
        <v>0</v>
      </c>
      <c r="BN68" s="8">
        <f>BN69+BN70</f>
        <v>0</v>
      </c>
      <c r="BO68" s="8">
        <f>BO69+BO70</f>
        <v>22186</v>
      </c>
      <c r="BP68" s="8">
        <f>BP69+BP70</f>
        <v>22186</v>
      </c>
    </row>
    <row r="69" spans="1:68" ht="16.5">
      <c r="A69" s="25" t="s">
        <v>13</v>
      </c>
      <c r="B69" s="18">
        <v>913</v>
      </c>
      <c r="C69" s="11" t="s">
        <v>7</v>
      </c>
      <c r="D69" s="11" t="s">
        <v>8</v>
      </c>
      <c r="E69" s="11" t="s">
        <v>120</v>
      </c>
      <c r="F69" s="11" t="s">
        <v>21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>
        <v>21600</v>
      </c>
      <c r="AC69" s="8"/>
      <c r="AD69" s="8"/>
      <c r="AE69" s="8">
        <f>AB69</f>
        <v>21600</v>
      </c>
      <c r="AF69" s="8">
        <f>AB69</f>
        <v>21600</v>
      </c>
      <c r="AG69" s="8"/>
      <c r="AH69" s="8"/>
      <c r="AI69" s="8"/>
      <c r="AJ69" s="8"/>
      <c r="AK69" s="8">
        <f>AE69+AG69+AH69+AI69+AJ69</f>
        <v>21600</v>
      </c>
      <c r="AL69" s="8">
        <f>AF69+AH69</f>
        <v>21600</v>
      </c>
      <c r="AM69" s="8"/>
      <c r="AN69" s="8"/>
      <c r="AO69" s="8"/>
      <c r="AP69" s="8"/>
      <c r="AQ69" s="8">
        <f>AK69+AM69+AN69+AO69+AP69</f>
        <v>21600</v>
      </c>
      <c r="AR69" s="8">
        <f>AL69+AN69</f>
        <v>21600</v>
      </c>
      <c r="AS69" s="8"/>
      <c r="AT69" s="8"/>
      <c r="AU69" s="8"/>
      <c r="AV69" s="8"/>
      <c r="AW69" s="8">
        <f>AQ69+AS69+AT69+AU69+AV69</f>
        <v>21600</v>
      </c>
      <c r="AX69" s="8">
        <f>AR69+AT69</f>
        <v>21600</v>
      </c>
      <c r="AY69" s="8"/>
      <c r="AZ69" s="8"/>
      <c r="BA69" s="8"/>
      <c r="BB69" s="8"/>
      <c r="BC69" s="8">
        <f>AW69+AY69+AZ69+BA69+BB69</f>
        <v>21600</v>
      </c>
      <c r="BD69" s="8">
        <f>AX69+AZ69</f>
        <v>21600</v>
      </c>
      <c r="BE69" s="8"/>
      <c r="BF69" s="8"/>
      <c r="BG69" s="8"/>
      <c r="BH69" s="8"/>
      <c r="BI69" s="8">
        <f>BC69+BE69+BF69+BG69+BH69</f>
        <v>21600</v>
      </c>
      <c r="BJ69" s="8">
        <f>BD69+BF69</f>
        <v>21600</v>
      </c>
      <c r="BK69" s="8"/>
      <c r="BL69" s="8"/>
      <c r="BM69" s="8"/>
      <c r="BN69" s="8"/>
      <c r="BO69" s="8">
        <f>BI69+BK69+BL69+BM69+BN69</f>
        <v>21600</v>
      </c>
      <c r="BP69" s="8">
        <f>BJ69+BL69</f>
        <v>21600</v>
      </c>
    </row>
    <row r="70" spans="1:68" ht="16.5">
      <c r="A70" s="25" t="s">
        <v>18</v>
      </c>
      <c r="B70" s="18">
        <v>913</v>
      </c>
      <c r="C70" s="11" t="s">
        <v>7</v>
      </c>
      <c r="D70" s="11" t="s">
        <v>8</v>
      </c>
      <c r="E70" s="11" t="s">
        <v>120</v>
      </c>
      <c r="F70" s="11" t="s">
        <v>22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>
        <v>586</v>
      </c>
      <c r="AC70" s="8"/>
      <c r="AD70" s="8"/>
      <c r="AE70" s="8">
        <f>Y70+AB70</f>
        <v>586</v>
      </c>
      <c r="AF70" s="8">
        <f>Z70+AB70</f>
        <v>586</v>
      </c>
      <c r="AG70" s="8"/>
      <c r="AH70" s="8"/>
      <c r="AI70" s="8"/>
      <c r="AJ70" s="8"/>
      <c r="AK70" s="8">
        <f>AE70+AG70+AH70+AI70+AJ70</f>
        <v>586</v>
      </c>
      <c r="AL70" s="8">
        <f>AF70+AH70</f>
        <v>586</v>
      </c>
      <c r="AM70" s="8"/>
      <c r="AN70" s="8"/>
      <c r="AO70" s="8"/>
      <c r="AP70" s="8"/>
      <c r="AQ70" s="8">
        <f>AK70+AM70+AN70+AO70+AP70</f>
        <v>586</v>
      </c>
      <c r="AR70" s="8">
        <f>AL70+AN70</f>
        <v>586</v>
      </c>
      <c r="AS70" s="8"/>
      <c r="AT70" s="8"/>
      <c r="AU70" s="8"/>
      <c r="AV70" s="8"/>
      <c r="AW70" s="8">
        <f>AQ70+AS70+AT70+AU70+AV70</f>
        <v>586</v>
      </c>
      <c r="AX70" s="8">
        <f>AR70+AT70</f>
        <v>586</v>
      </c>
      <c r="AY70" s="8"/>
      <c r="AZ70" s="8"/>
      <c r="BA70" s="8"/>
      <c r="BB70" s="8"/>
      <c r="BC70" s="8">
        <f>AW70+AY70+AZ70+BA70+BB70</f>
        <v>586</v>
      </c>
      <c r="BD70" s="8">
        <f>AX70+AZ70</f>
        <v>586</v>
      </c>
      <c r="BE70" s="8"/>
      <c r="BF70" s="8"/>
      <c r="BG70" s="8"/>
      <c r="BH70" s="8"/>
      <c r="BI70" s="8">
        <f>BC70+BE70+BF70+BG70+BH70</f>
        <v>586</v>
      </c>
      <c r="BJ70" s="8">
        <f>BD70+BF70</f>
        <v>586</v>
      </c>
      <c r="BK70" s="8"/>
      <c r="BL70" s="8"/>
      <c r="BM70" s="8"/>
      <c r="BN70" s="8"/>
      <c r="BO70" s="8">
        <f>BI70+BK70+BL70+BM70+BN70</f>
        <v>586</v>
      </c>
      <c r="BP70" s="8">
        <f>BJ70+BL70</f>
        <v>586</v>
      </c>
    </row>
    <row r="71" spans="1:68" ht="66">
      <c r="A71" s="25" t="s">
        <v>121</v>
      </c>
      <c r="B71" s="18">
        <v>913</v>
      </c>
      <c r="C71" s="11" t="s">
        <v>7</v>
      </c>
      <c r="D71" s="11" t="s">
        <v>8</v>
      </c>
      <c r="E71" s="11" t="s">
        <v>122</v>
      </c>
      <c r="F71" s="11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>
        <f>AB72</f>
        <v>66063</v>
      </c>
      <c r="AC71" s="8">
        <f aca="true" t="shared" si="94" ref="AC71:AF72">AC72</f>
        <v>0</v>
      </c>
      <c r="AD71" s="8">
        <f t="shared" si="94"/>
        <v>0</v>
      </c>
      <c r="AE71" s="8">
        <f t="shared" si="94"/>
        <v>66063</v>
      </c>
      <c r="AF71" s="8">
        <f t="shared" si="94"/>
        <v>66063</v>
      </c>
      <c r="AG71" s="8"/>
      <c r="AH71" s="8">
        <f>AH72</f>
        <v>0</v>
      </c>
      <c r="AI71" s="8">
        <f aca="true" t="shared" si="95" ref="AI71:AL72">AI72</f>
        <v>0</v>
      </c>
      <c r="AJ71" s="8">
        <f t="shared" si="95"/>
        <v>0</v>
      </c>
      <c r="AK71" s="8">
        <f t="shared" si="95"/>
        <v>66063</v>
      </c>
      <c r="AL71" s="8">
        <f t="shared" si="95"/>
        <v>66063</v>
      </c>
      <c r="AM71" s="8"/>
      <c r="AN71" s="8">
        <f>AN72</f>
        <v>0</v>
      </c>
      <c r="AO71" s="8">
        <f aca="true" t="shared" si="96" ref="AO71:AR72">AO72</f>
        <v>0</v>
      </c>
      <c r="AP71" s="8">
        <f t="shared" si="96"/>
        <v>0</v>
      </c>
      <c r="AQ71" s="8">
        <f t="shared" si="96"/>
        <v>66063</v>
      </c>
      <c r="AR71" s="8">
        <f t="shared" si="96"/>
        <v>66063</v>
      </c>
      <c r="AS71" s="8"/>
      <c r="AT71" s="8">
        <f>AT72</f>
        <v>0</v>
      </c>
      <c r="AU71" s="8">
        <f aca="true" t="shared" si="97" ref="AU71:AX72">AU72</f>
        <v>0</v>
      </c>
      <c r="AV71" s="8">
        <f t="shared" si="97"/>
        <v>0</v>
      </c>
      <c r="AW71" s="8">
        <f t="shared" si="97"/>
        <v>66063</v>
      </c>
      <c r="AX71" s="8">
        <f t="shared" si="97"/>
        <v>66063</v>
      </c>
      <c r="AY71" s="8"/>
      <c r="AZ71" s="8">
        <f>AZ72</f>
        <v>0</v>
      </c>
      <c r="BA71" s="8">
        <f aca="true" t="shared" si="98" ref="BA71:BD72">BA72</f>
        <v>0</v>
      </c>
      <c r="BB71" s="8">
        <f t="shared" si="98"/>
        <v>0</v>
      </c>
      <c r="BC71" s="8">
        <f t="shared" si="98"/>
        <v>66063</v>
      </c>
      <c r="BD71" s="8">
        <f t="shared" si="98"/>
        <v>66063</v>
      </c>
      <c r="BE71" s="8"/>
      <c r="BF71" s="8">
        <f>BF72</f>
        <v>0</v>
      </c>
      <c r="BG71" s="8">
        <f aca="true" t="shared" si="99" ref="BG71:BJ72">BG72</f>
        <v>0</v>
      </c>
      <c r="BH71" s="8">
        <f t="shared" si="99"/>
        <v>0</v>
      </c>
      <c r="BI71" s="8">
        <f t="shared" si="99"/>
        <v>66063</v>
      </c>
      <c r="BJ71" s="8">
        <f t="shared" si="99"/>
        <v>66063</v>
      </c>
      <c r="BK71" s="8"/>
      <c r="BL71" s="8">
        <f>BL72</f>
        <v>291</v>
      </c>
      <c r="BM71" s="8">
        <f aca="true" t="shared" si="100" ref="BM71:BP72">BM72</f>
        <v>0</v>
      </c>
      <c r="BN71" s="8">
        <f t="shared" si="100"/>
        <v>0</v>
      </c>
      <c r="BO71" s="8">
        <f t="shared" si="100"/>
        <v>66354</v>
      </c>
      <c r="BP71" s="8">
        <f t="shared" si="100"/>
        <v>66354</v>
      </c>
    </row>
    <row r="72" spans="1:68" ht="33">
      <c r="A72" s="24" t="s">
        <v>11</v>
      </c>
      <c r="B72" s="18">
        <v>913</v>
      </c>
      <c r="C72" s="11" t="s">
        <v>7</v>
      </c>
      <c r="D72" s="11" t="s">
        <v>8</v>
      </c>
      <c r="E72" s="11" t="s">
        <v>122</v>
      </c>
      <c r="F72" s="11" t="s">
        <v>12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>
        <f>AB73</f>
        <v>66063</v>
      </c>
      <c r="AC72" s="8">
        <f t="shared" si="94"/>
        <v>0</v>
      </c>
      <c r="AD72" s="8">
        <f t="shared" si="94"/>
        <v>0</v>
      </c>
      <c r="AE72" s="8">
        <f t="shared" si="94"/>
        <v>66063</v>
      </c>
      <c r="AF72" s="8">
        <f t="shared" si="94"/>
        <v>66063</v>
      </c>
      <c r="AG72" s="8"/>
      <c r="AH72" s="8">
        <f>AH73</f>
        <v>0</v>
      </c>
      <c r="AI72" s="8">
        <f t="shared" si="95"/>
        <v>0</v>
      </c>
      <c r="AJ72" s="8">
        <f t="shared" si="95"/>
        <v>0</v>
      </c>
      <c r="AK72" s="8">
        <f t="shared" si="95"/>
        <v>66063</v>
      </c>
      <c r="AL72" s="8">
        <f t="shared" si="95"/>
        <v>66063</v>
      </c>
      <c r="AM72" s="8"/>
      <c r="AN72" s="8">
        <f>AN73</f>
        <v>0</v>
      </c>
      <c r="AO72" s="8">
        <f t="shared" si="96"/>
        <v>0</v>
      </c>
      <c r="AP72" s="8">
        <f t="shared" si="96"/>
        <v>0</v>
      </c>
      <c r="AQ72" s="8">
        <f t="shared" si="96"/>
        <v>66063</v>
      </c>
      <c r="AR72" s="8">
        <f t="shared" si="96"/>
        <v>66063</v>
      </c>
      <c r="AS72" s="8"/>
      <c r="AT72" s="8">
        <f>AT73</f>
        <v>0</v>
      </c>
      <c r="AU72" s="8">
        <f t="shared" si="97"/>
        <v>0</v>
      </c>
      <c r="AV72" s="8">
        <f t="shared" si="97"/>
        <v>0</v>
      </c>
      <c r="AW72" s="8">
        <f t="shared" si="97"/>
        <v>66063</v>
      </c>
      <c r="AX72" s="8">
        <f t="shared" si="97"/>
        <v>66063</v>
      </c>
      <c r="AY72" s="8"/>
      <c r="AZ72" s="8">
        <f>AZ73</f>
        <v>0</v>
      </c>
      <c r="BA72" s="8">
        <f t="shared" si="98"/>
        <v>0</v>
      </c>
      <c r="BB72" s="8">
        <f t="shared" si="98"/>
        <v>0</v>
      </c>
      <c r="BC72" s="8">
        <f t="shared" si="98"/>
        <v>66063</v>
      </c>
      <c r="BD72" s="8">
        <f t="shared" si="98"/>
        <v>66063</v>
      </c>
      <c r="BE72" s="8"/>
      <c r="BF72" s="8">
        <f>BF73</f>
        <v>0</v>
      </c>
      <c r="BG72" s="8">
        <f t="shared" si="99"/>
        <v>0</v>
      </c>
      <c r="BH72" s="8">
        <f t="shared" si="99"/>
        <v>0</v>
      </c>
      <c r="BI72" s="8">
        <f t="shared" si="99"/>
        <v>66063</v>
      </c>
      <c r="BJ72" s="8">
        <f t="shared" si="99"/>
        <v>66063</v>
      </c>
      <c r="BK72" s="8"/>
      <c r="BL72" s="8">
        <f>BL73</f>
        <v>291</v>
      </c>
      <c r="BM72" s="8">
        <f t="shared" si="100"/>
        <v>0</v>
      </c>
      <c r="BN72" s="8">
        <f t="shared" si="100"/>
        <v>0</v>
      </c>
      <c r="BO72" s="8">
        <f t="shared" si="100"/>
        <v>66354</v>
      </c>
      <c r="BP72" s="8">
        <f t="shared" si="100"/>
        <v>66354</v>
      </c>
    </row>
    <row r="73" spans="1:68" ht="16.5">
      <c r="A73" s="25" t="s">
        <v>13</v>
      </c>
      <c r="B73" s="18">
        <v>913</v>
      </c>
      <c r="C73" s="11" t="s">
        <v>7</v>
      </c>
      <c r="D73" s="11" t="s">
        <v>8</v>
      </c>
      <c r="E73" s="11" t="s">
        <v>122</v>
      </c>
      <c r="F73" s="11" t="s">
        <v>21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>
        <v>66063</v>
      </c>
      <c r="AC73" s="8"/>
      <c r="AD73" s="8"/>
      <c r="AE73" s="8">
        <f>AB73</f>
        <v>66063</v>
      </c>
      <c r="AF73" s="8">
        <f>AB73</f>
        <v>66063</v>
      </c>
      <c r="AG73" s="8"/>
      <c r="AH73" s="8"/>
      <c r="AI73" s="8"/>
      <c r="AJ73" s="8"/>
      <c r="AK73" s="8">
        <f>AE73+AG73+AH73+AI73+AJ73</f>
        <v>66063</v>
      </c>
      <c r="AL73" s="8">
        <f>AF73+AH73</f>
        <v>66063</v>
      </c>
      <c r="AM73" s="8"/>
      <c r="AN73" s="8"/>
      <c r="AO73" s="8"/>
      <c r="AP73" s="8"/>
      <c r="AQ73" s="8">
        <f>AK73+AM73+AN73+AO73+AP73</f>
        <v>66063</v>
      </c>
      <c r="AR73" s="8">
        <f>AL73+AN73</f>
        <v>66063</v>
      </c>
      <c r="AS73" s="8"/>
      <c r="AT73" s="8"/>
      <c r="AU73" s="8"/>
      <c r="AV73" s="8"/>
      <c r="AW73" s="8">
        <f>AQ73+AS73+AT73+AU73+AV73</f>
        <v>66063</v>
      </c>
      <c r="AX73" s="8">
        <f>AR73+AT73</f>
        <v>66063</v>
      </c>
      <c r="AY73" s="8"/>
      <c r="AZ73" s="8"/>
      <c r="BA73" s="8"/>
      <c r="BB73" s="8"/>
      <c r="BC73" s="8">
        <f>AW73+AY73+AZ73+BA73+BB73</f>
        <v>66063</v>
      </c>
      <c r="BD73" s="8">
        <f>AX73+AZ73</f>
        <v>66063</v>
      </c>
      <c r="BE73" s="8"/>
      <c r="BF73" s="8"/>
      <c r="BG73" s="8"/>
      <c r="BH73" s="8"/>
      <c r="BI73" s="8">
        <f>BC73+BE73+BF73+BG73+BH73</f>
        <v>66063</v>
      </c>
      <c r="BJ73" s="8">
        <f>BD73+BF73</f>
        <v>66063</v>
      </c>
      <c r="BK73" s="8"/>
      <c r="BL73" s="8">
        <v>291</v>
      </c>
      <c r="BM73" s="8"/>
      <c r="BN73" s="8"/>
      <c r="BO73" s="8">
        <f>BI73+BK73+BL73+BM73+BN73</f>
        <v>66354</v>
      </c>
      <c r="BP73" s="8">
        <f>BJ73+BL73</f>
        <v>66354</v>
      </c>
    </row>
    <row r="74" spans="1:68" ht="66">
      <c r="A74" s="25" t="s">
        <v>123</v>
      </c>
      <c r="B74" s="18">
        <v>913</v>
      </c>
      <c r="C74" s="11" t="s">
        <v>7</v>
      </c>
      <c r="D74" s="11" t="s">
        <v>8</v>
      </c>
      <c r="E74" s="11" t="s">
        <v>124</v>
      </c>
      <c r="F74" s="11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>
        <f>AB75</f>
        <v>2049426</v>
      </c>
      <c r="AC74" s="8">
        <f aca="true" t="shared" si="101" ref="AC74:AF75">AC75</f>
        <v>0</v>
      </c>
      <c r="AD74" s="8">
        <f t="shared" si="101"/>
        <v>0</v>
      </c>
      <c r="AE74" s="8">
        <f t="shared" si="101"/>
        <v>2049426</v>
      </c>
      <c r="AF74" s="8">
        <f t="shared" si="101"/>
        <v>2049426</v>
      </c>
      <c r="AG74" s="8"/>
      <c r="AH74" s="8">
        <f>AH75</f>
        <v>0</v>
      </c>
      <c r="AI74" s="8">
        <f aca="true" t="shared" si="102" ref="AI74:AL75">AI75</f>
        <v>0</v>
      </c>
      <c r="AJ74" s="8">
        <f t="shared" si="102"/>
        <v>0</v>
      </c>
      <c r="AK74" s="8">
        <f t="shared" si="102"/>
        <v>2049426</v>
      </c>
      <c r="AL74" s="8">
        <f t="shared" si="102"/>
        <v>2049426</v>
      </c>
      <c r="AM74" s="8"/>
      <c r="AN74" s="8">
        <f>AN75</f>
        <v>0</v>
      </c>
      <c r="AO74" s="8">
        <f aca="true" t="shared" si="103" ref="AO74:AR75">AO75</f>
        <v>0</v>
      </c>
      <c r="AP74" s="8">
        <f t="shared" si="103"/>
        <v>0</v>
      </c>
      <c r="AQ74" s="8">
        <f t="shared" si="103"/>
        <v>2049426</v>
      </c>
      <c r="AR74" s="8">
        <f t="shared" si="103"/>
        <v>2049426</v>
      </c>
      <c r="AS74" s="8"/>
      <c r="AT74" s="8">
        <f>AT75</f>
        <v>0</v>
      </c>
      <c r="AU74" s="8">
        <f aca="true" t="shared" si="104" ref="AU74:AX75">AU75</f>
        <v>0</v>
      </c>
      <c r="AV74" s="8">
        <f t="shared" si="104"/>
        <v>0</v>
      </c>
      <c r="AW74" s="8">
        <f t="shared" si="104"/>
        <v>2049426</v>
      </c>
      <c r="AX74" s="8">
        <f t="shared" si="104"/>
        <v>2049426</v>
      </c>
      <c r="AY74" s="8"/>
      <c r="AZ74" s="8">
        <f>AZ75</f>
        <v>0</v>
      </c>
      <c r="BA74" s="8">
        <f aca="true" t="shared" si="105" ref="BA74:BD75">BA75</f>
        <v>0</v>
      </c>
      <c r="BB74" s="8">
        <f t="shared" si="105"/>
        <v>0</v>
      </c>
      <c r="BC74" s="8">
        <f t="shared" si="105"/>
        <v>2049426</v>
      </c>
      <c r="BD74" s="8">
        <f t="shared" si="105"/>
        <v>2049426</v>
      </c>
      <c r="BE74" s="8"/>
      <c r="BF74" s="8">
        <f>BF75</f>
        <v>0</v>
      </c>
      <c r="BG74" s="8">
        <f aca="true" t="shared" si="106" ref="BG74:BJ75">BG75</f>
        <v>0</v>
      </c>
      <c r="BH74" s="8">
        <f t="shared" si="106"/>
        <v>0</v>
      </c>
      <c r="BI74" s="8">
        <f t="shared" si="106"/>
        <v>2049426</v>
      </c>
      <c r="BJ74" s="8">
        <f t="shared" si="106"/>
        <v>2049426</v>
      </c>
      <c r="BK74" s="8"/>
      <c r="BL74" s="8">
        <f>BL75</f>
        <v>0</v>
      </c>
      <c r="BM74" s="8">
        <f aca="true" t="shared" si="107" ref="BM74:BP75">BM75</f>
        <v>0</v>
      </c>
      <c r="BN74" s="8">
        <f t="shared" si="107"/>
        <v>0</v>
      </c>
      <c r="BO74" s="8">
        <f t="shared" si="107"/>
        <v>2049426</v>
      </c>
      <c r="BP74" s="8">
        <f t="shared" si="107"/>
        <v>2049426</v>
      </c>
    </row>
    <row r="75" spans="1:68" ht="33">
      <c r="A75" s="24" t="s">
        <v>11</v>
      </c>
      <c r="B75" s="18">
        <v>913</v>
      </c>
      <c r="C75" s="11" t="s">
        <v>7</v>
      </c>
      <c r="D75" s="11" t="s">
        <v>8</v>
      </c>
      <c r="E75" s="11" t="s">
        <v>124</v>
      </c>
      <c r="F75" s="11" t="s">
        <v>12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>
        <f>AB76</f>
        <v>2049426</v>
      </c>
      <c r="AC75" s="8">
        <f t="shared" si="101"/>
        <v>0</v>
      </c>
      <c r="AD75" s="8">
        <f t="shared" si="101"/>
        <v>0</v>
      </c>
      <c r="AE75" s="8">
        <f t="shared" si="101"/>
        <v>2049426</v>
      </c>
      <c r="AF75" s="8">
        <f t="shared" si="101"/>
        <v>2049426</v>
      </c>
      <c r="AG75" s="8"/>
      <c r="AH75" s="8">
        <f>AH76</f>
        <v>0</v>
      </c>
      <c r="AI75" s="8">
        <f t="shared" si="102"/>
        <v>0</v>
      </c>
      <c r="AJ75" s="8">
        <f t="shared" si="102"/>
        <v>0</v>
      </c>
      <c r="AK75" s="8">
        <f t="shared" si="102"/>
        <v>2049426</v>
      </c>
      <c r="AL75" s="8">
        <f t="shared" si="102"/>
        <v>2049426</v>
      </c>
      <c r="AM75" s="8"/>
      <c r="AN75" s="8">
        <f>AN76</f>
        <v>0</v>
      </c>
      <c r="AO75" s="8">
        <f t="shared" si="103"/>
        <v>0</v>
      </c>
      <c r="AP75" s="8">
        <f t="shared" si="103"/>
        <v>0</v>
      </c>
      <c r="AQ75" s="8">
        <f t="shared" si="103"/>
        <v>2049426</v>
      </c>
      <c r="AR75" s="8">
        <f t="shared" si="103"/>
        <v>2049426</v>
      </c>
      <c r="AS75" s="8"/>
      <c r="AT75" s="8">
        <f>AT76</f>
        <v>0</v>
      </c>
      <c r="AU75" s="8">
        <f t="shared" si="104"/>
        <v>0</v>
      </c>
      <c r="AV75" s="8">
        <f t="shared" si="104"/>
        <v>0</v>
      </c>
      <c r="AW75" s="8">
        <f t="shared" si="104"/>
        <v>2049426</v>
      </c>
      <c r="AX75" s="8">
        <f t="shared" si="104"/>
        <v>2049426</v>
      </c>
      <c r="AY75" s="8"/>
      <c r="AZ75" s="8">
        <f>AZ76</f>
        <v>0</v>
      </c>
      <c r="BA75" s="8">
        <f t="shared" si="105"/>
        <v>0</v>
      </c>
      <c r="BB75" s="8">
        <f t="shared" si="105"/>
        <v>0</v>
      </c>
      <c r="BC75" s="8">
        <f t="shared" si="105"/>
        <v>2049426</v>
      </c>
      <c r="BD75" s="8">
        <f t="shared" si="105"/>
        <v>2049426</v>
      </c>
      <c r="BE75" s="8"/>
      <c r="BF75" s="8">
        <f>BF76</f>
        <v>0</v>
      </c>
      <c r="BG75" s="8">
        <f t="shared" si="106"/>
        <v>0</v>
      </c>
      <c r="BH75" s="8">
        <f t="shared" si="106"/>
        <v>0</v>
      </c>
      <c r="BI75" s="8">
        <f t="shared" si="106"/>
        <v>2049426</v>
      </c>
      <c r="BJ75" s="8">
        <f t="shared" si="106"/>
        <v>2049426</v>
      </c>
      <c r="BK75" s="8"/>
      <c r="BL75" s="8">
        <f>BL76</f>
        <v>0</v>
      </c>
      <c r="BM75" s="8">
        <f t="shared" si="107"/>
        <v>0</v>
      </c>
      <c r="BN75" s="8">
        <f t="shared" si="107"/>
        <v>0</v>
      </c>
      <c r="BO75" s="8">
        <f t="shared" si="107"/>
        <v>2049426</v>
      </c>
      <c r="BP75" s="8">
        <f t="shared" si="107"/>
        <v>2049426</v>
      </c>
    </row>
    <row r="76" spans="1:68" ht="16.5">
      <c r="A76" s="25" t="s">
        <v>13</v>
      </c>
      <c r="B76" s="18">
        <v>913</v>
      </c>
      <c r="C76" s="11" t="s">
        <v>7</v>
      </c>
      <c r="D76" s="11" t="s">
        <v>8</v>
      </c>
      <c r="E76" s="11" t="s">
        <v>124</v>
      </c>
      <c r="F76" s="11" t="s">
        <v>21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>
        <v>2049426</v>
      </c>
      <c r="AC76" s="8"/>
      <c r="AD76" s="8"/>
      <c r="AE76" s="8">
        <f>AB76</f>
        <v>2049426</v>
      </c>
      <c r="AF76" s="8">
        <f>AB76</f>
        <v>2049426</v>
      </c>
      <c r="AG76" s="8"/>
      <c r="AH76" s="8"/>
      <c r="AI76" s="8"/>
      <c r="AJ76" s="8"/>
      <c r="AK76" s="8">
        <f>AE76+AG76+AH76+AI76+AJ76</f>
        <v>2049426</v>
      </c>
      <c r="AL76" s="8">
        <f>AF76+AH76</f>
        <v>2049426</v>
      </c>
      <c r="AM76" s="8"/>
      <c r="AN76" s="8"/>
      <c r="AO76" s="8"/>
      <c r="AP76" s="8"/>
      <c r="AQ76" s="8">
        <f>AK76+AM76+AN76+AO76+AP76</f>
        <v>2049426</v>
      </c>
      <c r="AR76" s="8">
        <f>AL76+AN76</f>
        <v>2049426</v>
      </c>
      <c r="AS76" s="8"/>
      <c r="AT76" s="8"/>
      <c r="AU76" s="8"/>
      <c r="AV76" s="8"/>
      <c r="AW76" s="8">
        <f>AQ76+AS76+AT76+AU76+AV76</f>
        <v>2049426</v>
      </c>
      <c r="AX76" s="8">
        <f>AR76+AT76</f>
        <v>2049426</v>
      </c>
      <c r="AY76" s="8"/>
      <c r="AZ76" s="8"/>
      <c r="BA76" s="8"/>
      <c r="BB76" s="8"/>
      <c r="BC76" s="8">
        <f>AW76+AY76+AZ76+BA76+BB76</f>
        <v>2049426</v>
      </c>
      <c r="BD76" s="8">
        <f>AX76+AZ76</f>
        <v>2049426</v>
      </c>
      <c r="BE76" s="8"/>
      <c r="BF76" s="8"/>
      <c r="BG76" s="8"/>
      <c r="BH76" s="8"/>
      <c r="BI76" s="8">
        <f>BC76+BE76+BF76+BG76+BH76</f>
        <v>2049426</v>
      </c>
      <c r="BJ76" s="8">
        <f>BD76+BF76</f>
        <v>2049426</v>
      </c>
      <c r="BK76" s="8"/>
      <c r="BL76" s="8"/>
      <c r="BM76" s="8"/>
      <c r="BN76" s="8"/>
      <c r="BO76" s="8">
        <f>BI76+BK76+BL76+BM76+BN76</f>
        <v>2049426</v>
      </c>
      <c r="BP76" s="8">
        <f>BJ76+BL76</f>
        <v>2049426</v>
      </c>
    </row>
    <row r="77" spans="1:68" ht="33">
      <c r="A77" s="24" t="s">
        <v>82</v>
      </c>
      <c r="B77" s="18">
        <v>913</v>
      </c>
      <c r="C77" s="11" t="s">
        <v>7</v>
      </c>
      <c r="D77" s="11" t="s">
        <v>8</v>
      </c>
      <c r="E77" s="11" t="s">
        <v>83</v>
      </c>
      <c r="F77" s="11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>
        <f>AM78</f>
        <v>60247</v>
      </c>
      <c r="AN77" s="8">
        <f aca="true" t="shared" si="108" ref="AN77:BC80">AN78</f>
        <v>0</v>
      </c>
      <c r="AO77" s="8">
        <f t="shared" si="108"/>
        <v>0</v>
      </c>
      <c r="AP77" s="8">
        <f t="shared" si="108"/>
        <v>0</v>
      </c>
      <c r="AQ77" s="8">
        <f t="shared" si="108"/>
        <v>60247</v>
      </c>
      <c r="AR77" s="8">
        <f t="shared" si="108"/>
        <v>0</v>
      </c>
      <c r="AS77" s="8">
        <f>AS78</f>
        <v>0</v>
      </c>
      <c r="AT77" s="8">
        <f t="shared" si="108"/>
        <v>0</v>
      </c>
      <c r="AU77" s="8">
        <f t="shared" si="108"/>
        <v>5000</v>
      </c>
      <c r="AV77" s="8">
        <f t="shared" si="108"/>
        <v>0</v>
      </c>
      <c r="AW77" s="8">
        <f t="shared" si="108"/>
        <v>65247</v>
      </c>
      <c r="AX77" s="8">
        <f t="shared" si="108"/>
        <v>0</v>
      </c>
      <c r="AY77" s="8">
        <f>AY78</f>
        <v>-5000</v>
      </c>
      <c r="AZ77" s="8">
        <f t="shared" si="108"/>
        <v>0</v>
      </c>
      <c r="BA77" s="8">
        <f t="shared" si="108"/>
        <v>0</v>
      </c>
      <c r="BB77" s="8">
        <f t="shared" si="108"/>
        <v>0</v>
      </c>
      <c r="BC77" s="8">
        <f t="shared" si="108"/>
        <v>60247</v>
      </c>
      <c r="BD77" s="8">
        <f aca="true" t="shared" si="109" ref="AZ77:BD80">BD78</f>
        <v>0</v>
      </c>
      <c r="BE77" s="8">
        <f>BE78</f>
        <v>0</v>
      </c>
      <c r="BF77" s="8">
        <f aca="true" t="shared" si="110" ref="BF77:BP80">BF78</f>
        <v>0</v>
      </c>
      <c r="BG77" s="8">
        <f t="shared" si="110"/>
        <v>0</v>
      </c>
      <c r="BH77" s="8">
        <f t="shared" si="110"/>
        <v>0</v>
      </c>
      <c r="BI77" s="8">
        <f t="shared" si="110"/>
        <v>60247</v>
      </c>
      <c r="BJ77" s="8">
        <f t="shared" si="110"/>
        <v>0</v>
      </c>
      <c r="BK77" s="8">
        <f>BK78</f>
        <v>0</v>
      </c>
      <c r="BL77" s="8">
        <f t="shared" si="110"/>
        <v>0</v>
      </c>
      <c r="BM77" s="8">
        <f t="shared" si="110"/>
        <v>0</v>
      </c>
      <c r="BN77" s="8">
        <f t="shared" si="110"/>
        <v>0</v>
      </c>
      <c r="BO77" s="8">
        <f t="shared" si="110"/>
        <v>60247</v>
      </c>
      <c r="BP77" s="8">
        <f t="shared" si="110"/>
        <v>0</v>
      </c>
    </row>
    <row r="78" spans="1:68" ht="16.5">
      <c r="A78" s="24" t="s">
        <v>14</v>
      </c>
      <c r="B78" s="18">
        <v>913</v>
      </c>
      <c r="C78" s="11" t="s">
        <v>7</v>
      </c>
      <c r="D78" s="11" t="s">
        <v>8</v>
      </c>
      <c r="E78" s="11" t="s">
        <v>84</v>
      </c>
      <c r="F78" s="11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>
        <f>AM79</f>
        <v>60247</v>
      </c>
      <c r="AN78" s="8">
        <f t="shared" si="108"/>
        <v>0</v>
      </c>
      <c r="AO78" s="8">
        <f t="shared" si="108"/>
        <v>0</v>
      </c>
      <c r="AP78" s="8">
        <f t="shared" si="108"/>
        <v>0</v>
      </c>
      <c r="AQ78" s="8">
        <f t="shared" si="108"/>
        <v>60247</v>
      </c>
      <c r="AR78" s="8">
        <f t="shared" si="108"/>
        <v>0</v>
      </c>
      <c r="AS78" s="8">
        <f>AS79</f>
        <v>0</v>
      </c>
      <c r="AT78" s="8">
        <f t="shared" si="108"/>
        <v>0</v>
      </c>
      <c r="AU78" s="8">
        <f t="shared" si="108"/>
        <v>5000</v>
      </c>
      <c r="AV78" s="8">
        <f t="shared" si="108"/>
        <v>0</v>
      </c>
      <c r="AW78" s="8">
        <f t="shared" si="108"/>
        <v>65247</v>
      </c>
      <c r="AX78" s="8">
        <f t="shared" si="108"/>
        <v>0</v>
      </c>
      <c r="AY78" s="8">
        <f>AY79</f>
        <v>-5000</v>
      </c>
      <c r="AZ78" s="8">
        <f t="shared" si="109"/>
        <v>0</v>
      </c>
      <c r="BA78" s="8">
        <f t="shared" si="109"/>
        <v>0</v>
      </c>
      <c r="BB78" s="8">
        <f t="shared" si="109"/>
        <v>0</v>
      </c>
      <c r="BC78" s="8">
        <f t="shared" si="109"/>
        <v>60247</v>
      </c>
      <c r="BD78" s="8">
        <f t="shared" si="109"/>
        <v>0</v>
      </c>
      <c r="BE78" s="8">
        <f>BE79</f>
        <v>0</v>
      </c>
      <c r="BF78" s="8">
        <f t="shared" si="110"/>
        <v>0</v>
      </c>
      <c r="BG78" s="8">
        <f t="shared" si="110"/>
        <v>0</v>
      </c>
      <c r="BH78" s="8">
        <f t="shared" si="110"/>
        <v>0</v>
      </c>
      <c r="BI78" s="8">
        <f t="shared" si="110"/>
        <v>60247</v>
      </c>
      <c r="BJ78" s="8">
        <f t="shared" si="110"/>
        <v>0</v>
      </c>
      <c r="BK78" s="8">
        <f>BK79</f>
        <v>0</v>
      </c>
      <c r="BL78" s="8">
        <f t="shared" si="110"/>
        <v>0</v>
      </c>
      <c r="BM78" s="8">
        <f t="shared" si="110"/>
        <v>0</v>
      </c>
      <c r="BN78" s="8">
        <f t="shared" si="110"/>
        <v>0</v>
      </c>
      <c r="BO78" s="8">
        <f t="shared" si="110"/>
        <v>60247</v>
      </c>
      <c r="BP78" s="8">
        <f t="shared" si="110"/>
        <v>0</v>
      </c>
    </row>
    <row r="79" spans="1:68" ht="16.5">
      <c r="A79" s="24" t="s">
        <v>62</v>
      </c>
      <c r="B79" s="18">
        <v>913</v>
      </c>
      <c r="C79" s="11" t="s">
        <v>7</v>
      </c>
      <c r="D79" s="11" t="s">
        <v>8</v>
      </c>
      <c r="E79" s="11" t="s">
        <v>137</v>
      </c>
      <c r="F79" s="11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>
        <f>AM80</f>
        <v>60247</v>
      </c>
      <c r="AN79" s="8">
        <f t="shared" si="108"/>
        <v>0</v>
      </c>
      <c r="AO79" s="8">
        <f t="shared" si="108"/>
        <v>0</v>
      </c>
      <c r="AP79" s="8">
        <f t="shared" si="108"/>
        <v>0</v>
      </c>
      <c r="AQ79" s="8">
        <f t="shared" si="108"/>
        <v>60247</v>
      </c>
      <c r="AR79" s="8">
        <f t="shared" si="108"/>
        <v>0</v>
      </c>
      <c r="AS79" s="8">
        <f>AS80</f>
        <v>0</v>
      </c>
      <c r="AT79" s="8">
        <f t="shared" si="108"/>
        <v>0</v>
      </c>
      <c r="AU79" s="8">
        <f t="shared" si="108"/>
        <v>5000</v>
      </c>
      <c r="AV79" s="8">
        <f t="shared" si="108"/>
        <v>0</v>
      </c>
      <c r="AW79" s="8">
        <f t="shared" si="108"/>
        <v>65247</v>
      </c>
      <c r="AX79" s="8">
        <f t="shared" si="108"/>
        <v>0</v>
      </c>
      <c r="AY79" s="8">
        <f>AY80</f>
        <v>-5000</v>
      </c>
      <c r="AZ79" s="8">
        <f t="shared" si="109"/>
        <v>0</v>
      </c>
      <c r="BA79" s="8">
        <f t="shared" si="109"/>
        <v>0</v>
      </c>
      <c r="BB79" s="8">
        <f t="shared" si="109"/>
        <v>0</v>
      </c>
      <c r="BC79" s="8">
        <f t="shared" si="109"/>
        <v>60247</v>
      </c>
      <c r="BD79" s="8">
        <f t="shared" si="109"/>
        <v>0</v>
      </c>
      <c r="BE79" s="8">
        <f>BE80</f>
        <v>0</v>
      </c>
      <c r="BF79" s="8">
        <f t="shared" si="110"/>
        <v>0</v>
      </c>
      <c r="BG79" s="8">
        <f t="shared" si="110"/>
        <v>0</v>
      </c>
      <c r="BH79" s="8">
        <f t="shared" si="110"/>
        <v>0</v>
      </c>
      <c r="BI79" s="8">
        <f t="shared" si="110"/>
        <v>60247</v>
      </c>
      <c r="BJ79" s="8">
        <f t="shared" si="110"/>
        <v>0</v>
      </c>
      <c r="BK79" s="8">
        <f>BK80</f>
        <v>0</v>
      </c>
      <c r="BL79" s="8">
        <f t="shared" si="110"/>
        <v>0</v>
      </c>
      <c r="BM79" s="8">
        <f t="shared" si="110"/>
        <v>0</v>
      </c>
      <c r="BN79" s="8">
        <f t="shared" si="110"/>
        <v>0</v>
      </c>
      <c r="BO79" s="8">
        <f t="shared" si="110"/>
        <v>60247</v>
      </c>
      <c r="BP79" s="8">
        <f t="shared" si="110"/>
        <v>0</v>
      </c>
    </row>
    <row r="80" spans="1:68" ht="33">
      <c r="A80" s="24" t="s">
        <v>11</v>
      </c>
      <c r="B80" s="18">
        <v>913</v>
      </c>
      <c r="C80" s="11" t="s">
        <v>7</v>
      </c>
      <c r="D80" s="11" t="s">
        <v>8</v>
      </c>
      <c r="E80" s="11" t="s">
        <v>137</v>
      </c>
      <c r="F80" s="11" t="s">
        <v>12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>
        <f>AM81</f>
        <v>60247</v>
      </c>
      <c r="AN80" s="8">
        <f t="shared" si="108"/>
        <v>0</v>
      </c>
      <c r="AO80" s="8">
        <f t="shared" si="108"/>
        <v>0</v>
      </c>
      <c r="AP80" s="8">
        <f t="shared" si="108"/>
        <v>0</v>
      </c>
      <c r="AQ80" s="8">
        <f t="shared" si="108"/>
        <v>60247</v>
      </c>
      <c r="AR80" s="8">
        <f t="shared" si="108"/>
        <v>0</v>
      </c>
      <c r="AS80" s="8">
        <f>AS81</f>
        <v>0</v>
      </c>
      <c r="AT80" s="8">
        <f t="shared" si="108"/>
        <v>0</v>
      </c>
      <c r="AU80" s="8">
        <f t="shared" si="108"/>
        <v>5000</v>
      </c>
      <c r="AV80" s="8">
        <f t="shared" si="108"/>
        <v>0</v>
      </c>
      <c r="AW80" s="8">
        <f t="shared" si="108"/>
        <v>65247</v>
      </c>
      <c r="AX80" s="8">
        <f t="shared" si="108"/>
        <v>0</v>
      </c>
      <c r="AY80" s="8">
        <f>AY81</f>
        <v>-5000</v>
      </c>
      <c r="AZ80" s="8">
        <f t="shared" si="109"/>
        <v>0</v>
      </c>
      <c r="BA80" s="8">
        <f t="shared" si="109"/>
        <v>0</v>
      </c>
      <c r="BB80" s="8">
        <f t="shared" si="109"/>
        <v>0</v>
      </c>
      <c r="BC80" s="8">
        <f t="shared" si="109"/>
        <v>60247</v>
      </c>
      <c r="BD80" s="8">
        <f t="shared" si="109"/>
        <v>0</v>
      </c>
      <c r="BE80" s="8">
        <f>BE81</f>
        <v>0</v>
      </c>
      <c r="BF80" s="8">
        <f t="shared" si="110"/>
        <v>0</v>
      </c>
      <c r="BG80" s="8">
        <f t="shared" si="110"/>
        <v>0</v>
      </c>
      <c r="BH80" s="8">
        <f t="shared" si="110"/>
        <v>0</v>
      </c>
      <c r="BI80" s="8">
        <f t="shared" si="110"/>
        <v>60247</v>
      </c>
      <c r="BJ80" s="8">
        <f t="shared" si="110"/>
        <v>0</v>
      </c>
      <c r="BK80" s="8">
        <f>BK81</f>
        <v>0</v>
      </c>
      <c r="BL80" s="8">
        <f t="shared" si="110"/>
        <v>0</v>
      </c>
      <c r="BM80" s="8">
        <f t="shared" si="110"/>
        <v>0</v>
      </c>
      <c r="BN80" s="8">
        <f t="shared" si="110"/>
        <v>0</v>
      </c>
      <c r="BO80" s="8">
        <f t="shared" si="110"/>
        <v>60247</v>
      </c>
      <c r="BP80" s="8">
        <f t="shared" si="110"/>
        <v>0</v>
      </c>
    </row>
    <row r="81" spans="1:68" ht="16.5">
      <c r="A81" s="25" t="s">
        <v>13</v>
      </c>
      <c r="B81" s="18">
        <v>913</v>
      </c>
      <c r="C81" s="11" t="s">
        <v>7</v>
      </c>
      <c r="D81" s="11" t="s">
        <v>8</v>
      </c>
      <c r="E81" s="11" t="s">
        <v>137</v>
      </c>
      <c r="F81" s="11" t="s">
        <v>21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>
        <f>60000+247</f>
        <v>60247</v>
      </c>
      <c r="AN81" s="8"/>
      <c r="AO81" s="8"/>
      <c r="AP81" s="8"/>
      <c r="AQ81" s="8">
        <f>AK81+AM81+AN81+AO81+AP81</f>
        <v>60247</v>
      </c>
      <c r="AR81" s="8">
        <f>AL81+AN81</f>
        <v>0</v>
      </c>
      <c r="AS81" s="8"/>
      <c r="AT81" s="8"/>
      <c r="AU81" s="8">
        <v>5000</v>
      </c>
      <c r="AV81" s="8"/>
      <c r="AW81" s="8">
        <f>AQ81+AS81+AT81+AU81+AV81</f>
        <v>65247</v>
      </c>
      <c r="AX81" s="8">
        <f>AR81+AT81</f>
        <v>0</v>
      </c>
      <c r="AY81" s="8">
        <v>-5000</v>
      </c>
      <c r="AZ81" s="8"/>
      <c r="BA81" s="8"/>
      <c r="BB81" s="8"/>
      <c r="BC81" s="8">
        <f>AW81+AY81+AZ81+BA81+BB81</f>
        <v>60247</v>
      </c>
      <c r="BD81" s="8">
        <f>AX81+AZ81</f>
        <v>0</v>
      </c>
      <c r="BE81" s="8"/>
      <c r="BF81" s="8"/>
      <c r="BG81" s="8"/>
      <c r="BH81" s="8"/>
      <c r="BI81" s="8">
        <f>BC81+BE81+BF81+BG81+BH81</f>
        <v>60247</v>
      </c>
      <c r="BJ81" s="8">
        <f>BD81+BF81</f>
        <v>0</v>
      </c>
      <c r="BK81" s="8"/>
      <c r="BL81" s="8"/>
      <c r="BM81" s="8"/>
      <c r="BN81" s="8"/>
      <c r="BO81" s="8">
        <f>BI81+BK81+BL81+BM81+BN81</f>
        <v>60247</v>
      </c>
      <c r="BP81" s="8">
        <f>BJ81+BL81</f>
        <v>0</v>
      </c>
    </row>
    <row r="82" spans="1:68" ht="18.75">
      <c r="A82" s="27" t="s">
        <v>94</v>
      </c>
      <c r="B82" s="9" t="s">
        <v>55</v>
      </c>
      <c r="C82" s="9" t="s">
        <v>7</v>
      </c>
      <c r="D82" s="9" t="s">
        <v>30</v>
      </c>
      <c r="E82" s="9"/>
      <c r="F82" s="20"/>
      <c r="G82" s="10">
        <f>G83</f>
        <v>243643</v>
      </c>
      <c r="H82" s="10">
        <f aca="true" t="shared" si="111" ref="H82:R82">H83</f>
        <v>102795</v>
      </c>
      <c r="I82" s="8">
        <f t="shared" si="111"/>
        <v>0</v>
      </c>
      <c r="J82" s="8">
        <f t="shared" si="111"/>
        <v>0</v>
      </c>
      <c r="K82" s="8">
        <f t="shared" si="111"/>
        <v>0</v>
      </c>
      <c r="L82" s="8">
        <f t="shared" si="111"/>
        <v>0</v>
      </c>
      <c r="M82" s="10">
        <f t="shared" si="111"/>
        <v>243643</v>
      </c>
      <c r="N82" s="10">
        <f t="shared" si="111"/>
        <v>102795</v>
      </c>
      <c r="O82" s="8">
        <f t="shared" si="111"/>
        <v>0</v>
      </c>
      <c r="P82" s="8">
        <f t="shared" si="111"/>
        <v>0</v>
      </c>
      <c r="Q82" s="8">
        <f t="shared" si="111"/>
        <v>0</v>
      </c>
      <c r="R82" s="8">
        <f t="shared" si="111"/>
        <v>0</v>
      </c>
      <c r="S82" s="10">
        <f aca="true" t="shared" si="112" ref="S82:AR82">S83</f>
        <v>243643</v>
      </c>
      <c r="T82" s="10">
        <f t="shared" si="112"/>
        <v>102795</v>
      </c>
      <c r="U82" s="8">
        <f t="shared" si="112"/>
        <v>0</v>
      </c>
      <c r="V82" s="8">
        <f t="shared" si="112"/>
        <v>0</v>
      </c>
      <c r="W82" s="8">
        <f t="shared" si="112"/>
        <v>0</v>
      </c>
      <c r="X82" s="8">
        <f t="shared" si="112"/>
        <v>0</v>
      </c>
      <c r="Y82" s="10">
        <f t="shared" si="112"/>
        <v>243643</v>
      </c>
      <c r="Z82" s="10">
        <f t="shared" si="112"/>
        <v>102795</v>
      </c>
      <c r="AA82" s="17">
        <f t="shared" si="112"/>
        <v>571</v>
      </c>
      <c r="AB82" s="17">
        <f t="shared" si="112"/>
        <v>63847</v>
      </c>
      <c r="AC82" s="17">
        <f t="shared" si="112"/>
        <v>0</v>
      </c>
      <c r="AD82" s="17">
        <f t="shared" si="112"/>
        <v>0</v>
      </c>
      <c r="AE82" s="10">
        <f t="shared" si="112"/>
        <v>308061</v>
      </c>
      <c r="AF82" s="10">
        <f t="shared" si="112"/>
        <v>166642</v>
      </c>
      <c r="AG82" s="17">
        <f t="shared" si="112"/>
        <v>22</v>
      </c>
      <c r="AH82" s="17">
        <f t="shared" si="112"/>
        <v>0</v>
      </c>
      <c r="AI82" s="17">
        <f t="shared" si="112"/>
        <v>457</v>
      </c>
      <c r="AJ82" s="17">
        <f t="shared" si="112"/>
        <v>0</v>
      </c>
      <c r="AK82" s="10">
        <f t="shared" si="112"/>
        <v>308540</v>
      </c>
      <c r="AL82" s="10">
        <f t="shared" si="112"/>
        <v>166642</v>
      </c>
      <c r="AM82" s="17">
        <f t="shared" si="112"/>
        <v>0</v>
      </c>
      <c r="AN82" s="17">
        <f t="shared" si="112"/>
        <v>0</v>
      </c>
      <c r="AO82" s="17">
        <f t="shared" si="112"/>
        <v>0</v>
      </c>
      <c r="AP82" s="17">
        <f t="shared" si="112"/>
        <v>0</v>
      </c>
      <c r="AQ82" s="10">
        <f t="shared" si="112"/>
        <v>308540</v>
      </c>
      <c r="AR82" s="10">
        <f t="shared" si="112"/>
        <v>166642</v>
      </c>
      <c r="AS82" s="17">
        <f>AS83+AS106</f>
        <v>0</v>
      </c>
      <c r="AT82" s="17">
        <f>AT83+AT106</f>
        <v>0</v>
      </c>
      <c r="AU82" s="17">
        <f>AU83+AU106</f>
        <v>290</v>
      </c>
      <c r="AV82" s="17">
        <f>AV83+AV106</f>
        <v>0</v>
      </c>
      <c r="AW82" s="17">
        <f>AW83+AW106</f>
        <v>308830</v>
      </c>
      <c r="AX82" s="17">
        <f>AX83+AX106</f>
        <v>166642</v>
      </c>
      <c r="AY82" s="17">
        <f>AY83+AY106</f>
        <v>0</v>
      </c>
      <c r="AZ82" s="17">
        <f>AZ83+AZ106</f>
        <v>0</v>
      </c>
      <c r="BA82" s="17">
        <f>BA83+BA106</f>
        <v>636</v>
      </c>
      <c r="BB82" s="17">
        <f>BB83+BB106</f>
        <v>0</v>
      </c>
      <c r="BC82" s="17">
        <f>BC83+BC106</f>
        <v>309466</v>
      </c>
      <c r="BD82" s="17">
        <f>BD83+BD106</f>
        <v>166642</v>
      </c>
      <c r="BE82" s="17">
        <f>BE83+BE106</f>
        <v>0</v>
      </c>
      <c r="BF82" s="17">
        <f>BF83+BF106</f>
        <v>1370</v>
      </c>
      <c r="BG82" s="17">
        <f>BG83+BG106</f>
        <v>278</v>
      </c>
      <c r="BH82" s="17">
        <f>BH83+BH106</f>
        <v>0</v>
      </c>
      <c r="BI82" s="17">
        <f>BI83+BI106</f>
        <v>311114</v>
      </c>
      <c r="BJ82" s="17">
        <f>BJ83+BJ106</f>
        <v>168012</v>
      </c>
      <c r="BK82" s="17">
        <f>BK83+BK106</f>
        <v>0</v>
      </c>
      <c r="BL82" s="17">
        <f>BL83+BL106</f>
        <v>0</v>
      </c>
      <c r="BM82" s="17">
        <f>BM83+BM106</f>
        <v>23874</v>
      </c>
      <c r="BN82" s="17">
        <f>BN83+BN106</f>
        <v>0</v>
      </c>
      <c r="BO82" s="17">
        <f>BO83+BO106</f>
        <v>334988</v>
      </c>
      <c r="BP82" s="17">
        <f>BP83+BP106</f>
        <v>168012</v>
      </c>
    </row>
    <row r="83" spans="1:68" ht="42" customHeight="1">
      <c r="A83" s="21" t="s">
        <v>97</v>
      </c>
      <c r="B83" s="11">
        <v>913</v>
      </c>
      <c r="C83" s="11" t="s">
        <v>7</v>
      </c>
      <c r="D83" s="11" t="s">
        <v>30</v>
      </c>
      <c r="E83" s="11" t="s">
        <v>40</v>
      </c>
      <c r="F83" s="11"/>
      <c r="G83" s="12">
        <f>G84+G88+G92</f>
        <v>243643</v>
      </c>
      <c r="H83" s="12">
        <f aca="true" t="shared" si="113" ref="H83:N83">H84+H88+H92</f>
        <v>102795</v>
      </c>
      <c r="I83" s="8">
        <f t="shared" si="113"/>
        <v>0</v>
      </c>
      <c r="J83" s="8">
        <f t="shared" si="113"/>
        <v>0</v>
      </c>
      <c r="K83" s="8">
        <f t="shared" si="113"/>
        <v>0</v>
      </c>
      <c r="L83" s="8">
        <f t="shared" si="113"/>
        <v>0</v>
      </c>
      <c r="M83" s="12">
        <f t="shared" si="113"/>
        <v>243643</v>
      </c>
      <c r="N83" s="12">
        <f t="shared" si="113"/>
        <v>102795</v>
      </c>
      <c r="O83" s="8">
        <f aca="true" t="shared" si="114" ref="O83:T83">O84+O88+O92</f>
        <v>0</v>
      </c>
      <c r="P83" s="8">
        <f t="shared" si="114"/>
        <v>0</v>
      </c>
      <c r="Q83" s="8">
        <f t="shared" si="114"/>
        <v>0</v>
      </c>
      <c r="R83" s="8">
        <f t="shared" si="114"/>
        <v>0</v>
      </c>
      <c r="S83" s="12">
        <f t="shared" si="114"/>
        <v>243643</v>
      </c>
      <c r="T83" s="12">
        <f t="shared" si="114"/>
        <v>102795</v>
      </c>
      <c r="U83" s="8">
        <f aca="true" t="shared" si="115" ref="U83:Z83">U84+U88+U92</f>
        <v>0</v>
      </c>
      <c r="V83" s="8">
        <f t="shared" si="115"/>
        <v>0</v>
      </c>
      <c r="W83" s="8">
        <f t="shared" si="115"/>
        <v>0</v>
      </c>
      <c r="X83" s="8">
        <f t="shared" si="115"/>
        <v>0</v>
      </c>
      <c r="Y83" s="12">
        <f t="shared" si="115"/>
        <v>243643</v>
      </c>
      <c r="Z83" s="12">
        <f t="shared" si="115"/>
        <v>102795</v>
      </c>
      <c r="AA83" s="8">
        <f aca="true" t="shared" si="116" ref="AA83:AF83">AA84+AA88+AA92+AA96</f>
        <v>571</v>
      </c>
      <c r="AB83" s="8">
        <f t="shared" si="116"/>
        <v>63847</v>
      </c>
      <c r="AC83" s="8">
        <f t="shared" si="116"/>
        <v>0</v>
      </c>
      <c r="AD83" s="8">
        <f t="shared" si="116"/>
        <v>0</v>
      </c>
      <c r="AE83" s="8">
        <f t="shared" si="116"/>
        <v>308061</v>
      </c>
      <c r="AF83" s="8">
        <f t="shared" si="116"/>
        <v>166642</v>
      </c>
      <c r="AG83" s="8">
        <f aca="true" t="shared" si="117" ref="AG83:AL83">AG84+AG88+AG92+AG96+AG100</f>
        <v>22</v>
      </c>
      <c r="AH83" s="8">
        <f t="shared" si="117"/>
        <v>0</v>
      </c>
      <c r="AI83" s="8">
        <f t="shared" si="117"/>
        <v>457</v>
      </c>
      <c r="AJ83" s="8">
        <f t="shared" si="117"/>
        <v>0</v>
      </c>
      <c r="AK83" s="8">
        <f t="shared" si="117"/>
        <v>308540</v>
      </c>
      <c r="AL83" s="8">
        <f t="shared" si="117"/>
        <v>166642</v>
      </c>
      <c r="AM83" s="8">
        <f aca="true" t="shared" si="118" ref="AM83:AR83">AM84+AM88+AM92+AM96+AM100</f>
        <v>0</v>
      </c>
      <c r="AN83" s="8">
        <f t="shared" si="118"/>
        <v>0</v>
      </c>
      <c r="AO83" s="8">
        <f t="shared" si="118"/>
        <v>0</v>
      </c>
      <c r="AP83" s="8">
        <f t="shared" si="118"/>
        <v>0</v>
      </c>
      <c r="AQ83" s="8">
        <f t="shared" si="118"/>
        <v>308540</v>
      </c>
      <c r="AR83" s="8">
        <f t="shared" si="118"/>
        <v>166642</v>
      </c>
      <c r="AS83" s="8">
        <f aca="true" t="shared" si="119" ref="AS83:AX83">AS84+AS88+AS92+AS96+AS100</f>
        <v>0</v>
      </c>
      <c r="AT83" s="8">
        <f t="shared" si="119"/>
        <v>0</v>
      </c>
      <c r="AU83" s="8">
        <f t="shared" si="119"/>
        <v>0</v>
      </c>
      <c r="AV83" s="8">
        <f t="shared" si="119"/>
        <v>0</v>
      </c>
      <c r="AW83" s="8">
        <f t="shared" si="119"/>
        <v>308540</v>
      </c>
      <c r="AX83" s="8">
        <f t="shared" si="119"/>
        <v>166642</v>
      </c>
      <c r="AY83" s="8">
        <f aca="true" t="shared" si="120" ref="AY83:BD83">AY84+AY88+AY92+AY96+AY100</f>
        <v>0</v>
      </c>
      <c r="AZ83" s="8">
        <f t="shared" si="120"/>
        <v>0</v>
      </c>
      <c r="BA83" s="8">
        <f t="shared" si="120"/>
        <v>636</v>
      </c>
      <c r="BB83" s="8">
        <f t="shared" si="120"/>
        <v>0</v>
      </c>
      <c r="BC83" s="8">
        <f t="shared" si="120"/>
        <v>309176</v>
      </c>
      <c r="BD83" s="8">
        <f t="shared" si="120"/>
        <v>166642</v>
      </c>
      <c r="BE83" s="8">
        <f>BE84+BE88+BE92+BE96+BE100+BE103</f>
        <v>0</v>
      </c>
      <c r="BF83" s="8">
        <f>BF84+BF88+BF92+BF96+BF100+BF103</f>
        <v>1370</v>
      </c>
      <c r="BG83" s="8">
        <f>BG84+BG88+BG92+BG96+BG100+BG103</f>
        <v>0</v>
      </c>
      <c r="BH83" s="8">
        <f>BH84+BH88+BH92+BH96+BH100+BH103</f>
        <v>0</v>
      </c>
      <c r="BI83" s="8">
        <f>BI84+BI88+BI92+BI96+BI100+BI103</f>
        <v>310546</v>
      </c>
      <c r="BJ83" s="8">
        <f>BJ84+BJ88+BJ92+BJ96+BJ100+BJ103</f>
        <v>168012</v>
      </c>
      <c r="BK83" s="8">
        <f>BK84+BK88+BK92+BK96+BK100+BK103</f>
        <v>0</v>
      </c>
      <c r="BL83" s="8">
        <f>BL84+BL88+BL92+BL96+BL100+BL103</f>
        <v>0</v>
      </c>
      <c r="BM83" s="8">
        <f>BM84+BM88+BM92+BM96+BM100+BM103</f>
        <v>23874</v>
      </c>
      <c r="BN83" s="8">
        <f>BN84+BN88+BN92+BN96+BN100+BN103</f>
        <v>0</v>
      </c>
      <c r="BO83" s="8">
        <f>BO84+BO88+BO92+BO96+BO100+BO103</f>
        <v>334420</v>
      </c>
      <c r="BP83" s="8">
        <f>BP84+BP88+BP92+BP96+BP100+BP103</f>
        <v>168012</v>
      </c>
    </row>
    <row r="84" spans="1:68" ht="33">
      <c r="A84" s="25" t="s">
        <v>9</v>
      </c>
      <c r="B84" s="11">
        <f>B83</f>
        <v>913</v>
      </c>
      <c r="C84" s="11" t="s">
        <v>7</v>
      </c>
      <c r="D84" s="11" t="s">
        <v>30</v>
      </c>
      <c r="E84" s="11" t="s">
        <v>50</v>
      </c>
      <c r="F84" s="11"/>
      <c r="G84" s="12">
        <f aca="true" t="shared" si="121" ref="G84:R86">G85</f>
        <v>138696</v>
      </c>
      <c r="H84" s="12">
        <f t="shared" si="121"/>
        <v>0</v>
      </c>
      <c r="I84" s="8">
        <f t="shared" si="121"/>
        <v>0</v>
      </c>
      <c r="J84" s="8">
        <f t="shared" si="121"/>
        <v>0</v>
      </c>
      <c r="K84" s="8">
        <f t="shared" si="121"/>
        <v>0</v>
      </c>
      <c r="L84" s="8">
        <f t="shared" si="121"/>
        <v>0</v>
      </c>
      <c r="M84" s="12">
        <f t="shared" si="121"/>
        <v>138696</v>
      </c>
      <c r="N84" s="12">
        <f t="shared" si="121"/>
        <v>0</v>
      </c>
      <c r="O84" s="8">
        <f t="shared" si="121"/>
        <v>0</v>
      </c>
      <c r="P84" s="8">
        <f t="shared" si="121"/>
        <v>0</v>
      </c>
      <c r="Q84" s="8">
        <f t="shared" si="121"/>
        <v>0</v>
      </c>
      <c r="R84" s="8">
        <f t="shared" si="121"/>
        <v>0</v>
      </c>
      <c r="S84" s="12">
        <f aca="true" t="shared" si="122" ref="S84:AH86">S85</f>
        <v>138696</v>
      </c>
      <c r="T84" s="12">
        <f t="shared" si="122"/>
        <v>0</v>
      </c>
      <c r="U84" s="8">
        <f t="shared" si="122"/>
        <v>0</v>
      </c>
      <c r="V84" s="8">
        <f t="shared" si="122"/>
        <v>0</v>
      </c>
      <c r="W84" s="8">
        <f t="shared" si="122"/>
        <v>0</v>
      </c>
      <c r="X84" s="8">
        <f t="shared" si="122"/>
        <v>0</v>
      </c>
      <c r="Y84" s="12">
        <f t="shared" si="122"/>
        <v>138696</v>
      </c>
      <c r="Z84" s="12">
        <f t="shared" si="122"/>
        <v>0</v>
      </c>
      <c r="AA84" s="8">
        <f t="shared" si="122"/>
        <v>571</v>
      </c>
      <c r="AB84" s="8">
        <f t="shared" si="122"/>
        <v>0</v>
      </c>
      <c r="AC84" s="8">
        <f t="shared" si="122"/>
        <v>0</v>
      </c>
      <c r="AD84" s="8">
        <f t="shared" si="122"/>
        <v>0</v>
      </c>
      <c r="AE84" s="12">
        <f t="shared" si="122"/>
        <v>139267</v>
      </c>
      <c r="AF84" s="12">
        <f t="shared" si="122"/>
        <v>0</v>
      </c>
      <c r="AG84" s="8">
        <f t="shared" si="122"/>
        <v>0</v>
      </c>
      <c r="AH84" s="8">
        <f t="shared" si="122"/>
        <v>0</v>
      </c>
      <c r="AI84" s="8">
        <f aca="true" t="shared" si="123" ref="AG84:AV86">AI85</f>
        <v>0</v>
      </c>
      <c r="AJ84" s="8">
        <f t="shared" si="123"/>
        <v>0</v>
      </c>
      <c r="AK84" s="12">
        <f t="shared" si="123"/>
        <v>139267</v>
      </c>
      <c r="AL84" s="12">
        <f t="shared" si="123"/>
        <v>0</v>
      </c>
      <c r="AM84" s="8">
        <f t="shared" si="123"/>
        <v>0</v>
      </c>
      <c r="AN84" s="8">
        <f t="shared" si="123"/>
        <v>0</v>
      </c>
      <c r="AO84" s="8">
        <f t="shared" si="123"/>
        <v>0</v>
      </c>
      <c r="AP84" s="8">
        <f t="shared" si="123"/>
        <v>0</v>
      </c>
      <c r="AQ84" s="12">
        <f t="shared" si="123"/>
        <v>139267</v>
      </c>
      <c r="AR84" s="12">
        <f t="shared" si="123"/>
        <v>0</v>
      </c>
      <c r="AS84" s="8">
        <f t="shared" si="123"/>
        <v>0</v>
      </c>
      <c r="AT84" s="8">
        <f t="shared" si="123"/>
        <v>0</v>
      </c>
      <c r="AU84" s="8">
        <f t="shared" si="123"/>
        <v>0</v>
      </c>
      <c r="AV84" s="8">
        <f t="shared" si="123"/>
        <v>0</v>
      </c>
      <c r="AW84" s="12">
        <f aca="true" t="shared" si="124" ref="AS84:BH86">AW85</f>
        <v>139267</v>
      </c>
      <c r="AX84" s="12">
        <f t="shared" si="124"/>
        <v>0</v>
      </c>
      <c r="AY84" s="8">
        <f t="shared" si="124"/>
        <v>0</v>
      </c>
      <c r="AZ84" s="8">
        <f t="shared" si="124"/>
        <v>0</v>
      </c>
      <c r="BA84" s="8">
        <f t="shared" si="124"/>
        <v>636</v>
      </c>
      <c r="BB84" s="8">
        <f t="shared" si="124"/>
        <v>0</v>
      </c>
      <c r="BC84" s="12">
        <f t="shared" si="124"/>
        <v>139903</v>
      </c>
      <c r="BD84" s="12">
        <f t="shared" si="124"/>
        <v>0</v>
      </c>
      <c r="BE84" s="8">
        <f t="shared" si="124"/>
        <v>0</v>
      </c>
      <c r="BF84" s="8">
        <f t="shared" si="124"/>
        <v>0</v>
      </c>
      <c r="BG84" s="8">
        <f t="shared" si="124"/>
        <v>0</v>
      </c>
      <c r="BH84" s="8">
        <f t="shared" si="124"/>
        <v>0</v>
      </c>
      <c r="BI84" s="12">
        <f aca="true" t="shared" si="125" ref="BE84:BP86">BI85</f>
        <v>139903</v>
      </c>
      <c r="BJ84" s="12">
        <f t="shared" si="125"/>
        <v>0</v>
      </c>
      <c r="BK84" s="8">
        <f t="shared" si="125"/>
        <v>0</v>
      </c>
      <c r="BL84" s="8">
        <f t="shared" si="125"/>
        <v>0</v>
      </c>
      <c r="BM84" s="8">
        <f t="shared" si="125"/>
        <v>23874</v>
      </c>
      <c r="BN84" s="8">
        <f t="shared" si="125"/>
        <v>0</v>
      </c>
      <c r="BO84" s="12">
        <f t="shared" si="125"/>
        <v>163777</v>
      </c>
      <c r="BP84" s="12">
        <f t="shared" si="125"/>
        <v>0</v>
      </c>
    </row>
    <row r="85" spans="1:68" ht="16.5">
      <c r="A85" s="24" t="s">
        <v>10</v>
      </c>
      <c r="B85" s="11">
        <f>B83</f>
        <v>913</v>
      </c>
      <c r="C85" s="11" t="s">
        <v>7</v>
      </c>
      <c r="D85" s="11" t="s">
        <v>30</v>
      </c>
      <c r="E85" s="11" t="s">
        <v>61</v>
      </c>
      <c r="F85" s="11"/>
      <c r="G85" s="12">
        <f t="shared" si="121"/>
        <v>138696</v>
      </c>
      <c r="H85" s="12">
        <f t="shared" si="121"/>
        <v>0</v>
      </c>
      <c r="I85" s="8">
        <f t="shared" si="121"/>
        <v>0</v>
      </c>
      <c r="J85" s="8">
        <f t="shared" si="121"/>
        <v>0</v>
      </c>
      <c r="K85" s="8">
        <f t="shared" si="121"/>
        <v>0</v>
      </c>
      <c r="L85" s="8">
        <f t="shared" si="121"/>
        <v>0</v>
      </c>
      <c r="M85" s="12">
        <f t="shared" si="121"/>
        <v>138696</v>
      </c>
      <c r="N85" s="12">
        <f t="shared" si="121"/>
        <v>0</v>
      </c>
      <c r="O85" s="8">
        <f t="shared" si="121"/>
        <v>0</v>
      </c>
      <c r="P85" s="8">
        <f t="shared" si="121"/>
        <v>0</v>
      </c>
      <c r="Q85" s="8">
        <f t="shared" si="121"/>
        <v>0</v>
      </c>
      <c r="R85" s="8">
        <f t="shared" si="121"/>
        <v>0</v>
      </c>
      <c r="S85" s="12">
        <f t="shared" si="122"/>
        <v>138696</v>
      </c>
      <c r="T85" s="12">
        <f t="shared" si="122"/>
        <v>0</v>
      </c>
      <c r="U85" s="8">
        <f t="shared" si="122"/>
        <v>0</v>
      </c>
      <c r="V85" s="8">
        <f t="shared" si="122"/>
        <v>0</v>
      </c>
      <c r="W85" s="8">
        <f t="shared" si="122"/>
        <v>0</v>
      </c>
      <c r="X85" s="8">
        <f t="shared" si="122"/>
        <v>0</v>
      </c>
      <c r="Y85" s="12">
        <f t="shared" si="122"/>
        <v>138696</v>
      </c>
      <c r="Z85" s="12">
        <f t="shared" si="122"/>
        <v>0</v>
      </c>
      <c r="AA85" s="8">
        <f t="shared" si="122"/>
        <v>571</v>
      </c>
      <c r="AB85" s="8">
        <f t="shared" si="122"/>
        <v>0</v>
      </c>
      <c r="AC85" s="8">
        <f t="shared" si="122"/>
        <v>0</v>
      </c>
      <c r="AD85" s="8">
        <f t="shared" si="122"/>
        <v>0</v>
      </c>
      <c r="AE85" s="12">
        <f t="shared" si="122"/>
        <v>139267</v>
      </c>
      <c r="AF85" s="12">
        <f t="shared" si="122"/>
        <v>0</v>
      </c>
      <c r="AG85" s="8">
        <f t="shared" si="123"/>
        <v>0</v>
      </c>
      <c r="AH85" s="8">
        <f t="shared" si="123"/>
        <v>0</v>
      </c>
      <c r="AI85" s="8">
        <f t="shared" si="123"/>
        <v>0</v>
      </c>
      <c r="AJ85" s="8">
        <f t="shared" si="123"/>
        <v>0</v>
      </c>
      <c r="AK85" s="12">
        <f t="shared" si="123"/>
        <v>139267</v>
      </c>
      <c r="AL85" s="12">
        <f t="shared" si="123"/>
        <v>0</v>
      </c>
      <c r="AM85" s="8">
        <f t="shared" si="123"/>
        <v>0</v>
      </c>
      <c r="AN85" s="8">
        <f t="shared" si="123"/>
        <v>0</v>
      </c>
      <c r="AO85" s="8">
        <f t="shared" si="123"/>
        <v>0</v>
      </c>
      <c r="AP85" s="8">
        <f t="shared" si="123"/>
        <v>0</v>
      </c>
      <c r="AQ85" s="12">
        <f t="shared" si="123"/>
        <v>139267</v>
      </c>
      <c r="AR85" s="12">
        <f t="shared" si="123"/>
        <v>0</v>
      </c>
      <c r="AS85" s="8">
        <f t="shared" si="124"/>
        <v>0</v>
      </c>
      <c r="AT85" s="8">
        <f t="shared" si="124"/>
        <v>0</v>
      </c>
      <c r="AU85" s="8">
        <f t="shared" si="124"/>
        <v>0</v>
      </c>
      <c r="AV85" s="8">
        <f t="shared" si="124"/>
        <v>0</v>
      </c>
      <c r="AW85" s="12">
        <f t="shared" si="124"/>
        <v>139267</v>
      </c>
      <c r="AX85" s="12">
        <f t="shared" si="124"/>
        <v>0</v>
      </c>
      <c r="AY85" s="8">
        <f t="shared" si="124"/>
        <v>0</v>
      </c>
      <c r="AZ85" s="8">
        <f t="shared" si="124"/>
        <v>0</v>
      </c>
      <c r="BA85" s="8">
        <f t="shared" si="124"/>
        <v>636</v>
      </c>
      <c r="BB85" s="8">
        <f t="shared" si="124"/>
        <v>0</v>
      </c>
      <c r="BC85" s="12">
        <f t="shared" si="124"/>
        <v>139903</v>
      </c>
      <c r="BD85" s="12">
        <f t="shared" si="124"/>
        <v>0</v>
      </c>
      <c r="BE85" s="8">
        <f t="shared" si="125"/>
        <v>0</v>
      </c>
      <c r="BF85" s="8">
        <f t="shared" si="125"/>
        <v>0</v>
      </c>
      <c r="BG85" s="8">
        <f t="shared" si="125"/>
        <v>0</v>
      </c>
      <c r="BH85" s="8">
        <f t="shared" si="125"/>
        <v>0</v>
      </c>
      <c r="BI85" s="12">
        <f t="shared" si="125"/>
        <v>139903</v>
      </c>
      <c r="BJ85" s="12">
        <f t="shared" si="125"/>
        <v>0</v>
      </c>
      <c r="BK85" s="8">
        <f t="shared" si="125"/>
        <v>0</v>
      </c>
      <c r="BL85" s="8">
        <f t="shared" si="125"/>
        <v>0</v>
      </c>
      <c r="BM85" s="8">
        <f t="shared" si="125"/>
        <v>23874</v>
      </c>
      <c r="BN85" s="8">
        <f t="shared" si="125"/>
        <v>0</v>
      </c>
      <c r="BO85" s="12">
        <f t="shared" si="125"/>
        <v>163777</v>
      </c>
      <c r="BP85" s="12">
        <f t="shared" si="125"/>
        <v>0</v>
      </c>
    </row>
    <row r="86" spans="1:68" ht="33">
      <c r="A86" s="24" t="s">
        <v>11</v>
      </c>
      <c r="B86" s="11">
        <f>B85</f>
        <v>913</v>
      </c>
      <c r="C86" s="11" t="s">
        <v>7</v>
      </c>
      <c r="D86" s="11" t="s">
        <v>30</v>
      </c>
      <c r="E86" s="11" t="s">
        <v>61</v>
      </c>
      <c r="F86" s="11" t="s">
        <v>12</v>
      </c>
      <c r="G86" s="12">
        <f t="shared" si="121"/>
        <v>138696</v>
      </c>
      <c r="H86" s="12">
        <f t="shared" si="121"/>
        <v>0</v>
      </c>
      <c r="I86" s="8">
        <f t="shared" si="121"/>
        <v>0</v>
      </c>
      <c r="J86" s="8">
        <f t="shared" si="121"/>
        <v>0</v>
      </c>
      <c r="K86" s="8">
        <f t="shared" si="121"/>
        <v>0</v>
      </c>
      <c r="L86" s="8">
        <f t="shared" si="121"/>
        <v>0</v>
      </c>
      <c r="M86" s="12">
        <f t="shared" si="121"/>
        <v>138696</v>
      </c>
      <c r="N86" s="12">
        <f t="shared" si="121"/>
        <v>0</v>
      </c>
      <c r="O86" s="8">
        <f t="shared" si="121"/>
        <v>0</v>
      </c>
      <c r="P86" s="8">
        <f t="shared" si="121"/>
        <v>0</v>
      </c>
      <c r="Q86" s="8">
        <f t="shared" si="121"/>
        <v>0</v>
      </c>
      <c r="R86" s="8">
        <f t="shared" si="121"/>
        <v>0</v>
      </c>
      <c r="S86" s="12">
        <f t="shared" si="122"/>
        <v>138696</v>
      </c>
      <c r="T86" s="12">
        <f t="shared" si="122"/>
        <v>0</v>
      </c>
      <c r="U86" s="8">
        <f t="shared" si="122"/>
        <v>0</v>
      </c>
      <c r="V86" s="8">
        <f t="shared" si="122"/>
        <v>0</v>
      </c>
      <c r="W86" s="8">
        <f t="shared" si="122"/>
        <v>0</v>
      </c>
      <c r="X86" s="8">
        <f t="shared" si="122"/>
        <v>0</v>
      </c>
      <c r="Y86" s="12">
        <f t="shared" si="122"/>
        <v>138696</v>
      </c>
      <c r="Z86" s="12">
        <f t="shared" si="122"/>
        <v>0</v>
      </c>
      <c r="AA86" s="8">
        <f t="shared" si="122"/>
        <v>571</v>
      </c>
      <c r="AB86" s="8">
        <f t="shared" si="122"/>
        <v>0</v>
      </c>
      <c r="AC86" s="8">
        <f t="shared" si="122"/>
        <v>0</v>
      </c>
      <c r="AD86" s="8">
        <f t="shared" si="122"/>
        <v>0</v>
      </c>
      <c r="AE86" s="12">
        <f t="shared" si="122"/>
        <v>139267</v>
      </c>
      <c r="AF86" s="12">
        <f t="shared" si="122"/>
        <v>0</v>
      </c>
      <c r="AG86" s="8">
        <f t="shared" si="123"/>
        <v>0</v>
      </c>
      <c r="AH86" s="8">
        <f t="shared" si="123"/>
        <v>0</v>
      </c>
      <c r="AI86" s="8">
        <f t="shared" si="123"/>
        <v>0</v>
      </c>
      <c r="AJ86" s="8">
        <f t="shared" si="123"/>
        <v>0</v>
      </c>
      <c r="AK86" s="12">
        <f t="shared" si="123"/>
        <v>139267</v>
      </c>
      <c r="AL86" s="12">
        <f t="shared" si="123"/>
        <v>0</v>
      </c>
      <c r="AM86" s="8">
        <f t="shared" si="123"/>
        <v>0</v>
      </c>
      <c r="AN86" s="8">
        <f t="shared" si="123"/>
        <v>0</v>
      </c>
      <c r="AO86" s="8">
        <f t="shared" si="123"/>
        <v>0</v>
      </c>
      <c r="AP86" s="8">
        <f t="shared" si="123"/>
        <v>0</v>
      </c>
      <c r="AQ86" s="12">
        <f t="shared" si="123"/>
        <v>139267</v>
      </c>
      <c r="AR86" s="12">
        <f t="shared" si="123"/>
        <v>0</v>
      </c>
      <c r="AS86" s="8">
        <f t="shared" si="124"/>
        <v>0</v>
      </c>
      <c r="AT86" s="8">
        <f t="shared" si="124"/>
        <v>0</v>
      </c>
      <c r="AU86" s="8">
        <f t="shared" si="124"/>
        <v>0</v>
      </c>
      <c r="AV86" s="8">
        <f t="shared" si="124"/>
        <v>0</v>
      </c>
      <c r="AW86" s="12">
        <f t="shared" si="124"/>
        <v>139267</v>
      </c>
      <c r="AX86" s="12">
        <f t="shared" si="124"/>
        <v>0</v>
      </c>
      <c r="AY86" s="8">
        <f t="shared" si="124"/>
        <v>0</v>
      </c>
      <c r="AZ86" s="8">
        <f t="shared" si="124"/>
        <v>0</v>
      </c>
      <c r="BA86" s="8">
        <f t="shared" si="124"/>
        <v>636</v>
      </c>
      <c r="BB86" s="8">
        <f t="shared" si="124"/>
        <v>0</v>
      </c>
      <c r="BC86" s="12">
        <f t="shared" si="124"/>
        <v>139903</v>
      </c>
      <c r="BD86" s="12">
        <f t="shared" si="124"/>
        <v>0</v>
      </c>
      <c r="BE86" s="8">
        <f t="shared" si="125"/>
        <v>0</v>
      </c>
      <c r="BF86" s="8">
        <f t="shared" si="125"/>
        <v>0</v>
      </c>
      <c r="BG86" s="8">
        <f t="shared" si="125"/>
        <v>0</v>
      </c>
      <c r="BH86" s="8">
        <f t="shared" si="125"/>
        <v>0</v>
      </c>
      <c r="BI86" s="12">
        <f t="shared" si="125"/>
        <v>139903</v>
      </c>
      <c r="BJ86" s="12">
        <f t="shared" si="125"/>
        <v>0</v>
      </c>
      <c r="BK86" s="8">
        <f t="shared" si="125"/>
        <v>0</v>
      </c>
      <c r="BL86" s="8">
        <f t="shared" si="125"/>
        <v>0</v>
      </c>
      <c r="BM86" s="8">
        <f t="shared" si="125"/>
        <v>23874</v>
      </c>
      <c r="BN86" s="8">
        <f t="shared" si="125"/>
        <v>0</v>
      </c>
      <c r="BO86" s="12">
        <f t="shared" si="125"/>
        <v>163777</v>
      </c>
      <c r="BP86" s="12">
        <f t="shared" si="125"/>
        <v>0</v>
      </c>
    </row>
    <row r="87" spans="1:68" ht="16.5">
      <c r="A87" s="25" t="s">
        <v>13</v>
      </c>
      <c r="B87" s="11">
        <f>B86</f>
        <v>913</v>
      </c>
      <c r="C87" s="11" t="s">
        <v>7</v>
      </c>
      <c r="D87" s="11" t="s">
        <v>30</v>
      </c>
      <c r="E87" s="11" t="s">
        <v>61</v>
      </c>
      <c r="F87" s="8">
        <v>610</v>
      </c>
      <c r="G87" s="12">
        <f>241491-102795</f>
        <v>138696</v>
      </c>
      <c r="H87" s="12"/>
      <c r="I87" s="8"/>
      <c r="J87" s="8"/>
      <c r="K87" s="8"/>
      <c r="L87" s="8"/>
      <c r="M87" s="8">
        <f>G87+I87+J87+K87+L87</f>
        <v>138696</v>
      </c>
      <c r="N87" s="8">
        <f>H87+J87</f>
        <v>0</v>
      </c>
      <c r="O87" s="8"/>
      <c r="P87" s="8"/>
      <c r="Q87" s="8"/>
      <c r="R87" s="8"/>
      <c r="S87" s="8">
        <f>M87+O87+P87+Q87+R87</f>
        <v>138696</v>
      </c>
      <c r="T87" s="8">
        <f>N87+P87</f>
        <v>0</v>
      </c>
      <c r="U87" s="8"/>
      <c r="V87" s="8"/>
      <c r="W87" s="8"/>
      <c r="X87" s="8"/>
      <c r="Y87" s="8">
        <f>S87+U87+V87+W87+X87</f>
        <v>138696</v>
      </c>
      <c r="Z87" s="8">
        <f>T87+V87</f>
        <v>0</v>
      </c>
      <c r="AA87" s="8">
        <v>571</v>
      </c>
      <c r="AB87" s="8"/>
      <c r="AC87" s="8"/>
      <c r="AD87" s="8"/>
      <c r="AE87" s="8">
        <f>Y87+AA87+AB87+AC87+AD87</f>
        <v>139267</v>
      </c>
      <c r="AF87" s="8">
        <f>Z87+AB87</f>
        <v>0</v>
      </c>
      <c r="AG87" s="8"/>
      <c r="AH87" s="8"/>
      <c r="AI87" s="8"/>
      <c r="AJ87" s="8"/>
      <c r="AK87" s="8">
        <f>AE87+AG87+AH87+AI87+AJ87</f>
        <v>139267</v>
      </c>
      <c r="AL87" s="8">
        <f>AF87+AH87</f>
        <v>0</v>
      </c>
      <c r="AM87" s="8"/>
      <c r="AN87" s="8"/>
      <c r="AO87" s="8"/>
      <c r="AP87" s="8"/>
      <c r="AQ87" s="8">
        <f>AK87+AM87+AN87+AO87+AP87</f>
        <v>139267</v>
      </c>
      <c r="AR87" s="8">
        <f>AL87+AN87</f>
        <v>0</v>
      </c>
      <c r="AS87" s="8"/>
      <c r="AT87" s="8"/>
      <c r="AU87" s="8"/>
      <c r="AV87" s="8"/>
      <c r="AW87" s="8">
        <f>AQ87+AS87+AT87+AU87+AV87</f>
        <v>139267</v>
      </c>
      <c r="AX87" s="8">
        <f>AR87+AT87</f>
        <v>0</v>
      </c>
      <c r="AY87" s="8"/>
      <c r="AZ87" s="8"/>
      <c r="BA87" s="8">
        <v>636</v>
      </c>
      <c r="BB87" s="8"/>
      <c r="BC87" s="8">
        <f>AW87+AY87+AZ87+BA87+BB87</f>
        <v>139903</v>
      </c>
      <c r="BD87" s="8">
        <f>AX87+AZ87</f>
        <v>0</v>
      </c>
      <c r="BE87" s="8"/>
      <c r="BF87" s="8"/>
      <c r="BG87" s="8"/>
      <c r="BH87" s="8"/>
      <c r="BI87" s="8">
        <f>BC87+BE87+BF87+BG87+BH87</f>
        <v>139903</v>
      </c>
      <c r="BJ87" s="8">
        <f>BD87+BF87</f>
        <v>0</v>
      </c>
      <c r="BK87" s="8"/>
      <c r="BL87" s="8"/>
      <c r="BM87" s="8">
        <v>23874</v>
      </c>
      <c r="BN87" s="8"/>
      <c r="BO87" s="8">
        <f>BI87+BK87+BL87+BM87+BN87</f>
        <v>163777</v>
      </c>
      <c r="BP87" s="8">
        <f>BJ87+BL87</f>
        <v>0</v>
      </c>
    </row>
    <row r="88" spans="1:68" ht="16.5">
      <c r="A88" s="24" t="s">
        <v>14</v>
      </c>
      <c r="B88" s="11">
        <v>913</v>
      </c>
      <c r="C88" s="11" t="s">
        <v>7</v>
      </c>
      <c r="D88" s="11" t="s">
        <v>30</v>
      </c>
      <c r="E88" s="11" t="s">
        <v>41</v>
      </c>
      <c r="F88" s="11"/>
      <c r="G88" s="12">
        <f>G89</f>
        <v>2152</v>
      </c>
      <c r="H88" s="12">
        <f aca="true" t="shared" si="126" ref="H88:R90">H89</f>
        <v>0</v>
      </c>
      <c r="I88" s="8">
        <f t="shared" si="126"/>
        <v>0</v>
      </c>
      <c r="J88" s="8">
        <f t="shared" si="126"/>
        <v>0</v>
      </c>
      <c r="K88" s="8">
        <f t="shared" si="126"/>
        <v>0</v>
      </c>
      <c r="L88" s="8">
        <f t="shared" si="126"/>
        <v>0</v>
      </c>
      <c r="M88" s="12">
        <f t="shared" si="126"/>
        <v>2152</v>
      </c>
      <c r="N88" s="12">
        <f t="shared" si="126"/>
        <v>0</v>
      </c>
      <c r="O88" s="8">
        <f t="shared" si="126"/>
        <v>0</v>
      </c>
      <c r="P88" s="8">
        <f t="shared" si="126"/>
        <v>0</v>
      </c>
      <c r="Q88" s="8">
        <f t="shared" si="126"/>
        <v>0</v>
      </c>
      <c r="R88" s="8">
        <f t="shared" si="126"/>
        <v>0</v>
      </c>
      <c r="S88" s="12">
        <f aca="true" t="shared" si="127" ref="S88:AH90">S89</f>
        <v>2152</v>
      </c>
      <c r="T88" s="12">
        <f t="shared" si="127"/>
        <v>0</v>
      </c>
      <c r="U88" s="8">
        <f t="shared" si="127"/>
        <v>0</v>
      </c>
      <c r="V88" s="8">
        <f t="shared" si="127"/>
        <v>0</v>
      </c>
      <c r="W88" s="8">
        <f t="shared" si="127"/>
        <v>0</v>
      </c>
      <c r="X88" s="8">
        <f t="shared" si="127"/>
        <v>0</v>
      </c>
      <c r="Y88" s="12">
        <f t="shared" si="127"/>
        <v>2152</v>
      </c>
      <c r="Z88" s="12">
        <f t="shared" si="127"/>
        <v>0</v>
      </c>
      <c r="AA88" s="8">
        <f t="shared" si="127"/>
        <v>0</v>
      </c>
      <c r="AB88" s="8">
        <f t="shared" si="127"/>
        <v>0</v>
      </c>
      <c r="AC88" s="8">
        <f t="shared" si="127"/>
        <v>0</v>
      </c>
      <c r="AD88" s="8">
        <f t="shared" si="127"/>
        <v>0</v>
      </c>
      <c r="AE88" s="12">
        <f t="shared" si="127"/>
        <v>2152</v>
      </c>
      <c r="AF88" s="12">
        <f t="shared" si="127"/>
        <v>0</v>
      </c>
      <c r="AG88" s="8">
        <f t="shared" si="127"/>
        <v>22</v>
      </c>
      <c r="AH88" s="8">
        <f t="shared" si="127"/>
        <v>0</v>
      </c>
      <c r="AI88" s="8">
        <f aca="true" t="shared" si="128" ref="AG88:AV90">AI89</f>
        <v>0</v>
      </c>
      <c r="AJ88" s="8">
        <f t="shared" si="128"/>
        <v>0</v>
      </c>
      <c r="AK88" s="12">
        <f t="shared" si="128"/>
        <v>2174</v>
      </c>
      <c r="AL88" s="12">
        <f t="shared" si="128"/>
        <v>0</v>
      </c>
      <c r="AM88" s="8">
        <f t="shared" si="128"/>
        <v>0</v>
      </c>
      <c r="AN88" s="8">
        <f t="shared" si="128"/>
        <v>0</v>
      </c>
      <c r="AO88" s="8">
        <f t="shared" si="128"/>
        <v>0</v>
      </c>
      <c r="AP88" s="8">
        <f t="shared" si="128"/>
        <v>0</v>
      </c>
      <c r="AQ88" s="12">
        <f t="shared" si="128"/>
        <v>2174</v>
      </c>
      <c r="AR88" s="12">
        <f t="shared" si="128"/>
        <v>0</v>
      </c>
      <c r="AS88" s="8">
        <f t="shared" si="128"/>
        <v>0</v>
      </c>
      <c r="AT88" s="8">
        <f t="shared" si="128"/>
        <v>0</v>
      </c>
      <c r="AU88" s="8">
        <f t="shared" si="128"/>
        <v>0</v>
      </c>
      <c r="AV88" s="8">
        <f t="shared" si="128"/>
        <v>0</v>
      </c>
      <c r="AW88" s="12">
        <f aca="true" t="shared" si="129" ref="AS88:BH90">AW89</f>
        <v>2174</v>
      </c>
      <c r="AX88" s="12">
        <f t="shared" si="129"/>
        <v>0</v>
      </c>
      <c r="AY88" s="8">
        <f t="shared" si="129"/>
        <v>0</v>
      </c>
      <c r="AZ88" s="8">
        <f t="shared" si="129"/>
        <v>0</v>
      </c>
      <c r="BA88" s="8">
        <f t="shared" si="129"/>
        <v>0</v>
      </c>
      <c r="BB88" s="8">
        <f t="shared" si="129"/>
        <v>0</v>
      </c>
      <c r="BC88" s="12">
        <f t="shared" si="129"/>
        <v>2174</v>
      </c>
      <c r="BD88" s="12">
        <f t="shared" si="129"/>
        <v>0</v>
      </c>
      <c r="BE88" s="8">
        <f t="shared" si="129"/>
        <v>0</v>
      </c>
      <c r="BF88" s="8">
        <f t="shared" si="129"/>
        <v>0</v>
      </c>
      <c r="BG88" s="8">
        <f t="shared" si="129"/>
        <v>0</v>
      </c>
      <c r="BH88" s="8">
        <f t="shared" si="129"/>
        <v>0</v>
      </c>
      <c r="BI88" s="12">
        <f aca="true" t="shared" si="130" ref="BE88:BP90">BI89</f>
        <v>2174</v>
      </c>
      <c r="BJ88" s="12">
        <f t="shared" si="130"/>
        <v>0</v>
      </c>
      <c r="BK88" s="8">
        <f t="shared" si="130"/>
        <v>0</v>
      </c>
      <c r="BL88" s="8">
        <f t="shared" si="130"/>
        <v>0</v>
      </c>
      <c r="BM88" s="8">
        <f t="shared" si="130"/>
        <v>0</v>
      </c>
      <c r="BN88" s="8">
        <f t="shared" si="130"/>
        <v>0</v>
      </c>
      <c r="BO88" s="12">
        <f t="shared" si="130"/>
        <v>2174</v>
      </c>
      <c r="BP88" s="12">
        <f t="shared" si="130"/>
        <v>0</v>
      </c>
    </row>
    <row r="89" spans="1:68" ht="16.5">
      <c r="A89" s="24" t="s">
        <v>15</v>
      </c>
      <c r="B89" s="11">
        <v>913</v>
      </c>
      <c r="C89" s="11" t="s">
        <v>7</v>
      </c>
      <c r="D89" s="11" t="s">
        <v>30</v>
      </c>
      <c r="E89" s="11" t="s">
        <v>64</v>
      </c>
      <c r="F89" s="11"/>
      <c r="G89" s="12">
        <f>G90</f>
        <v>2152</v>
      </c>
      <c r="H89" s="12">
        <f t="shared" si="126"/>
        <v>0</v>
      </c>
      <c r="I89" s="8">
        <f t="shared" si="126"/>
        <v>0</v>
      </c>
      <c r="J89" s="8">
        <f t="shared" si="126"/>
        <v>0</v>
      </c>
      <c r="K89" s="8">
        <f t="shared" si="126"/>
        <v>0</v>
      </c>
      <c r="L89" s="8">
        <f t="shared" si="126"/>
        <v>0</v>
      </c>
      <c r="M89" s="12">
        <f t="shared" si="126"/>
        <v>2152</v>
      </c>
      <c r="N89" s="12">
        <f t="shared" si="126"/>
        <v>0</v>
      </c>
      <c r="O89" s="8">
        <f t="shared" si="126"/>
        <v>0</v>
      </c>
      <c r="P89" s="8">
        <f t="shared" si="126"/>
        <v>0</v>
      </c>
      <c r="Q89" s="8">
        <f t="shared" si="126"/>
        <v>0</v>
      </c>
      <c r="R89" s="8">
        <f t="shared" si="126"/>
        <v>0</v>
      </c>
      <c r="S89" s="12">
        <f t="shared" si="127"/>
        <v>2152</v>
      </c>
      <c r="T89" s="12">
        <f t="shared" si="127"/>
        <v>0</v>
      </c>
      <c r="U89" s="8">
        <f t="shared" si="127"/>
        <v>0</v>
      </c>
      <c r="V89" s="8">
        <f t="shared" si="127"/>
        <v>0</v>
      </c>
      <c r="W89" s="8">
        <f t="shared" si="127"/>
        <v>0</v>
      </c>
      <c r="X89" s="8">
        <f t="shared" si="127"/>
        <v>0</v>
      </c>
      <c r="Y89" s="12">
        <f t="shared" si="127"/>
        <v>2152</v>
      </c>
      <c r="Z89" s="12">
        <f t="shared" si="127"/>
        <v>0</v>
      </c>
      <c r="AA89" s="8">
        <f t="shared" si="127"/>
        <v>0</v>
      </c>
      <c r="AB89" s="8">
        <f t="shared" si="127"/>
        <v>0</v>
      </c>
      <c r="AC89" s="8">
        <f t="shared" si="127"/>
        <v>0</v>
      </c>
      <c r="AD89" s="8">
        <f t="shared" si="127"/>
        <v>0</v>
      </c>
      <c r="AE89" s="12">
        <f t="shared" si="127"/>
        <v>2152</v>
      </c>
      <c r="AF89" s="12">
        <f t="shared" si="127"/>
        <v>0</v>
      </c>
      <c r="AG89" s="8">
        <f t="shared" si="128"/>
        <v>22</v>
      </c>
      <c r="AH89" s="8">
        <f t="shared" si="128"/>
        <v>0</v>
      </c>
      <c r="AI89" s="8">
        <f t="shared" si="128"/>
        <v>0</v>
      </c>
      <c r="AJ89" s="8">
        <f t="shared" si="128"/>
        <v>0</v>
      </c>
      <c r="AK89" s="12">
        <f t="shared" si="128"/>
        <v>2174</v>
      </c>
      <c r="AL89" s="12">
        <f t="shared" si="128"/>
        <v>0</v>
      </c>
      <c r="AM89" s="8">
        <f t="shared" si="128"/>
        <v>0</v>
      </c>
      <c r="AN89" s="8">
        <f t="shared" si="128"/>
        <v>0</v>
      </c>
      <c r="AO89" s="8">
        <f t="shared" si="128"/>
        <v>0</v>
      </c>
      <c r="AP89" s="8">
        <f t="shared" si="128"/>
        <v>0</v>
      </c>
      <c r="AQ89" s="12">
        <f t="shared" si="128"/>
        <v>2174</v>
      </c>
      <c r="AR89" s="12">
        <f t="shared" si="128"/>
        <v>0</v>
      </c>
      <c r="AS89" s="8">
        <f t="shared" si="129"/>
        <v>0</v>
      </c>
      <c r="AT89" s="8">
        <f t="shared" si="129"/>
        <v>0</v>
      </c>
      <c r="AU89" s="8">
        <f t="shared" si="129"/>
        <v>0</v>
      </c>
      <c r="AV89" s="8">
        <f t="shared" si="129"/>
        <v>0</v>
      </c>
      <c r="AW89" s="12">
        <f t="shared" si="129"/>
        <v>2174</v>
      </c>
      <c r="AX89" s="12">
        <f t="shared" si="129"/>
        <v>0</v>
      </c>
      <c r="AY89" s="8">
        <f t="shared" si="129"/>
        <v>0</v>
      </c>
      <c r="AZ89" s="8">
        <f t="shared" si="129"/>
        <v>0</v>
      </c>
      <c r="BA89" s="8">
        <f t="shared" si="129"/>
        <v>0</v>
      </c>
      <c r="BB89" s="8">
        <f t="shared" si="129"/>
        <v>0</v>
      </c>
      <c r="BC89" s="12">
        <f t="shared" si="129"/>
        <v>2174</v>
      </c>
      <c r="BD89" s="12">
        <f t="shared" si="129"/>
        <v>0</v>
      </c>
      <c r="BE89" s="8">
        <f t="shared" si="130"/>
        <v>0</v>
      </c>
      <c r="BF89" s="8">
        <f t="shared" si="130"/>
        <v>0</v>
      </c>
      <c r="BG89" s="8">
        <f t="shared" si="130"/>
        <v>0</v>
      </c>
      <c r="BH89" s="8">
        <f t="shared" si="130"/>
        <v>0</v>
      </c>
      <c r="BI89" s="12">
        <f t="shared" si="130"/>
        <v>2174</v>
      </c>
      <c r="BJ89" s="12">
        <f t="shared" si="130"/>
        <v>0</v>
      </c>
      <c r="BK89" s="8">
        <f t="shared" si="130"/>
        <v>0</v>
      </c>
      <c r="BL89" s="8">
        <f t="shared" si="130"/>
        <v>0</v>
      </c>
      <c r="BM89" s="8">
        <f t="shared" si="130"/>
        <v>0</v>
      </c>
      <c r="BN89" s="8">
        <f t="shared" si="130"/>
        <v>0</v>
      </c>
      <c r="BO89" s="12">
        <f t="shared" si="130"/>
        <v>2174</v>
      </c>
      <c r="BP89" s="12">
        <f t="shared" si="130"/>
        <v>0</v>
      </c>
    </row>
    <row r="90" spans="1:68" ht="33">
      <c r="A90" s="24" t="s">
        <v>11</v>
      </c>
      <c r="B90" s="11">
        <v>913</v>
      </c>
      <c r="C90" s="11" t="s">
        <v>7</v>
      </c>
      <c r="D90" s="11" t="s">
        <v>30</v>
      </c>
      <c r="E90" s="11" t="s">
        <v>64</v>
      </c>
      <c r="F90" s="11" t="s">
        <v>12</v>
      </c>
      <c r="G90" s="12">
        <f>G91</f>
        <v>2152</v>
      </c>
      <c r="H90" s="12">
        <f t="shared" si="126"/>
        <v>0</v>
      </c>
      <c r="I90" s="8">
        <f t="shared" si="126"/>
        <v>0</v>
      </c>
      <c r="J90" s="8">
        <f t="shared" si="126"/>
        <v>0</v>
      </c>
      <c r="K90" s="8">
        <f t="shared" si="126"/>
        <v>0</v>
      </c>
      <c r="L90" s="8">
        <f t="shared" si="126"/>
        <v>0</v>
      </c>
      <c r="M90" s="12">
        <f t="shared" si="126"/>
        <v>2152</v>
      </c>
      <c r="N90" s="12">
        <f t="shared" si="126"/>
        <v>0</v>
      </c>
      <c r="O90" s="8">
        <f t="shared" si="126"/>
        <v>0</v>
      </c>
      <c r="P90" s="8">
        <f t="shared" si="126"/>
        <v>0</v>
      </c>
      <c r="Q90" s="8">
        <f t="shared" si="126"/>
        <v>0</v>
      </c>
      <c r="R90" s="8">
        <f t="shared" si="126"/>
        <v>0</v>
      </c>
      <c r="S90" s="12">
        <f t="shared" si="127"/>
        <v>2152</v>
      </c>
      <c r="T90" s="12">
        <f t="shared" si="127"/>
        <v>0</v>
      </c>
      <c r="U90" s="8">
        <f t="shared" si="127"/>
        <v>0</v>
      </c>
      <c r="V90" s="8">
        <f t="shared" si="127"/>
        <v>0</v>
      </c>
      <c r="W90" s="8">
        <f t="shared" si="127"/>
        <v>0</v>
      </c>
      <c r="X90" s="8">
        <f t="shared" si="127"/>
        <v>0</v>
      </c>
      <c r="Y90" s="12">
        <f t="shared" si="127"/>
        <v>2152</v>
      </c>
      <c r="Z90" s="12">
        <f t="shared" si="127"/>
        <v>0</v>
      </c>
      <c r="AA90" s="8">
        <f t="shared" si="127"/>
        <v>0</v>
      </c>
      <c r="AB90" s="8">
        <f t="shared" si="127"/>
        <v>0</v>
      </c>
      <c r="AC90" s="8">
        <f t="shared" si="127"/>
        <v>0</v>
      </c>
      <c r="AD90" s="8">
        <f t="shared" si="127"/>
        <v>0</v>
      </c>
      <c r="AE90" s="12">
        <f t="shared" si="127"/>
        <v>2152</v>
      </c>
      <c r="AF90" s="12">
        <f t="shared" si="127"/>
        <v>0</v>
      </c>
      <c r="AG90" s="8">
        <f t="shared" si="128"/>
        <v>22</v>
      </c>
      <c r="AH90" s="8">
        <f t="shared" si="128"/>
        <v>0</v>
      </c>
      <c r="AI90" s="8">
        <f t="shared" si="128"/>
        <v>0</v>
      </c>
      <c r="AJ90" s="8">
        <f t="shared" si="128"/>
        <v>0</v>
      </c>
      <c r="AK90" s="12">
        <f t="shared" si="128"/>
        <v>2174</v>
      </c>
      <c r="AL90" s="12">
        <f t="shared" si="128"/>
        <v>0</v>
      </c>
      <c r="AM90" s="8">
        <f t="shared" si="128"/>
        <v>0</v>
      </c>
      <c r="AN90" s="8">
        <f t="shared" si="128"/>
        <v>0</v>
      </c>
      <c r="AO90" s="8">
        <f t="shared" si="128"/>
        <v>0</v>
      </c>
      <c r="AP90" s="8">
        <f t="shared" si="128"/>
        <v>0</v>
      </c>
      <c r="AQ90" s="12">
        <f t="shared" si="128"/>
        <v>2174</v>
      </c>
      <c r="AR90" s="12">
        <f t="shared" si="128"/>
        <v>0</v>
      </c>
      <c r="AS90" s="8">
        <f t="shared" si="129"/>
        <v>0</v>
      </c>
      <c r="AT90" s="8">
        <f t="shared" si="129"/>
        <v>0</v>
      </c>
      <c r="AU90" s="8">
        <f t="shared" si="129"/>
        <v>0</v>
      </c>
      <c r="AV90" s="8">
        <f t="shared" si="129"/>
        <v>0</v>
      </c>
      <c r="AW90" s="12">
        <f t="shared" si="129"/>
        <v>2174</v>
      </c>
      <c r="AX90" s="12">
        <f t="shared" si="129"/>
        <v>0</v>
      </c>
      <c r="AY90" s="8">
        <f t="shared" si="129"/>
        <v>0</v>
      </c>
      <c r="AZ90" s="8">
        <f t="shared" si="129"/>
        <v>0</v>
      </c>
      <c r="BA90" s="8">
        <f t="shared" si="129"/>
        <v>0</v>
      </c>
      <c r="BB90" s="8">
        <f t="shared" si="129"/>
        <v>0</v>
      </c>
      <c r="BC90" s="12">
        <f t="shared" si="129"/>
        <v>2174</v>
      </c>
      <c r="BD90" s="12">
        <f t="shared" si="129"/>
        <v>0</v>
      </c>
      <c r="BE90" s="8">
        <f t="shared" si="130"/>
        <v>0</v>
      </c>
      <c r="BF90" s="8">
        <f t="shared" si="130"/>
        <v>0</v>
      </c>
      <c r="BG90" s="8">
        <f t="shared" si="130"/>
        <v>0</v>
      </c>
      <c r="BH90" s="8">
        <f t="shared" si="130"/>
        <v>0</v>
      </c>
      <c r="BI90" s="12">
        <f t="shared" si="130"/>
        <v>2174</v>
      </c>
      <c r="BJ90" s="12">
        <f t="shared" si="130"/>
        <v>0</v>
      </c>
      <c r="BK90" s="8">
        <f t="shared" si="130"/>
        <v>0</v>
      </c>
      <c r="BL90" s="8">
        <f t="shared" si="130"/>
        <v>0</v>
      </c>
      <c r="BM90" s="8">
        <f t="shared" si="130"/>
        <v>0</v>
      </c>
      <c r="BN90" s="8">
        <f t="shared" si="130"/>
        <v>0</v>
      </c>
      <c r="BO90" s="12">
        <f t="shared" si="130"/>
        <v>2174</v>
      </c>
      <c r="BP90" s="12">
        <f t="shared" si="130"/>
        <v>0</v>
      </c>
    </row>
    <row r="91" spans="1:68" ht="16.5">
      <c r="A91" s="25" t="s">
        <v>13</v>
      </c>
      <c r="B91" s="11">
        <v>913</v>
      </c>
      <c r="C91" s="11" t="s">
        <v>7</v>
      </c>
      <c r="D91" s="11" t="s">
        <v>30</v>
      </c>
      <c r="E91" s="11" t="s">
        <v>64</v>
      </c>
      <c r="F91" s="8">
        <v>610</v>
      </c>
      <c r="G91" s="12">
        <f>1528+624</f>
        <v>2152</v>
      </c>
      <c r="H91" s="12"/>
      <c r="I91" s="8"/>
      <c r="J91" s="8"/>
      <c r="K91" s="8"/>
      <c r="L91" s="8"/>
      <c r="M91" s="8">
        <f>G91+I91+J91+K91+L91</f>
        <v>2152</v>
      </c>
      <c r="N91" s="8">
        <f>H91+J91</f>
        <v>0</v>
      </c>
      <c r="O91" s="8"/>
      <c r="P91" s="8"/>
      <c r="Q91" s="8"/>
      <c r="R91" s="8"/>
      <c r="S91" s="8">
        <f>M91+O91+P91+Q91+R91</f>
        <v>2152</v>
      </c>
      <c r="T91" s="8">
        <f>N91+P91</f>
        <v>0</v>
      </c>
      <c r="U91" s="8"/>
      <c r="V91" s="8"/>
      <c r="W91" s="8"/>
      <c r="X91" s="8"/>
      <c r="Y91" s="8">
        <f>S91+U91+V91+W91+X91</f>
        <v>2152</v>
      </c>
      <c r="Z91" s="8">
        <f>T91+V91</f>
        <v>0</v>
      </c>
      <c r="AA91" s="8"/>
      <c r="AB91" s="8"/>
      <c r="AC91" s="8"/>
      <c r="AD91" s="8"/>
      <c r="AE91" s="8">
        <f>Y91+AA91+AB91+AC91+AD91</f>
        <v>2152</v>
      </c>
      <c r="AF91" s="8">
        <f>Z91+AB91</f>
        <v>0</v>
      </c>
      <c r="AG91" s="8">
        <v>22</v>
      </c>
      <c r="AH91" s="8"/>
      <c r="AI91" s="8"/>
      <c r="AJ91" s="8"/>
      <c r="AK91" s="8">
        <f>AE91+AG91+AH91+AI91+AJ91</f>
        <v>2174</v>
      </c>
      <c r="AL91" s="8">
        <f>AF91+AH91</f>
        <v>0</v>
      </c>
      <c r="AM91" s="8"/>
      <c r="AN91" s="8"/>
      <c r="AO91" s="8"/>
      <c r="AP91" s="8"/>
      <c r="AQ91" s="8">
        <f>AK91+AM91+AN91+AO91+AP91</f>
        <v>2174</v>
      </c>
      <c r="AR91" s="8">
        <f>AL91+AN91</f>
        <v>0</v>
      </c>
      <c r="AS91" s="8"/>
      <c r="AT91" s="8"/>
      <c r="AU91" s="8"/>
      <c r="AV91" s="8"/>
      <c r="AW91" s="8">
        <f>AQ91+AS91+AT91+AU91+AV91</f>
        <v>2174</v>
      </c>
      <c r="AX91" s="8">
        <f>AR91+AT91</f>
        <v>0</v>
      </c>
      <c r="AY91" s="8"/>
      <c r="AZ91" s="8"/>
      <c r="BA91" s="8"/>
      <c r="BB91" s="8"/>
      <c r="BC91" s="8">
        <f>AW91+AY91+AZ91+BA91+BB91</f>
        <v>2174</v>
      </c>
      <c r="BD91" s="8">
        <f>AX91+AZ91</f>
        <v>0</v>
      </c>
      <c r="BE91" s="8"/>
      <c r="BF91" s="8"/>
      <c r="BG91" s="8"/>
      <c r="BH91" s="8"/>
      <c r="BI91" s="8">
        <f>BC91+BE91+BF91+BG91+BH91</f>
        <v>2174</v>
      </c>
      <c r="BJ91" s="8">
        <f>BD91+BF91</f>
        <v>0</v>
      </c>
      <c r="BK91" s="8"/>
      <c r="BL91" s="8"/>
      <c r="BM91" s="8"/>
      <c r="BN91" s="8"/>
      <c r="BO91" s="8">
        <f>BI91+BK91+BL91+BM91+BN91</f>
        <v>2174</v>
      </c>
      <c r="BP91" s="8">
        <f>BJ91+BL91</f>
        <v>0</v>
      </c>
    </row>
    <row r="92" spans="1:68" ht="33">
      <c r="A92" s="24" t="s">
        <v>85</v>
      </c>
      <c r="B92" s="11">
        <v>913</v>
      </c>
      <c r="C92" s="11" t="s">
        <v>7</v>
      </c>
      <c r="D92" s="11" t="s">
        <v>30</v>
      </c>
      <c r="E92" s="11" t="s">
        <v>87</v>
      </c>
      <c r="F92" s="11"/>
      <c r="G92" s="12">
        <f aca="true" t="shared" si="131" ref="G92:R94">G93</f>
        <v>102795</v>
      </c>
      <c r="H92" s="12">
        <f t="shared" si="131"/>
        <v>102795</v>
      </c>
      <c r="I92" s="8">
        <f t="shared" si="131"/>
        <v>0</v>
      </c>
      <c r="J92" s="8">
        <f t="shared" si="131"/>
        <v>0</v>
      </c>
      <c r="K92" s="8">
        <f t="shared" si="131"/>
        <v>0</v>
      </c>
      <c r="L92" s="8">
        <f t="shared" si="131"/>
        <v>0</v>
      </c>
      <c r="M92" s="12">
        <f t="shared" si="131"/>
        <v>102795</v>
      </c>
      <c r="N92" s="12">
        <f t="shared" si="131"/>
        <v>102795</v>
      </c>
      <c r="O92" s="8">
        <f t="shared" si="131"/>
        <v>0</v>
      </c>
      <c r="P92" s="8">
        <f t="shared" si="131"/>
        <v>0</v>
      </c>
      <c r="Q92" s="8">
        <f t="shared" si="131"/>
        <v>0</v>
      </c>
      <c r="R92" s="8">
        <f t="shared" si="131"/>
        <v>0</v>
      </c>
      <c r="S92" s="12">
        <f aca="true" t="shared" si="132" ref="S92:AH94">S93</f>
        <v>102795</v>
      </c>
      <c r="T92" s="12">
        <f t="shared" si="132"/>
        <v>102795</v>
      </c>
      <c r="U92" s="8">
        <f t="shared" si="132"/>
        <v>0</v>
      </c>
      <c r="V92" s="8">
        <f t="shared" si="132"/>
        <v>0</v>
      </c>
      <c r="W92" s="8">
        <f t="shared" si="132"/>
        <v>0</v>
      </c>
      <c r="X92" s="8">
        <f t="shared" si="132"/>
        <v>0</v>
      </c>
      <c r="Y92" s="12">
        <f t="shared" si="132"/>
        <v>102795</v>
      </c>
      <c r="Z92" s="12">
        <f t="shared" si="132"/>
        <v>102795</v>
      </c>
      <c r="AA92" s="8">
        <f t="shared" si="132"/>
        <v>0</v>
      </c>
      <c r="AB92" s="8">
        <f t="shared" si="132"/>
        <v>0</v>
      </c>
      <c r="AC92" s="8">
        <f t="shared" si="132"/>
        <v>0</v>
      </c>
      <c r="AD92" s="8">
        <f t="shared" si="132"/>
        <v>0</v>
      </c>
      <c r="AE92" s="12">
        <f t="shared" si="132"/>
        <v>102795</v>
      </c>
      <c r="AF92" s="12">
        <f t="shared" si="132"/>
        <v>102795</v>
      </c>
      <c r="AG92" s="8">
        <f t="shared" si="132"/>
        <v>0</v>
      </c>
      <c r="AH92" s="8">
        <f t="shared" si="132"/>
        <v>0</v>
      </c>
      <c r="AI92" s="8">
        <f aca="true" t="shared" si="133" ref="AG92:AV94">AI93</f>
        <v>0</v>
      </c>
      <c r="AJ92" s="8">
        <f t="shared" si="133"/>
        <v>0</v>
      </c>
      <c r="AK92" s="12">
        <f t="shared" si="133"/>
        <v>102795</v>
      </c>
      <c r="AL92" s="12">
        <f t="shared" si="133"/>
        <v>102795</v>
      </c>
      <c r="AM92" s="8">
        <f t="shared" si="133"/>
        <v>0</v>
      </c>
      <c r="AN92" s="8">
        <f t="shared" si="133"/>
        <v>0</v>
      </c>
      <c r="AO92" s="8">
        <f t="shared" si="133"/>
        <v>0</v>
      </c>
      <c r="AP92" s="8">
        <f t="shared" si="133"/>
        <v>0</v>
      </c>
      <c r="AQ92" s="12">
        <f t="shared" si="133"/>
        <v>102795</v>
      </c>
      <c r="AR92" s="12">
        <f t="shared" si="133"/>
        <v>102795</v>
      </c>
      <c r="AS92" s="8">
        <f t="shared" si="133"/>
        <v>0</v>
      </c>
      <c r="AT92" s="8">
        <f t="shared" si="133"/>
        <v>0</v>
      </c>
      <c r="AU92" s="8">
        <f t="shared" si="133"/>
        <v>0</v>
      </c>
      <c r="AV92" s="8">
        <f t="shared" si="133"/>
        <v>0</v>
      </c>
      <c r="AW92" s="12">
        <f aca="true" t="shared" si="134" ref="AS92:BH94">AW93</f>
        <v>102795</v>
      </c>
      <c r="AX92" s="12">
        <f t="shared" si="134"/>
        <v>102795</v>
      </c>
      <c r="AY92" s="8">
        <f t="shared" si="134"/>
        <v>0</v>
      </c>
      <c r="AZ92" s="8">
        <f t="shared" si="134"/>
        <v>0</v>
      </c>
      <c r="BA92" s="8">
        <f t="shared" si="134"/>
        <v>0</v>
      </c>
      <c r="BB92" s="8">
        <f t="shared" si="134"/>
        <v>0</v>
      </c>
      <c r="BC92" s="12">
        <f t="shared" si="134"/>
        <v>102795</v>
      </c>
      <c r="BD92" s="12">
        <f t="shared" si="134"/>
        <v>102795</v>
      </c>
      <c r="BE92" s="8">
        <f t="shared" si="134"/>
        <v>0</v>
      </c>
      <c r="BF92" s="8">
        <f t="shared" si="134"/>
        <v>0</v>
      </c>
      <c r="BG92" s="8">
        <f t="shared" si="134"/>
        <v>0</v>
      </c>
      <c r="BH92" s="8">
        <f t="shared" si="134"/>
        <v>0</v>
      </c>
      <c r="BI92" s="12">
        <f aca="true" t="shared" si="135" ref="BE92:BP94">BI93</f>
        <v>102795</v>
      </c>
      <c r="BJ92" s="12">
        <f t="shared" si="135"/>
        <v>102795</v>
      </c>
      <c r="BK92" s="8">
        <f t="shared" si="135"/>
        <v>0</v>
      </c>
      <c r="BL92" s="8">
        <f t="shared" si="135"/>
        <v>0</v>
      </c>
      <c r="BM92" s="8">
        <f t="shared" si="135"/>
        <v>0</v>
      </c>
      <c r="BN92" s="8">
        <f t="shared" si="135"/>
        <v>0</v>
      </c>
      <c r="BO92" s="12">
        <f t="shared" si="135"/>
        <v>102795</v>
      </c>
      <c r="BP92" s="12">
        <f t="shared" si="135"/>
        <v>102795</v>
      </c>
    </row>
    <row r="93" spans="1:68" ht="33">
      <c r="A93" s="25" t="s">
        <v>86</v>
      </c>
      <c r="B93" s="11">
        <v>913</v>
      </c>
      <c r="C93" s="11" t="s">
        <v>7</v>
      </c>
      <c r="D93" s="11" t="s">
        <v>30</v>
      </c>
      <c r="E93" s="11" t="s">
        <v>91</v>
      </c>
      <c r="F93" s="11"/>
      <c r="G93" s="12">
        <f t="shared" si="131"/>
        <v>102795</v>
      </c>
      <c r="H93" s="12">
        <f t="shared" si="131"/>
        <v>102795</v>
      </c>
      <c r="I93" s="8">
        <f t="shared" si="131"/>
        <v>0</v>
      </c>
      <c r="J93" s="8">
        <f t="shared" si="131"/>
        <v>0</v>
      </c>
      <c r="K93" s="8">
        <f t="shared" si="131"/>
        <v>0</v>
      </c>
      <c r="L93" s="8">
        <f t="shared" si="131"/>
        <v>0</v>
      </c>
      <c r="M93" s="12">
        <f t="shared" si="131"/>
        <v>102795</v>
      </c>
      <c r="N93" s="12">
        <f t="shared" si="131"/>
        <v>102795</v>
      </c>
      <c r="O93" s="8">
        <f t="shared" si="131"/>
        <v>0</v>
      </c>
      <c r="P93" s="8">
        <f t="shared" si="131"/>
        <v>0</v>
      </c>
      <c r="Q93" s="8">
        <f t="shared" si="131"/>
        <v>0</v>
      </c>
      <c r="R93" s="8">
        <f t="shared" si="131"/>
        <v>0</v>
      </c>
      <c r="S93" s="12">
        <f t="shared" si="132"/>
        <v>102795</v>
      </c>
      <c r="T93" s="12">
        <f t="shared" si="132"/>
        <v>102795</v>
      </c>
      <c r="U93" s="8">
        <f t="shared" si="132"/>
        <v>0</v>
      </c>
      <c r="V93" s="8">
        <f t="shared" si="132"/>
        <v>0</v>
      </c>
      <c r="W93" s="8">
        <f t="shared" si="132"/>
        <v>0</v>
      </c>
      <c r="X93" s="8">
        <f t="shared" si="132"/>
        <v>0</v>
      </c>
      <c r="Y93" s="12">
        <f t="shared" si="132"/>
        <v>102795</v>
      </c>
      <c r="Z93" s="12">
        <f t="shared" si="132"/>
        <v>102795</v>
      </c>
      <c r="AA93" s="8">
        <f t="shared" si="132"/>
        <v>0</v>
      </c>
      <c r="AB93" s="8">
        <f t="shared" si="132"/>
        <v>0</v>
      </c>
      <c r="AC93" s="8">
        <f t="shared" si="132"/>
        <v>0</v>
      </c>
      <c r="AD93" s="8">
        <f t="shared" si="132"/>
        <v>0</v>
      </c>
      <c r="AE93" s="12">
        <f t="shared" si="132"/>
        <v>102795</v>
      </c>
      <c r="AF93" s="12">
        <f t="shared" si="132"/>
        <v>102795</v>
      </c>
      <c r="AG93" s="8">
        <f t="shared" si="133"/>
        <v>0</v>
      </c>
      <c r="AH93" s="8">
        <f t="shared" si="133"/>
        <v>0</v>
      </c>
      <c r="AI93" s="8">
        <f t="shared" si="133"/>
        <v>0</v>
      </c>
      <c r="AJ93" s="8">
        <f t="shared" si="133"/>
        <v>0</v>
      </c>
      <c r="AK93" s="12">
        <f t="shared" si="133"/>
        <v>102795</v>
      </c>
      <c r="AL93" s="12">
        <f t="shared" si="133"/>
        <v>102795</v>
      </c>
      <c r="AM93" s="8">
        <f t="shared" si="133"/>
        <v>0</v>
      </c>
      <c r="AN93" s="8">
        <f t="shared" si="133"/>
        <v>0</v>
      </c>
      <c r="AO93" s="8">
        <f t="shared" si="133"/>
        <v>0</v>
      </c>
      <c r="AP93" s="8">
        <f t="shared" si="133"/>
        <v>0</v>
      </c>
      <c r="AQ93" s="12">
        <f t="shared" si="133"/>
        <v>102795</v>
      </c>
      <c r="AR93" s="12">
        <f t="shared" si="133"/>
        <v>102795</v>
      </c>
      <c r="AS93" s="8">
        <f t="shared" si="134"/>
        <v>0</v>
      </c>
      <c r="AT93" s="8">
        <f t="shared" si="134"/>
        <v>0</v>
      </c>
      <c r="AU93" s="8">
        <f t="shared" si="134"/>
        <v>0</v>
      </c>
      <c r="AV93" s="8">
        <f t="shared" si="134"/>
        <v>0</v>
      </c>
      <c r="AW93" s="12">
        <f t="shared" si="134"/>
        <v>102795</v>
      </c>
      <c r="AX93" s="12">
        <f t="shared" si="134"/>
        <v>102795</v>
      </c>
      <c r="AY93" s="8">
        <f t="shared" si="134"/>
        <v>0</v>
      </c>
      <c r="AZ93" s="8">
        <f t="shared" si="134"/>
        <v>0</v>
      </c>
      <c r="BA93" s="8">
        <f t="shared" si="134"/>
        <v>0</v>
      </c>
      <c r="BB93" s="8">
        <f t="shared" si="134"/>
        <v>0</v>
      </c>
      <c r="BC93" s="12">
        <f t="shared" si="134"/>
        <v>102795</v>
      </c>
      <c r="BD93" s="12">
        <f t="shared" si="134"/>
        <v>102795</v>
      </c>
      <c r="BE93" s="8">
        <f t="shared" si="135"/>
        <v>0</v>
      </c>
      <c r="BF93" s="8">
        <f t="shared" si="135"/>
        <v>0</v>
      </c>
      <c r="BG93" s="8">
        <f t="shared" si="135"/>
        <v>0</v>
      </c>
      <c r="BH93" s="8">
        <f t="shared" si="135"/>
        <v>0</v>
      </c>
      <c r="BI93" s="12">
        <f t="shared" si="135"/>
        <v>102795</v>
      </c>
      <c r="BJ93" s="12">
        <f t="shared" si="135"/>
        <v>102795</v>
      </c>
      <c r="BK93" s="8">
        <f t="shared" si="135"/>
        <v>0</v>
      </c>
      <c r="BL93" s="8">
        <f t="shared" si="135"/>
        <v>0</v>
      </c>
      <c r="BM93" s="8">
        <f t="shared" si="135"/>
        <v>0</v>
      </c>
      <c r="BN93" s="8">
        <f t="shared" si="135"/>
        <v>0</v>
      </c>
      <c r="BO93" s="12">
        <f t="shared" si="135"/>
        <v>102795</v>
      </c>
      <c r="BP93" s="12">
        <f t="shared" si="135"/>
        <v>102795</v>
      </c>
    </row>
    <row r="94" spans="1:68" ht="33">
      <c r="A94" s="24" t="s">
        <v>11</v>
      </c>
      <c r="B94" s="11">
        <v>913</v>
      </c>
      <c r="C94" s="11" t="s">
        <v>7</v>
      </c>
      <c r="D94" s="11" t="s">
        <v>30</v>
      </c>
      <c r="E94" s="11" t="s">
        <v>91</v>
      </c>
      <c r="F94" s="11" t="s">
        <v>12</v>
      </c>
      <c r="G94" s="12">
        <f t="shared" si="131"/>
        <v>102795</v>
      </c>
      <c r="H94" s="12">
        <f t="shared" si="131"/>
        <v>102795</v>
      </c>
      <c r="I94" s="8">
        <f t="shared" si="131"/>
        <v>0</v>
      </c>
      <c r="J94" s="8">
        <f t="shared" si="131"/>
        <v>0</v>
      </c>
      <c r="K94" s="8">
        <f t="shared" si="131"/>
        <v>0</v>
      </c>
      <c r="L94" s="8">
        <f t="shared" si="131"/>
        <v>0</v>
      </c>
      <c r="M94" s="12">
        <f t="shared" si="131"/>
        <v>102795</v>
      </c>
      <c r="N94" s="12">
        <f t="shared" si="131"/>
        <v>102795</v>
      </c>
      <c r="O94" s="8">
        <f t="shared" si="131"/>
        <v>0</v>
      </c>
      <c r="P94" s="8">
        <f t="shared" si="131"/>
        <v>0</v>
      </c>
      <c r="Q94" s="8">
        <f t="shared" si="131"/>
        <v>0</v>
      </c>
      <c r="R94" s="8">
        <f t="shared" si="131"/>
        <v>0</v>
      </c>
      <c r="S94" s="12">
        <f t="shared" si="132"/>
        <v>102795</v>
      </c>
      <c r="T94" s="12">
        <f t="shared" si="132"/>
        <v>102795</v>
      </c>
      <c r="U94" s="8">
        <f t="shared" si="132"/>
        <v>0</v>
      </c>
      <c r="V94" s="8">
        <f t="shared" si="132"/>
        <v>0</v>
      </c>
      <c r="W94" s="8">
        <f t="shared" si="132"/>
        <v>0</v>
      </c>
      <c r="X94" s="8">
        <f t="shared" si="132"/>
        <v>0</v>
      </c>
      <c r="Y94" s="12">
        <f t="shared" si="132"/>
        <v>102795</v>
      </c>
      <c r="Z94" s="12">
        <f t="shared" si="132"/>
        <v>102795</v>
      </c>
      <c r="AA94" s="8">
        <f t="shared" si="132"/>
        <v>0</v>
      </c>
      <c r="AB94" s="8">
        <f t="shared" si="132"/>
        <v>0</v>
      </c>
      <c r="AC94" s="8">
        <f t="shared" si="132"/>
        <v>0</v>
      </c>
      <c r="AD94" s="8">
        <f t="shared" si="132"/>
        <v>0</v>
      </c>
      <c r="AE94" s="12">
        <f t="shared" si="132"/>
        <v>102795</v>
      </c>
      <c r="AF94" s="12">
        <f t="shared" si="132"/>
        <v>102795</v>
      </c>
      <c r="AG94" s="8">
        <f t="shared" si="133"/>
        <v>0</v>
      </c>
      <c r="AH94" s="8">
        <f t="shared" si="133"/>
        <v>0</v>
      </c>
      <c r="AI94" s="8">
        <f t="shared" si="133"/>
        <v>0</v>
      </c>
      <c r="AJ94" s="8">
        <f t="shared" si="133"/>
        <v>0</v>
      </c>
      <c r="AK94" s="12">
        <f t="shared" si="133"/>
        <v>102795</v>
      </c>
      <c r="AL94" s="12">
        <f t="shared" si="133"/>
        <v>102795</v>
      </c>
      <c r="AM94" s="8">
        <f t="shared" si="133"/>
        <v>0</v>
      </c>
      <c r="AN94" s="8">
        <f t="shared" si="133"/>
        <v>0</v>
      </c>
      <c r="AO94" s="8">
        <f t="shared" si="133"/>
        <v>0</v>
      </c>
      <c r="AP94" s="8">
        <f t="shared" si="133"/>
        <v>0</v>
      </c>
      <c r="AQ94" s="12">
        <f t="shared" si="133"/>
        <v>102795</v>
      </c>
      <c r="AR94" s="12">
        <f t="shared" si="133"/>
        <v>102795</v>
      </c>
      <c r="AS94" s="8">
        <f t="shared" si="134"/>
        <v>0</v>
      </c>
      <c r="AT94" s="8">
        <f t="shared" si="134"/>
        <v>0</v>
      </c>
      <c r="AU94" s="8">
        <f t="shared" si="134"/>
        <v>0</v>
      </c>
      <c r="AV94" s="8">
        <f t="shared" si="134"/>
        <v>0</v>
      </c>
      <c r="AW94" s="12">
        <f t="shared" si="134"/>
        <v>102795</v>
      </c>
      <c r="AX94" s="12">
        <f t="shared" si="134"/>
        <v>102795</v>
      </c>
      <c r="AY94" s="8">
        <f t="shared" si="134"/>
        <v>0</v>
      </c>
      <c r="AZ94" s="8">
        <f t="shared" si="134"/>
        <v>0</v>
      </c>
      <c r="BA94" s="8">
        <f t="shared" si="134"/>
        <v>0</v>
      </c>
      <c r="BB94" s="8">
        <f t="shared" si="134"/>
        <v>0</v>
      </c>
      <c r="BC94" s="12">
        <f t="shared" si="134"/>
        <v>102795</v>
      </c>
      <c r="BD94" s="12">
        <f t="shared" si="134"/>
        <v>102795</v>
      </c>
      <c r="BE94" s="8">
        <f t="shared" si="135"/>
        <v>0</v>
      </c>
      <c r="BF94" s="8">
        <f t="shared" si="135"/>
        <v>0</v>
      </c>
      <c r="BG94" s="8">
        <f t="shared" si="135"/>
        <v>0</v>
      </c>
      <c r="BH94" s="8">
        <f t="shared" si="135"/>
        <v>0</v>
      </c>
      <c r="BI94" s="12">
        <f t="shared" si="135"/>
        <v>102795</v>
      </c>
      <c r="BJ94" s="12">
        <f t="shared" si="135"/>
        <v>102795</v>
      </c>
      <c r="BK94" s="8">
        <f t="shared" si="135"/>
        <v>0</v>
      </c>
      <c r="BL94" s="8">
        <f t="shared" si="135"/>
        <v>0</v>
      </c>
      <c r="BM94" s="8">
        <f t="shared" si="135"/>
        <v>0</v>
      </c>
      <c r="BN94" s="8">
        <f t="shared" si="135"/>
        <v>0</v>
      </c>
      <c r="BO94" s="12">
        <f t="shared" si="135"/>
        <v>102795</v>
      </c>
      <c r="BP94" s="12">
        <f t="shared" si="135"/>
        <v>102795</v>
      </c>
    </row>
    <row r="95" spans="1:68" ht="16.5">
      <c r="A95" s="25" t="s">
        <v>13</v>
      </c>
      <c r="B95" s="11">
        <v>913</v>
      </c>
      <c r="C95" s="11" t="s">
        <v>7</v>
      </c>
      <c r="D95" s="11" t="s">
        <v>30</v>
      </c>
      <c r="E95" s="11" t="s">
        <v>91</v>
      </c>
      <c r="F95" s="11" t="s">
        <v>21</v>
      </c>
      <c r="G95" s="8">
        <v>102795</v>
      </c>
      <c r="H95" s="8">
        <v>102795</v>
      </c>
      <c r="I95" s="8"/>
      <c r="J95" s="8"/>
      <c r="K95" s="8"/>
      <c r="L95" s="8"/>
      <c r="M95" s="8">
        <f>G95+I95+J95+K95+L95</f>
        <v>102795</v>
      </c>
      <c r="N95" s="8">
        <f>H95+J95</f>
        <v>102795</v>
      </c>
      <c r="O95" s="8"/>
      <c r="P95" s="8"/>
      <c r="Q95" s="8"/>
      <c r="R95" s="8"/>
      <c r="S95" s="8">
        <f>M95+O95+P95+Q95+R95</f>
        <v>102795</v>
      </c>
      <c r="T95" s="8">
        <f>N95+P95</f>
        <v>102795</v>
      </c>
      <c r="U95" s="8"/>
      <c r="V95" s="8"/>
      <c r="W95" s="8"/>
      <c r="X95" s="8"/>
      <c r="Y95" s="8">
        <f>S95+U95+V95+W95+X95</f>
        <v>102795</v>
      </c>
      <c r="Z95" s="8">
        <f>T95+V95</f>
        <v>102795</v>
      </c>
      <c r="AA95" s="8"/>
      <c r="AB95" s="8"/>
      <c r="AC95" s="8"/>
      <c r="AD95" s="8"/>
      <c r="AE95" s="8">
        <f>Y95+AA95+AB95+AC95+AD95</f>
        <v>102795</v>
      </c>
      <c r="AF95" s="8">
        <f>Z95+AB95</f>
        <v>102795</v>
      </c>
      <c r="AG95" s="8"/>
      <c r="AH95" s="8"/>
      <c r="AI95" s="8"/>
      <c r="AJ95" s="8"/>
      <c r="AK95" s="8">
        <f>AE95+AG95+AH95+AI95+AJ95</f>
        <v>102795</v>
      </c>
      <c r="AL95" s="8">
        <f>AF95+AH95</f>
        <v>102795</v>
      </c>
      <c r="AM95" s="8"/>
      <c r="AN95" s="8"/>
      <c r="AO95" s="8"/>
      <c r="AP95" s="8"/>
      <c r="AQ95" s="8">
        <f>AK95+AM95+AN95+AO95+AP95</f>
        <v>102795</v>
      </c>
      <c r="AR95" s="8">
        <f>AL95+AN95</f>
        <v>102795</v>
      </c>
      <c r="AS95" s="8"/>
      <c r="AT95" s="8"/>
      <c r="AU95" s="8"/>
      <c r="AV95" s="8"/>
      <c r="AW95" s="8">
        <f>AQ95+AS95+AT95+AU95+AV95</f>
        <v>102795</v>
      </c>
      <c r="AX95" s="8">
        <f>AR95+AT95</f>
        <v>102795</v>
      </c>
      <c r="AY95" s="8"/>
      <c r="AZ95" s="8"/>
      <c r="BA95" s="8"/>
      <c r="BB95" s="8"/>
      <c r="BC95" s="8">
        <f>AW95+AY95+AZ95+BA95+BB95</f>
        <v>102795</v>
      </c>
      <c r="BD95" s="8">
        <f>AX95+AZ95</f>
        <v>102795</v>
      </c>
      <c r="BE95" s="8"/>
      <c r="BF95" s="8"/>
      <c r="BG95" s="8"/>
      <c r="BH95" s="8"/>
      <c r="BI95" s="8">
        <f>BC95+BE95+BF95+BG95+BH95</f>
        <v>102795</v>
      </c>
      <c r="BJ95" s="8">
        <f>BD95+BF95</f>
        <v>102795</v>
      </c>
      <c r="BK95" s="8"/>
      <c r="BL95" s="8"/>
      <c r="BM95" s="8"/>
      <c r="BN95" s="8"/>
      <c r="BO95" s="8">
        <f>BI95+BK95+BL95+BM95+BN95</f>
        <v>102795</v>
      </c>
      <c r="BP95" s="8">
        <f>BJ95+BL95</f>
        <v>102795</v>
      </c>
    </row>
    <row r="96" spans="1:68" ht="16.5">
      <c r="A96" s="25" t="s">
        <v>107</v>
      </c>
      <c r="B96" s="18">
        <v>913</v>
      </c>
      <c r="C96" s="11" t="s">
        <v>7</v>
      </c>
      <c r="D96" s="11" t="s">
        <v>30</v>
      </c>
      <c r="E96" s="11" t="s">
        <v>116</v>
      </c>
      <c r="F96" s="11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>
        <f>AB97</f>
        <v>63847</v>
      </c>
      <c r="AC96" s="8">
        <f aca="true" t="shared" si="136" ref="AC96:AF97">AC97</f>
        <v>0</v>
      </c>
      <c r="AD96" s="8">
        <f t="shared" si="136"/>
        <v>0</v>
      </c>
      <c r="AE96" s="8">
        <f t="shared" si="136"/>
        <v>63847</v>
      </c>
      <c r="AF96" s="8">
        <f t="shared" si="136"/>
        <v>63847</v>
      </c>
      <c r="AG96" s="8"/>
      <c r="AH96" s="8">
        <f>AH97</f>
        <v>0</v>
      </c>
      <c r="AI96" s="8">
        <f aca="true" t="shared" si="137" ref="AI96:AL97">AI97</f>
        <v>0</v>
      </c>
      <c r="AJ96" s="8">
        <f t="shared" si="137"/>
        <v>0</v>
      </c>
      <c r="AK96" s="8">
        <f t="shared" si="137"/>
        <v>63847</v>
      </c>
      <c r="AL96" s="8">
        <f t="shared" si="137"/>
        <v>63847</v>
      </c>
      <c r="AM96" s="8"/>
      <c r="AN96" s="8">
        <f>AN97</f>
        <v>0</v>
      </c>
      <c r="AO96" s="8">
        <f aca="true" t="shared" si="138" ref="AO96:AR97">AO97</f>
        <v>0</v>
      </c>
      <c r="AP96" s="8">
        <f t="shared" si="138"/>
        <v>0</v>
      </c>
      <c r="AQ96" s="8">
        <f t="shared" si="138"/>
        <v>63847</v>
      </c>
      <c r="AR96" s="8">
        <f t="shared" si="138"/>
        <v>63847</v>
      </c>
      <c r="AS96" s="8"/>
      <c r="AT96" s="8">
        <f>AT97</f>
        <v>0</v>
      </c>
      <c r="AU96" s="8">
        <f aca="true" t="shared" si="139" ref="AU96:AX97">AU97</f>
        <v>0</v>
      </c>
      <c r="AV96" s="8">
        <f t="shared" si="139"/>
        <v>0</v>
      </c>
      <c r="AW96" s="8">
        <f t="shared" si="139"/>
        <v>63847</v>
      </c>
      <c r="AX96" s="8">
        <f t="shared" si="139"/>
        <v>63847</v>
      </c>
      <c r="AY96" s="8"/>
      <c r="AZ96" s="8">
        <f>AZ97</f>
        <v>0</v>
      </c>
      <c r="BA96" s="8">
        <f aca="true" t="shared" si="140" ref="BA96:BD97">BA97</f>
        <v>0</v>
      </c>
      <c r="BB96" s="8">
        <f t="shared" si="140"/>
        <v>0</v>
      </c>
      <c r="BC96" s="8">
        <f t="shared" si="140"/>
        <v>63847</v>
      </c>
      <c r="BD96" s="8">
        <f t="shared" si="140"/>
        <v>63847</v>
      </c>
      <c r="BE96" s="8"/>
      <c r="BF96" s="8">
        <f>BF97</f>
        <v>0</v>
      </c>
      <c r="BG96" s="8">
        <f aca="true" t="shared" si="141" ref="BG96:BJ97">BG97</f>
        <v>0</v>
      </c>
      <c r="BH96" s="8">
        <f t="shared" si="141"/>
        <v>0</v>
      </c>
      <c r="BI96" s="8">
        <f t="shared" si="141"/>
        <v>63847</v>
      </c>
      <c r="BJ96" s="8">
        <f t="shared" si="141"/>
        <v>63847</v>
      </c>
      <c r="BK96" s="8"/>
      <c r="BL96" s="8">
        <f>BL97</f>
        <v>0</v>
      </c>
      <c r="BM96" s="8">
        <f aca="true" t="shared" si="142" ref="BM96:BP97">BM97</f>
        <v>0</v>
      </c>
      <c r="BN96" s="8">
        <f t="shared" si="142"/>
        <v>0</v>
      </c>
      <c r="BO96" s="8">
        <f t="shared" si="142"/>
        <v>63847</v>
      </c>
      <c r="BP96" s="8">
        <f t="shared" si="142"/>
        <v>63847</v>
      </c>
    </row>
    <row r="97" spans="1:68" ht="49.5">
      <c r="A97" s="25" t="s">
        <v>125</v>
      </c>
      <c r="B97" s="18">
        <v>913</v>
      </c>
      <c r="C97" s="11" t="s">
        <v>7</v>
      </c>
      <c r="D97" s="11" t="s">
        <v>30</v>
      </c>
      <c r="E97" s="11" t="s">
        <v>126</v>
      </c>
      <c r="F97" s="11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>
        <f>AB98</f>
        <v>63847</v>
      </c>
      <c r="AC97" s="8">
        <f t="shared" si="136"/>
        <v>0</v>
      </c>
      <c r="AD97" s="8">
        <f t="shared" si="136"/>
        <v>0</v>
      </c>
      <c r="AE97" s="8">
        <f t="shared" si="136"/>
        <v>63847</v>
      </c>
      <c r="AF97" s="8">
        <f t="shared" si="136"/>
        <v>63847</v>
      </c>
      <c r="AG97" s="8"/>
      <c r="AH97" s="8">
        <f>AH98</f>
        <v>0</v>
      </c>
      <c r="AI97" s="8">
        <f t="shared" si="137"/>
        <v>0</v>
      </c>
      <c r="AJ97" s="8">
        <f t="shared" si="137"/>
        <v>0</v>
      </c>
      <c r="AK97" s="8">
        <f t="shared" si="137"/>
        <v>63847</v>
      </c>
      <c r="AL97" s="8">
        <f t="shared" si="137"/>
        <v>63847</v>
      </c>
      <c r="AM97" s="8"/>
      <c r="AN97" s="8">
        <f>AN98</f>
        <v>0</v>
      </c>
      <c r="AO97" s="8">
        <f t="shared" si="138"/>
        <v>0</v>
      </c>
      <c r="AP97" s="8">
        <f t="shared" si="138"/>
        <v>0</v>
      </c>
      <c r="AQ97" s="8">
        <f t="shared" si="138"/>
        <v>63847</v>
      </c>
      <c r="AR97" s="8">
        <f t="shared" si="138"/>
        <v>63847</v>
      </c>
      <c r="AS97" s="8"/>
      <c r="AT97" s="8">
        <f>AT98</f>
        <v>0</v>
      </c>
      <c r="AU97" s="8">
        <f t="shared" si="139"/>
        <v>0</v>
      </c>
      <c r="AV97" s="8">
        <f t="shared" si="139"/>
        <v>0</v>
      </c>
      <c r="AW97" s="8">
        <f t="shared" si="139"/>
        <v>63847</v>
      </c>
      <c r="AX97" s="8">
        <f t="shared" si="139"/>
        <v>63847</v>
      </c>
      <c r="AY97" s="8"/>
      <c r="AZ97" s="8">
        <f>AZ98</f>
        <v>0</v>
      </c>
      <c r="BA97" s="8">
        <f t="shared" si="140"/>
        <v>0</v>
      </c>
      <c r="BB97" s="8">
        <f t="shared" si="140"/>
        <v>0</v>
      </c>
      <c r="BC97" s="8">
        <f t="shared" si="140"/>
        <v>63847</v>
      </c>
      <c r="BD97" s="8">
        <f t="shared" si="140"/>
        <v>63847</v>
      </c>
      <c r="BE97" s="8"/>
      <c r="BF97" s="8">
        <f>BF98</f>
        <v>0</v>
      </c>
      <c r="BG97" s="8">
        <f t="shared" si="141"/>
        <v>0</v>
      </c>
      <c r="BH97" s="8">
        <f t="shared" si="141"/>
        <v>0</v>
      </c>
      <c r="BI97" s="8">
        <f t="shared" si="141"/>
        <v>63847</v>
      </c>
      <c r="BJ97" s="8">
        <f t="shared" si="141"/>
        <v>63847</v>
      </c>
      <c r="BK97" s="8"/>
      <c r="BL97" s="8">
        <f>BL98</f>
        <v>0</v>
      </c>
      <c r="BM97" s="8">
        <f t="shared" si="142"/>
        <v>0</v>
      </c>
      <c r="BN97" s="8">
        <f t="shared" si="142"/>
        <v>0</v>
      </c>
      <c r="BO97" s="8">
        <f t="shared" si="142"/>
        <v>63847</v>
      </c>
      <c r="BP97" s="8">
        <f t="shared" si="142"/>
        <v>63847</v>
      </c>
    </row>
    <row r="98" spans="1:68" ht="33">
      <c r="A98" s="24" t="s">
        <v>11</v>
      </c>
      <c r="B98" s="18">
        <v>913</v>
      </c>
      <c r="C98" s="11" t="s">
        <v>7</v>
      </c>
      <c r="D98" s="11" t="s">
        <v>30</v>
      </c>
      <c r="E98" s="11" t="s">
        <v>126</v>
      </c>
      <c r="F98" s="11" t="s">
        <v>12</v>
      </c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>
        <f>AB99</f>
        <v>63847</v>
      </c>
      <c r="AC98" s="8"/>
      <c r="AD98" s="8"/>
      <c r="AE98" s="8">
        <f>Y98+AA98+AB98+AC98+AD98</f>
        <v>63847</v>
      </c>
      <c r="AF98" s="8">
        <f>Z98+AB98</f>
        <v>63847</v>
      </c>
      <c r="AG98" s="8"/>
      <c r="AH98" s="8">
        <f>AH99</f>
        <v>0</v>
      </c>
      <c r="AI98" s="8"/>
      <c r="AJ98" s="8"/>
      <c r="AK98" s="8">
        <f>AK99</f>
        <v>63847</v>
      </c>
      <c r="AL98" s="8">
        <f>AL99</f>
        <v>63847</v>
      </c>
      <c r="AM98" s="8"/>
      <c r="AN98" s="8">
        <f>AN99</f>
        <v>0</v>
      </c>
      <c r="AO98" s="8"/>
      <c r="AP98" s="8"/>
      <c r="AQ98" s="8">
        <f>AQ99</f>
        <v>63847</v>
      </c>
      <c r="AR98" s="8">
        <f>AR99</f>
        <v>63847</v>
      </c>
      <c r="AS98" s="8"/>
      <c r="AT98" s="8">
        <f>AT99</f>
        <v>0</v>
      </c>
      <c r="AU98" s="8"/>
      <c r="AV98" s="8"/>
      <c r="AW98" s="8">
        <f>AW99</f>
        <v>63847</v>
      </c>
      <c r="AX98" s="8">
        <f>AX99</f>
        <v>63847</v>
      </c>
      <c r="AY98" s="8"/>
      <c r="AZ98" s="8">
        <f>AZ99</f>
        <v>0</v>
      </c>
      <c r="BA98" s="8"/>
      <c r="BB98" s="8"/>
      <c r="BC98" s="8">
        <f>BC99</f>
        <v>63847</v>
      </c>
      <c r="BD98" s="8">
        <f>BD99</f>
        <v>63847</v>
      </c>
      <c r="BE98" s="8"/>
      <c r="BF98" s="8">
        <f>BF99</f>
        <v>0</v>
      </c>
      <c r="BG98" s="8"/>
      <c r="BH98" s="8"/>
      <c r="BI98" s="8">
        <f>BI99</f>
        <v>63847</v>
      </c>
      <c r="BJ98" s="8">
        <f>BJ99</f>
        <v>63847</v>
      </c>
      <c r="BK98" s="8"/>
      <c r="BL98" s="8">
        <f>BL99</f>
        <v>0</v>
      </c>
      <c r="BM98" s="8"/>
      <c r="BN98" s="8"/>
      <c r="BO98" s="8">
        <f>BO99</f>
        <v>63847</v>
      </c>
      <c r="BP98" s="8">
        <f>BP99</f>
        <v>63847</v>
      </c>
    </row>
    <row r="99" spans="1:68" ht="16.5">
      <c r="A99" s="25" t="s">
        <v>13</v>
      </c>
      <c r="B99" s="18">
        <v>913</v>
      </c>
      <c r="C99" s="11" t="s">
        <v>7</v>
      </c>
      <c r="D99" s="11" t="s">
        <v>30</v>
      </c>
      <c r="E99" s="11" t="s">
        <v>126</v>
      </c>
      <c r="F99" s="11" t="s">
        <v>21</v>
      </c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>
        <v>63847</v>
      </c>
      <c r="AC99" s="8"/>
      <c r="AD99" s="8"/>
      <c r="AE99" s="8">
        <f>Y99+AA99+AB99+AC99+AD99</f>
        <v>63847</v>
      </c>
      <c r="AF99" s="8">
        <f>Z99+AB99</f>
        <v>63847</v>
      </c>
      <c r="AG99" s="8"/>
      <c r="AH99" s="8"/>
      <c r="AI99" s="8"/>
      <c r="AJ99" s="8"/>
      <c r="AK99" s="8">
        <f>AE99+AG99+AH99+AI99+AJ99</f>
        <v>63847</v>
      </c>
      <c r="AL99" s="8">
        <f>AF99+AH99</f>
        <v>63847</v>
      </c>
      <c r="AM99" s="8"/>
      <c r="AN99" s="8"/>
      <c r="AO99" s="8"/>
      <c r="AP99" s="8"/>
      <c r="AQ99" s="8">
        <f>AK99+AM99+AN99+AO99+AP99</f>
        <v>63847</v>
      </c>
      <c r="AR99" s="8">
        <f>AL99+AN99</f>
        <v>63847</v>
      </c>
      <c r="AS99" s="8"/>
      <c r="AT99" s="8"/>
      <c r="AU99" s="8"/>
      <c r="AV99" s="8"/>
      <c r="AW99" s="8">
        <f>AQ99+AS99+AT99+AU99+AV99</f>
        <v>63847</v>
      </c>
      <c r="AX99" s="8">
        <f>AR99+AT99</f>
        <v>63847</v>
      </c>
      <c r="AY99" s="8"/>
      <c r="AZ99" s="8"/>
      <c r="BA99" s="8"/>
      <c r="BB99" s="8"/>
      <c r="BC99" s="8">
        <f>AW99+AY99+AZ99+BA99+BB99</f>
        <v>63847</v>
      </c>
      <c r="BD99" s="8">
        <f>AX99+AZ99</f>
        <v>63847</v>
      </c>
      <c r="BE99" s="8"/>
      <c r="BF99" s="8"/>
      <c r="BG99" s="8"/>
      <c r="BH99" s="8"/>
      <c r="BI99" s="8">
        <f>BC99+BE99+BF99+BG99+BH99</f>
        <v>63847</v>
      </c>
      <c r="BJ99" s="8">
        <f>BD99+BF99</f>
        <v>63847</v>
      </c>
      <c r="BK99" s="8"/>
      <c r="BL99" s="8"/>
      <c r="BM99" s="8"/>
      <c r="BN99" s="8"/>
      <c r="BO99" s="8">
        <f>BI99+BK99+BL99+BM99+BN99</f>
        <v>63847</v>
      </c>
      <c r="BP99" s="8">
        <f>BJ99+BL99</f>
        <v>63847</v>
      </c>
    </row>
    <row r="100" spans="1:68" ht="49.5">
      <c r="A100" s="25" t="s">
        <v>133</v>
      </c>
      <c r="B100" s="18">
        <v>913</v>
      </c>
      <c r="C100" s="15" t="s">
        <v>7</v>
      </c>
      <c r="D100" s="11" t="s">
        <v>30</v>
      </c>
      <c r="E100" s="28" t="s">
        <v>134</v>
      </c>
      <c r="F100" s="11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>
        <f>AG101</f>
        <v>0</v>
      </c>
      <c r="AH100" s="8">
        <f aca="true" t="shared" si="143" ref="AH100:AW101">AH101</f>
        <v>0</v>
      </c>
      <c r="AI100" s="8">
        <f t="shared" si="143"/>
        <v>457</v>
      </c>
      <c r="AJ100" s="8">
        <f t="shared" si="143"/>
        <v>0</v>
      </c>
      <c r="AK100" s="8">
        <f t="shared" si="143"/>
        <v>457</v>
      </c>
      <c r="AL100" s="8">
        <f t="shared" si="143"/>
        <v>0</v>
      </c>
      <c r="AM100" s="8">
        <f>AM101</f>
        <v>0</v>
      </c>
      <c r="AN100" s="8">
        <f t="shared" si="143"/>
        <v>0</v>
      </c>
      <c r="AO100" s="8">
        <f t="shared" si="143"/>
        <v>0</v>
      </c>
      <c r="AP100" s="8">
        <f t="shared" si="143"/>
        <v>0</v>
      </c>
      <c r="AQ100" s="8">
        <f t="shared" si="143"/>
        <v>457</v>
      </c>
      <c r="AR100" s="8">
        <f t="shared" si="143"/>
        <v>0</v>
      </c>
      <c r="AS100" s="8">
        <f>AS101</f>
        <v>0</v>
      </c>
      <c r="AT100" s="8">
        <f t="shared" si="143"/>
        <v>0</v>
      </c>
      <c r="AU100" s="8">
        <f t="shared" si="143"/>
        <v>0</v>
      </c>
      <c r="AV100" s="8">
        <f t="shared" si="143"/>
        <v>0</v>
      </c>
      <c r="AW100" s="8">
        <f t="shared" si="143"/>
        <v>457</v>
      </c>
      <c r="AX100" s="8">
        <f aca="true" t="shared" si="144" ref="AT100:AX101">AX101</f>
        <v>0</v>
      </c>
      <c r="AY100" s="8">
        <f>AY101</f>
        <v>0</v>
      </c>
      <c r="AZ100" s="8">
        <f aca="true" t="shared" si="145" ref="AZ100:BO101">AZ101</f>
        <v>0</v>
      </c>
      <c r="BA100" s="8">
        <f t="shared" si="145"/>
        <v>0</v>
      </c>
      <c r="BB100" s="8">
        <f t="shared" si="145"/>
        <v>0</v>
      </c>
      <c r="BC100" s="8">
        <f t="shared" si="145"/>
        <v>457</v>
      </c>
      <c r="BD100" s="8">
        <f t="shared" si="145"/>
        <v>0</v>
      </c>
      <c r="BE100" s="8">
        <f>BE101</f>
        <v>0</v>
      </c>
      <c r="BF100" s="8">
        <f t="shared" si="145"/>
        <v>0</v>
      </c>
      <c r="BG100" s="8">
        <f t="shared" si="145"/>
        <v>0</v>
      </c>
      <c r="BH100" s="8">
        <f t="shared" si="145"/>
        <v>0</v>
      </c>
      <c r="BI100" s="8">
        <f t="shared" si="145"/>
        <v>457</v>
      </c>
      <c r="BJ100" s="8">
        <f t="shared" si="145"/>
        <v>0</v>
      </c>
      <c r="BK100" s="8">
        <f>BK101</f>
        <v>0</v>
      </c>
      <c r="BL100" s="8">
        <f t="shared" si="145"/>
        <v>0</v>
      </c>
      <c r="BM100" s="8">
        <f t="shared" si="145"/>
        <v>0</v>
      </c>
      <c r="BN100" s="8">
        <f t="shared" si="145"/>
        <v>0</v>
      </c>
      <c r="BO100" s="8">
        <f t="shared" si="145"/>
        <v>457</v>
      </c>
      <c r="BP100" s="8">
        <f aca="true" t="shared" si="146" ref="BL100:BP101">BP101</f>
        <v>0</v>
      </c>
    </row>
    <row r="101" spans="1:68" ht="33">
      <c r="A101" s="24" t="s">
        <v>11</v>
      </c>
      <c r="B101" s="18">
        <v>913</v>
      </c>
      <c r="C101" s="15" t="s">
        <v>7</v>
      </c>
      <c r="D101" s="11" t="s">
        <v>30</v>
      </c>
      <c r="E101" s="28" t="s">
        <v>134</v>
      </c>
      <c r="F101" s="11" t="s">
        <v>12</v>
      </c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>
        <f>AG102</f>
        <v>0</v>
      </c>
      <c r="AH101" s="8">
        <f t="shared" si="143"/>
        <v>0</v>
      </c>
      <c r="AI101" s="8">
        <f t="shared" si="143"/>
        <v>457</v>
      </c>
      <c r="AJ101" s="8">
        <f t="shared" si="143"/>
        <v>0</v>
      </c>
      <c r="AK101" s="8">
        <f t="shared" si="143"/>
        <v>457</v>
      </c>
      <c r="AL101" s="8">
        <f t="shared" si="143"/>
        <v>0</v>
      </c>
      <c r="AM101" s="8">
        <f>AM102</f>
        <v>0</v>
      </c>
      <c r="AN101" s="8">
        <f t="shared" si="143"/>
        <v>0</v>
      </c>
      <c r="AO101" s="8">
        <f t="shared" si="143"/>
        <v>0</v>
      </c>
      <c r="AP101" s="8">
        <f t="shared" si="143"/>
        <v>0</v>
      </c>
      <c r="AQ101" s="8">
        <f t="shared" si="143"/>
        <v>457</v>
      </c>
      <c r="AR101" s="8">
        <f t="shared" si="143"/>
        <v>0</v>
      </c>
      <c r="AS101" s="8">
        <f>AS102</f>
        <v>0</v>
      </c>
      <c r="AT101" s="8">
        <f t="shared" si="144"/>
        <v>0</v>
      </c>
      <c r="AU101" s="8">
        <f t="shared" si="144"/>
        <v>0</v>
      </c>
      <c r="AV101" s="8">
        <f t="shared" si="144"/>
        <v>0</v>
      </c>
      <c r="AW101" s="8">
        <f t="shared" si="144"/>
        <v>457</v>
      </c>
      <c r="AX101" s="8">
        <f t="shared" si="144"/>
        <v>0</v>
      </c>
      <c r="AY101" s="8">
        <f>AY102</f>
        <v>0</v>
      </c>
      <c r="AZ101" s="8">
        <f t="shared" si="145"/>
        <v>0</v>
      </c>
      <c r="BA101" s="8">
        <f t="shared" si="145"/>
        <v>0</v>
      </c>
      <c r="BB101" s="8">
        <f t="shared" si="145"/>
        <v>0</v>
      </c>
      <c r="BC101" s="8">
        <f t="shared" si="145"/>
        <v>457</v>
      </c>
      <c r="BD101" s="8">
        <f t="shared" si="145"/>
        <v>0</v>
      </c>
      <c r="BE101" s="8">
        <f>BE102</f>
        <v>0</v>
      </c>
      <c r="BF101" s="8">
        <f t="shared" si="145"/>
        <v>0</v>
      </c>
      <c r="BG101" s="8">
        <f t="shared" si="145"/>
        <v>0</v>
      </c>
      <c r="BH101" s="8">
        <f t="shared" si="145"/>
        <v>0</v>
      </c>
      <c r="BI101" s="8">
        <f t="shared" si="145"/>
        <v>457</v>
      </c>
      <c r="BJ101" s="8">
        <f t="shared" si="145"/>
        <v>0</v>
      </c>
      <c r="BK101" s="8">
        <f>BK102</f>
        <v>0</v>
      </c>
      <c r="BL101" s="8">
        <f t="shared" si="146"/>
        <v>0</v>
      </c>
      <c r="BM101" s="8">
        <f t="shared" si="146"/>
        <v>0</v>
      </c>
      <c r="BN101" s="8">
        <f t="shared" si="146"/>
        <v>0</v>
      </c>
      <c r="BO101" s="8">
        <f t="shared" si="146"/>
        <v>457</v>
      </c>
      <c r="BP101" s="8">
        <f t="shared" si="146"/>
        <v>0</v>
      </c>
    </row>
    <row r="102" spans="1:68" ht="16.5">
      <c r="A102" s="25" t="s">
        <v>13</v>
      </c>
      <c r="B102" s="18">
        <v>913</v>
      </c>
      <c r="C102" s="15" t="s">
        <v>7</v>
      </c>
      <c r="D102" s="11" t="s">
        <v>30</v>
      </c>
      <c r="E102" s="28" t="s">
        <v>134</v>
      </c>
      <c r="F102" s="11" t="s">
        <v>21</v>
      </c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>
        <v>457</v>
      </c>
      <c r="AJ102" s="8"/>
      <c r="AK102" s="8">
        <f>AE102+AG102+AH102+AI102+AJ102</f>
        <v>457</v>
      </c>
      <c r="AL102" s="8">
        <f>AF102+AH102</f>
        <v>0</v>
      </c>
      <c r="AM102" s="8"/>
      <c r="AN102" s="8"/>
      <c r="AO102" s="8"/>
      <c r="AP102" s="8"/>
      <c r="AQ102" s="8">
        <f>AK102+AM102+AN102+AO102+AP102</f>
        <v>457</v>
      </c>
      <c r="AR102" s="8">
        <f>AL102+AN102</f>
        <v>0</v>
      </c>
      <c r="AS102" s="8"/>
      <c r="AT102" s="8"/>
      <c r="AU102" s="8"/>
      <c r="AV102" s="8"/>
      <c r="AW102" s="8">
        <f>AQ102+AS102+AT102+AU102+AV102</f>
        <v>457</v>
      </c>
      <c r="AX102" s="8">
        <f>AR102+AT102</f>
        <v>0</v>
      </c>
      <c r="AY102" s="8"/>
      <c r="AZ102" s="8"/>
      <c r="BA102" s="8"/>
      <c r="BB102" s="8"/>
      <c r="BC102" s="8">
        <f>AW102+AY102+AZ102+BA102+BB102</f>
        <v>457</v>
      </c>
      <c r="BD102" s="8">
        <f>AX102+AZ102</f>
        <v>0</v>
      </c>
      <c r="BE102" s="8"/>
      <c r="BF102" s="8"/>
      <c r="BG102" s="8"/>
      <c r="BH102" s="8"/>
      <c r="BI102" s="8">
        <f>BC102+BE102+BF102+BG102+BH102</f>
        <v>457</v>
      </c>
      <c r="BJ102" s="8">
        <f>BD102+BF102</f>
        <v>0</v>
      </c>
      <c r="BK102" s="8"/>
      <c r="BL102" s="8"/>
      <c r="BM102" s="8"/>
      <c r="BN102" s="8"/>
      <c r="BO102" s="8">
        <f>BI102+BK102+BL102+BM102+BN102</f>
        <v>457</v>
      </c>
      <c r="BP102" s="8">
        <f>BJ102+BL102</f>
        <v>0</v>
      </c>
    </row>
    <row r="103" spans="1:68" ht="49.5">
      <c r="A103" s="25" t="s">
        <v>133</v>
      </c>
      <c r="B103" s="18" t="s">
        <v>55</v>
      </c>
      <c r="C103" s="15" t="s">
        <v>7</v>
      </c>
      <c r="D103" s="11" t="s">
        <v>30</v>
      </c>
      <c r="E103" s="28" t="s">
        <v>153</v>
      </c>
      <c r="F103" s="11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>
        <f>BE104</f>
        <v>0</v>
      </c>
      <c r="BF103" s="8">
        <f>BF104</f>
        <v>1370</v>
      </c>
      <c r="BG103" s="8">
        <f>BG104</f>
        <v>0</v>
      </c>
      <c r="BH103" s="8">
        <f>BH104</f>
        <v>0</v>
      </c>
      <c r="BI103" s="8">
        <f>BI104</f>
        <v>1370</v>
      </c>
      <c r="BJ103" s="8">
        <f>BJ104</f>
        <v>1370</v>
      </c>
      <c r="BK103" s="8">
        <f>BK104</f>
        <v>0</v>
      </c>
      <c r="BL103" s="8">
        <f aca="true" t="shared" si="147" ref="BL103:BP104">BL104</f>
        <v>0</v>
      </c>
      <c r="BM103" s="8">
        <f t="shared" si="147"/>
        <v>0</v>
      </c>
      <c r="BN103" s="8">
        <f t="shared" si="147"/>
        <v>0</v>
      </c>
      <c r="BO103" s="8">
        <f t="shared" si="147"/>
        <v>1370</v>
      </c>
      <c r="BP103" s="8">
        <f t="shared" si="147"/>
        <v>1370</v>
      </c>
    </row>
    <row r="104" spans="1:68" ht="33">
      <c r="A104" s="24" t="s">
        <v>11</v>
      </c>
      <c r="B104" s="18" t="s">
        <v>55</v>
      </c>
      <c r="C104" s="15" t="s">
        <v>7</v>
      </c>
      <c r="D104" s="11" t="s">
        <v>30</v>
      </c>
      <c r="E104" s="28" t="s">
        <v>153</v>
      </c>
      <c r="F104" s="11" t="s">
        <v>12</v>
      </c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>
        <f>BE105</f>
        <v>0</v>
      </c>
      <c r="BF104" s="8">
        <f>BF105</f>
        <v>1370</v>
      </c>
      <c r="BG104" s="8">
        <f>BG105</f>
        <v>0</v>
      </c>
      <c r="BH104" s="8">
        <f>BH105</f>
        <v>0</v>
      </c>
      <c r="BI104" s="8">
        <f>BI105</f>
        <v>1370</v>
      </c>
      <c r="BJ104" s="8">
        <f>BJ105</f>
        <v>1370</v>
      </c>
      <c r="BK104" s="8">
        <f>BK105</f>
        <v>0</v>
      </c>
      <c r="BL104" s="8">
        <f t="shared" si="147"/>
        <v>0</v>
      </c>
      <c r="BM104" s="8">
        <f t="shared" si="147"/>
        <v>0</v>
      </c>
      <c r="BN104" s="8">
        <f t="shared" si="147"/>
        <v>0</v>
      </c>
      <c r="BO104" s="8">
        <f t="shared" si="147"/>
        <v>1370</v>
      </c>
      <c r="BP104" s="8">
        <f t="shared" si="147"/>
        <v>1370</v>
      </c>
    </row>
    <row r="105" spans="1:68" ht="16.5">
      <c r="A105" s="25" t="s">
        <v>13</v>
      </c>
      <c r="B105" s="18" t="s">
        <v>55</v>
      </c>
      <c r="C105" s="15" t="s">
        <v>7</v>
      </c>
      <c r="D105" s="11" t="s">
        <v>30</v>
      </c>
      <c r="E105" s="28" t="s">
        <v>153</v>
      </c>
      <c r="F105" s="11" t="s">
        <v>21</v>
      </c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>
        <v>1370</v>
      </c>
      <c r="BG105" s="8"/>
      <c r="BH105" s="8"/>
      <c r="BI105" s="8">
        <f>BC105+BE105+BF105+BG105+BH105</f>
        <v>1370</v>
      </c>
      <c r="BJ105" s="8">
        <f>BD105+BF105</f>
        <v>1370</v>
      </c>
      <c r="BK105" s="8"/>
      <c r="BL105" s="8"/>
      <c r="BM105" s="8"/>
      <c r="BN105" s="8"/>
      <c r="BO105" s="8">
        <f>BI105+BK105+BL105+BM105+BN105</f>
        <v>1370</v>
      </c>
      <c r="BP105" s="8">
        <f>BJ105+BL105</f>
        <v>1370</v>
      </c>
    </row>
    <row r="106" spans="1:68" ht="16.5">
      <c r="A106" s="24" t="s">
        <v>25</v>
      </c>
      <c r="B106" s="18">
        <v>913</v>
      </c>
      <c r="C106" s="15" t="s">
        <v>7</v>
      </c>
      <c r="D106" s="11" t="s">
        <v>30</v>
      </c>
      <c r="E106" s="28" t="s">
        <v>26</v>
      </c>
      <c r="F106" s="11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>
        <f>AS107</f>
        <v>0</v>
      </c>
      <c r="AT106" s="8">
        <f aca="true" t="shared" si="148" ref="AT106:BI109">AT107</f>
        <v>0</v>
      </c>
      <c r="AU106" s="8">
        <f t="shared" si="148"/>
        <v>290</v>
      </c>
      <c r="AV106" s="8">
        <f t="shared" si="148"/>
        <v>0</v>
      </c>
      <c r="AW106" s="8">
        <f t="shared" si="148"/>
        <v>290</v>
      </c>
      <c r="AX106" s="8">
        <f t="shared" si="148"/>
        <v>0</v>
      </c>
      <c r="AY106" s="8">
        <f>AY107</f>
        <v>0</v>
      </c>
      <c r="AZ106" s="8">
        <f t="shared" si="148"/>
        <v>0</v>
      </c>
      <c r="BA106" s="8">
        <f t="shared" si="148"/>
        <v>0</v>
      </c>
      <c r="BB106" s="8">
        <f t="shared" si="148"/>
        <v>0</v>
      </c>
      <c r="BC106" s="8">
        <f t="shared" si="148"/>
        <v>290</v>
      </c>
      <c r="BD106" s="8">
        <f t="shared" si="148"/>
        <v>0</v>
      </c>
      <c r="BE106" s="8">
        <f>BE107</f>
        <v>0</v>
      </c>
      <c r="BF106" s="8">
        <f t="shared" si="148"/>
        <v>0</v>
      </c>
      <c r="BG106" s="8">
        <f t="shared" si="148"/>
        <v>278</v>
      </c>
      <c r="BH106" s="8">
        <f t="shared" si="148"/>
        <v>0</v>
      </c>
      <c r="BI106" s="8">
        <f t="shared" si="148"/>
        <v>568</v>
      </c>
      <c r="BJ106" s="8">
        <f aca="true" t="shared" si="149" ref="BF106:BJ109">BJ107</f>
        <v>0</v>
      </c>
      <c r="BK106" s="8">
        <f>BK107</f>
        <v>0</v>
      </c>
      <c r="BL106" s="8">
        <f aca="true" t="shared" si="150" ref="BL106:BP109">BL107</f>
        <v>0</v>
      </c>
      <c r="BM106" s="8">
        <f t="shared" si="150"/>
        <v>0</v>
      </c>
      <c r="BN106" s="8">
        <f t="shared" si="150"/>
        <v>0</v>
      </c>
      <c r="BO106" s="8">
        <f t="shared" si="150"/>
        <v>568</v>
      </c>
      <c r="BP106" s="8">
        <f t="shared" si="150"/>
        <v>0</v>
      </c>
    </row>
    <row r="107" spans="1:68" ht="16.5">
      <c r="A107" s="24" t="s">
        <v>14</v>
      </c>
      <c r="B107" s="18">
        <v>913</v>
      </c>
      <c r="C107" s="15" t="s">
        <v>7</v>
      </c>
      <c r="D107" s="11" t="s">
        <v>30</v>
      </c>
      <c r="E107" s="28" t="s">
        <v>27</v>
      </c>
      <c r="F107" s="11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>
        <f>AS108</f>
        <v>0</v>
      </c>
      <c r="AT107" s="8">
        <f t="shared" si="148"/>
        <v>0</v>
      </c>
      <c r="AU107" s="8">
        <f t="shared" si="148"/>
        <v>290</v>
      </c>
      <c r="AV107" s="8">
        <f t="shared" si="148"/>
        <v>0</v>
      </c>
      <c r="AW107" s="8">
        <f t="shared" si="148"/>
        <v>290</v>
      </c>
      <c r="AX107" s="8">
        <f t="shared" si="148"/>
        <v>0</v>
      </c>
      <c r="AY107" s="8">
        <f>AY108</f>
        <v>0</v>
      </c>
      <c r="AZ107" s="8">
        <f t="shared" si="148"/>
        <v>0</v>
      </c>
      <c r="BA107" s="8">
        <f t="shared" si="148"/>
        <v>0</v>
      </c>
      <c r="BB107" s="8">
        <f t="shared" si="148"/>
        <v>0</v>
      </c>
      <c r="BC107" s="8">
        <f t="shared" si="148"/>
        <v>290</v>
      </c>
      <c r="BD107" s="8">
        <f t="shared" si="148"/>
        <v>0</v>
      </c>
      <c r="BE107" s="8">
        <f>BE108</f>
        <v>0</v>
      </c>
      <c r="BF107" s="8">
        <f t="shared" si="149"/>
        <v>0</v>
      </c>
      <c r="BG107" s="8">
        <f t="shared" si="149"/>
        <v>278</v>
      </c>
      <c r="BH107" s="8">
        <f t="shared" si="149"/>
        <v>0</v>
      </c>
      <c r="BI107" s="8">
        <f t="shared" si="149"/>
        <v>568</v>
      </c>
      <c r="BJ107" s="8">
        <f t="shared" si="149"/>
        <v>0</v>
      </c>
      <c r="BK107" s="8">
        <f>BK108</f>
        <v>0</v>
      </c>
      <c r="BL107" s="8">
        <f t="shared" si="150"/>
        <v>0</v>
      </c>
      <c r="BM107" s="8">
        <f t="shared" si="150"/>
        <v>0</v>
      </c>
      <c r="BN107" s="8">
        <f t="shared" si="150"/>
        <v>0</v>
      </c>
      <c r="BO107" s="8">
        <f t="shared" si="150"/>
        <v>568</v>
      </c>
      <c r="BP107" s="8">
        <f t="shared" si="150"/>
        <v>0</v>
      </c>
    </row>
    <row r="108" spans="1:68" ht="16.5">
      <c r="A108" s="24" t="s">
        <v>15</v>
      </c>
      <c r="B108" s="18">
        <v>913</v>
      </c>
      <c r="C108" s="15" t="s">
        <v>7</v>
      </c>
      <c r="D108" s="11" t="s">
        <v>30</v>
      </c>
      <c r="E108" s="28" t="s">
        <v>148</v>
      </c>
      <c r="F108" s="11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>
        <f>AS109</f>
        <v>0</v>
      </c>
      <c r="AT108" s="8">
        <f t="shared" si="148"/>
        <v>0</v>
      </c>
      <c r="AU108" s="8">
        <f t="shared" si="148"/>
        <v>290</v>
      </c>
      <c r="AV108" s="8">
        <f t="shared" si="148"/>
        <v>0</v>
      </c>
      <c r="AW108" s="8">
        <f t="shared" si="148"/>
        <v>290</v>
      </c>
      <c r="AX108" s="8">
        <f t="shared" si="148"/>
        <v>0</v>
      </c>
      <c r="AY108" s="8">
        <f>AY109</f>
        <v>0</v>
      </c>
      <c r="AZ108" s="8">
        <f t="shared" si="148"/>
        <v>0</v>
      </c>
      <c r="BA108" s="8">
        <f t="shared" si="148"/>
        <v>0</v>
      </c>
      <c r="BB108" s="8">
        <f t="shared" si="148"/>
        <v>0</v>
      </c>
      <c r="BC108" s="8">
        <f t="shared" si="148"/>
        <v>290</v>
      </c>
      <c r="BD108" s="8">
        <f t="shared" si="148"/>
        <v>0</v>
      </c>
      <c r="BE108" s="8">
        <f>BE109</f>
        <v>0</v>
      </c>
      <c r="BF108" s="8">
        <f t="shared" si="149"/>
        <v>0</v>
      </c>
      <c r="BG108" s="8">
        <f t="shared" si="149"/>
        <v>278</v>
      </c>
      <c r="BH108" s="8">
        <f t="shared" si="149"/>
        <v>0</v>
      </c>
      <c r="BI108" s="8">
        <f t="shared" si="149"/>
        <v>568</v>
      </c>
      <c r="BJ108" s="8">
        <f t="shared" si="149"/>
        <v>0</v>
      </c>
      <c r="BK108" s="8">
        <f>BK109</f>
        <v>0</v>
      </c>
      <c r="BL108" s="8">
        <f t="shared" si="150"/>
        <v>0</v>
      </c>
      <c r="BM108" s="8">
        <f t="shared" si="150"/>
        <v>0</v>
      </c>
      <c r="BN108" s="8">
        <f t="shared" si="150"/>
        <v>0</v>
      </c>
      <c r="BO108" s="8">
        <f t="shared" si="150"/>
        <v>568</v>
      </c>
      <c r="BP108" s="8">
        <f t="shared" si="150"/>
        <v>0</v>
      </c>
    </row>
    <row r="109" spans="1:68" ht="33">
      <c r="A109" s="24" t="s">
        <v>11</v>
      </c>
      <c r="B109" s="18">
        <v>913</v>
      </c>
      <c r="C109" s="15" t="s">
        <v>7</v>
      </c>
      <c r="D109" s="11" t="s">
        <v>30</v>
      </c>
      <c r="E109" s="28" t="s">
        <v>148</v>
      </c>
      <c r="F109" s="11" t="s">
        <v>12</v>
      </c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>
        <f>AS110</f>
        <v>0</v>
      </c>
      <c r="AT109" s="8">
        <f t="shared" si="148"/>
        <v>0</v>
      </c>
      <c r="AU109" s="8">
        <f t="shared" si="148"/>
        <v>290</v>
      </c>
      <c r="AV109" s="8">
        <f t="shared" si="148"/>
        <v>0</v>
      </c>
      <c r="AW109" s="8">
        <f t="shared" si="148"/>
        <v>290</v>
      </c>
      <c r="AX109" s="8">
        <f t="shared" si="148"/>
        <v>0</v>
      </c>
      <c r="AY109" s="8">
        <f>AY110</f>
        <v>0</v>
      </c>
      <c r="AZ109" s="8">
        <f t="shared" si="148"/>
        <v>0</v>
      </c>
      <c r="BA109" s="8">
        <f t="shared" si="148"/>
        <v>0</v>
      </c>
      <c r="BB109" s="8">
        <f t="shared" si="148"/>
        <v>0</v>
      </c>
      <c r="BC109" s="8">
        <f t="shared" si="148"/>
        <v>290</v>
      </c>
      <c r="BD109" s="8">
        <f t="shared" si="148"/>
        <v>0</v>
      </c>
      <c r="BE109" s="8">
        <f>BE110</f>
        <v>0</v>
      </c>
      <c r="BF109" s="8">
        <f t="shared" si="149"/>
        <v>0</v>
      </c>
      <c r="BG109" s="8">
        <f t="shared" si="149"/>
        <v>278</v>
      </c>
      <c r="BH109" s="8">
        <f t="shared" si="149"/>
        <v>0</v>
      </c>
      <c r="BI109" s="8">
        <f t="shared" si="149"/>
        <v>568</v>
      </c>
      <c r="BJ109" s="8">
        <f t="shared" si="149"/>
        <v>0</v>
      </c>
      <c r="BK109" s="8">
        <f>BK110</f>
        <v>0</v>
      </c>
      <c r="BL109" s="8">
        <f t="shared" si="150"/>
        <v>0</v>
      </c>
      <c r="BM109" s="8">
        <f t="shared" si="150"/>
        <v>0</v>
      </c>
      <c r="BN109" s="8">
        <f t="shared" si="150"/>
        <v>0</v>
      </c>
      <c r="BO109" s="8">
        <f t="shared" si="150"/>
        <v>568</v>
      </c>
      <c r="BP109" s="8">
        <f t="shared" si="150"/>
        <v>0</v>
      </c>
    </row>
    <row r="110" spans="1:68" ht="16.5">
      <c r="A110" s="25" t="s">
        <v>13</v>
      </c>
      <c r="B110" s="18">
        <v>913</v>
      </c>
      <c r="C110" s="15" t="s">
        <v>7</v>
      </c>
      <c r="D110" s="11" t="s">
        <v>30</v>
      </c>
      <c r="E110" s="28" t="s">
        <v>148</v>
      </c>
      <c r="F110" s="11" t="s">
        <v>21</v>
      </c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>
        <v>290</v>
      </c>
      <c r="AV110" s="8"/>
      <c r="AW110" s="8">
        <f>AQ110+AS110+AT110+AU110+AV110</f>
        <v>290</v>
      </c>
      <c r="AX110" s="8">
        <f>AR110+AT110</f>
        <v>0</v>
      </c>
      <c r="AY110" s="8"/>
      <c r="AZ110" s="8"/>
      <c r="BA110" s="8"/>
      <c r="BB110" s="8"/>
      <c r="BC110" s="8">
        <f>AW110+AY110+AZ110+BA110+BB110</f>
        <v>290</v>
      </c>
      <c r="BD110" s="8">
        <f>AX110+AZ110</f>
        <v>0</v>
      </c>
      <c r="BE110" s="8"/>
      <c r="BF110" s="8"/>
      <c r="BG110" s="8">
        <v>278</v>
      </c>
      <c r="BH110" s="8"/>
      <c r="BI110" s="8">
        <f>BC110+BE110+BF110+BG110+BH110</f>
        <v>568</v>
      </c>
      <c r="BJ110" s="8">
        <f>BD110+BF110</f>
        <v>0</v>
      </c>
      <c r="BK110" s="8"/>
      <c r="BL110" s="8"/>
      <c r="BM110" s="8"/>
      <c r="BN110" s="8"/>
      <c r="BO110" s="8">
        <f>BI110+BK110+BL110+BM110+BN110</f>
        <v>568</v>
      </c>
      <c r="BP110" s="8">
        <f>BJ110+BL110</f>
        <v>0</v>
      </c>
    </row>
    <row r="111" spans="1:68" ht="18.75">
      <c r="A111" s="23" t="s">
        <v>95</v>
      </c>
      <c r="B111" s="9">
        <v>913</v>
      </c>
      <c r="C111" s="9" t="s">
        <v>7</v>
      </c>
      <c r="D111" s="9" t="s">
        <v>7</v>
      </c>
      <c r="E111" s="9"/>
      <c r="F111" s="9"/>
      <c r="G111" s="10">
        <f>G128+G112</f>
        <v>39479</v>
      </c>
      <c r="H111" s="10">
        <f aca="true" t="shared" si="151" ref="H111:N111">H128+H112</f>
        <v>0</v>
      </c>
      <c r="I111" s="8">
        <f t="shared" si="151"/>
        <v>0</v>
      </c>
      <c r="J111" s="8">
        <f t="shared" si="151"/>
        <v>0</v>
      </c>
      <c r="K111" s="8">
        <f t="shared" si="151"/>
        <v>0</v>
      </c>
      <c r="L111" s="8">
        <f t="shared" si="151"/>
        <v>0</v>
      </c>
      <c r="M111" s="10">
        <f t="shared" si="151"/>
        <v>39479</v>
      </c>
      <c r="N111" s="10">
        <f t="shared" si="151"/>
        <v>0</v>
      </c>
      <c r="O111" s="8">
        <f aca="true" t="shared" si="152" ref="O111:T111">O128+O112</f>
        <v>0</v>
      </c>
      <c r="P111" s="8">
        <f t="shared" si="152"/>
        <v>0</v>
      </c>
      <c r="Q111" s="8">
        <f t="shared" si="152"/>
        <v>0</v>
      </c>
      <c r="R111" s="8">
        <f t="shared" si="152"/>
        <v>0</v>
      </c>
      <c r="S111" s="10">
        <f t="shared" si="152"/>
        <v>39479</v>
      </c>
      <c r="T111" s="10">
        <f t="shared" si="152"/>
        <v>0</v>
      </c>
      <c r="U111" s="8">
        <f aca="true" t="shared" si="153" ref="U111:Z111">U128+U112</f>
        <v>0</v>
      </c>
      <c r="V111" s="8">
        <f t="shared" si="153"/>
        <v>0</v>
      </c>
      <c r="W111" s="8">
        <f t="shared" si="153"/>
        <v>0</v>
      </c>
      <c r="X111" s="8">
        <f t="shared" si="153"/>
        <v>0</v>
      </c>
      <c r="Y111" s="10">
        <f t="shared" si="153"/>
        <v>39479</v>
      </c>
      <c r="Z111" s="10">
        <f t="shared" si="153"/>
        <v>0</v>
      </c>
      <c r="AA111" s="8">
        <f aca="true" t="shared" si="154" ref="AA111:AF111">AA128+AA112</f>
        <v>0</v>
      </c>
      <c r="AB111" s="8">
        <f t="shared" si="154"/>
        <v>0</v>
      </c>
      <c r="AC111" s="8">
        <f t="shared" si="154"/>
        <v>0</v>
      </c>
      <c r="AD111" s="8">
        <f t="shared" si="154"/>
        <v>0</v>
      </c>
      <c r="AE111" s="10">
        <f t="shared" si="154"/>
        <v>39479</v>
      </c>
      <c r="AF111" s="10">
        <f t="shared" si="154"/>
        <v>0</v>
      </c>
      <c r="AG111" s="8">
        <f aca="true" t="shared" si="155" ref="AG111:AL111">AG128+AG112</f>
        <v>0</v>
      </c>
      <c r="AH111" s="8">
        <f t="shared" si="155"/>
        <v>0</v>
      </c>
      <c r="AI111" s="8">
        <f t="shared" si="155"/>
        <v>0</v>
      </c>
      <c r="AJ111" s="8">
        <f t="shared" si="155"/>
        <v>0</v>
      </c>
      <c r="AK111" s="10">
        <f t="shared" si="155"/>
        <v>39479</v>
      </c>
      <c r="AL111" s="10">
        <f t="shared" si="155"/>
        <v>0</v>
      </c>
      <c r="AM111" s="13">
        <f>AM112+AM128</f>
        <v>0</v>
      </c>
      <c r="AN111" s="13">
        <f>AN112+AN128</f>
        <v>3652</v>
      </c>
      <c r="AO111" s="13">
        <f>AO112+AO128</f>
        <v>0</v>
      </c>
      <c r="AP111" s="13">
        <f>AP112+AP128</f>
        <v>0</v>
      </c>
      <c r="AQ111" s="13">
        <f>AQ112+AQ128</f>
        <v>43131</v>
      </c>
      <c r="AR111" s="13">
        <f>AR112+AR128</f>
        <v>3652</v>
      </c>
      <c r="AS111" s="13">
        <f>AS112+AS128</f>
        <v>0</v>
      </c>
      <c r="AT111" s="13">
        <f>AT112+AT128</f>
        <v>0</v>
      </c>
      <c r="AU111" s="13">
        <f>AU112+AU128</f>
        <v>0</v>
      </c>
      <c r="AV111" s="13">
        <f>AV112+AV128</f>
        <v>0</v>
      </c>
      <c r="AW111" s="17">
        <f>AW112+AW128</f>
        <v>43131</v>
      </c>
      <c r="AX111" s="17">
        <f>AX112+AX128</f>
        <v>3652</v>
      </c>
      <c r="AY111" s="17">
        <f>AY112+AY128</f>
        <v>-9185</v>
      </c>
      <c r="AZ111" s="13">
        <f>AZ112+AZ128</f>
        <v>0</v>
      </c>
      <c r="BA111" s="13">
        <f>BA112+BA128</f>
        <v>0</v>
      </c>
      <c r="BB111" s="13">
        <f>BB112+BB128</f>
        <v>0</v>
      </c>
      <c r="BC111" s="17">
        <f>BC112+BC128</f>
        <v>33946</v>
      </c>
      <c r="BD111" s="17">
        <f>BD112+BD128</f>
        <v>3652</v>
      </c>
      <c r="BE111" s="17">
        <f>BE112+BE128</f>
        <v>0</v>
      </c>
      <c r="BF111" s="13">
        <f>BF112+BF128</f>
        <v>0</v>
      </c>
      <c r="BG111" s="13">
        <f>BG112+BG128</f>
        <v>0</v>
      </c>
      <c r="BH111" s="13">
        <f>BH112+BH128</f>
        <v>0</v>
      </c>
      <c r="BI111" s="17">
        <f>BI112+BI128</f>
        <v>33946</v>
      </c>
      <c r="BJ111" s="17">
        <f>BJ112+BJ128</f>
        <v>3652</v>
      </c>
      <c r="BK111" s="17">
        <f>BK112+BK128</f>
        <v>0</v>
      </c>
      <c r="BL111" s="13">
        <f>BL112+BL128</f>
        <v>0</v>
      </c>
      <c r="BM111" s="13">
        <f>BM112+BM128</f>
        <v>0</v>
      </c>
      <c r="BN111" s="13">
        <f>BN112+BN128</f>
        <v>0</v>
      </c>
      <c r="BO111" s="17">
        <f>BO112+BO128</f>
        <v>33946</v>
      </c>
      <c r="BP111" s="17">
        <f>BP112+BP128</f>
        <v>3652</v>
      </c>
    </row>
    <row r="112" spans="1:68" ht="49.5">
      <c r="A112" s="24" t="s">
        <v>42</v>
      </c>
      <c r="B112" s="11">
        <v>913</v>
      </c>
      <c r="C112" s="11" t="s">
        <v>7</v>
      </c>
      <c r="D112" s="11" t="s">
        <v>7</v>
      </c>
      <c r="E112" s="11" t="s">
        <v>43</v>
      </c>
      <c r="F112" s="11"/>
      <c r="G112" s="14">
        <f>G113+G117</f>
        <v>30294</v>
      </c>
      <c r="H112" s="14">
        <f aca="true" t="shared" si="156" ref="H112:N112">H113+H117</f>
        <v>0</v>
      </c>
      <c r="I112" s="8">
        <f t="shared" si="156"/>
        <v>0</v>
      </c>
      <c r="J112" s="8">
        <f t="shared" si="156"/>
        <v>0</v>
      </c>
      <c r="K112" s="8">
        <f t="shared" si="156"/>
        <v>0</v>
      </c>
      <c r="L112" s="8">
        <f t="shared" si="156"/>
        <v>0</v>
      </c>
      <c r="M112" s="14">
        <f t="shared" si="156"/>
        <v>30294</v>
      </c>
      <c r="N112" s="14">
        <f t="shared" si="156"/>
        <v>0</v>
      </c>
      <c r="O112" s="8">
        <f aca="true" t="shared" si="157" ref="O112:T112">O113+O117</f>
        <v>0</v>
      </c>
      <c r="P112" s="8">
        <f t="shared" si="157"/>
        <v>0</v>
      </c>
      <c r="Q112" s="8">
        <f t="shared" si="157"/>
        <v>0</v>
      </c>
      <c r="R112" s="8">
        <f t="shared" si="157"/>
        <v>0</v>
      </c>
      <c r="S112" s="14">
        <f t="shared" si="157"/>
        <v>30294</v>
      </c>
      <c r="T112" s="14">
        <f t="shared" si="157"/>
        <v>0</v>
      </c>
      <c r="U112" s="8">
        <f aca="true" t="shared" si="158" ref="U112:Z112">U113+U117</f>
        <v>0</v>
      </c>
      <c r="V112" s="8">
        <f t="shared" si="158"/>
        <v>0</v>
      </c>
      <c r="W112" s="8">
        <f t="shared" si="158"/>
        <v>0</v>
      </c>
      <c r="X112" s="8">
        <f t="shared" si="158"/>
        <v>0</v>
      </c>
      <c r="Y112" s="14">
        <f t="shared" si="158"/>
        <v>30294</v>
      </c>
      <c r="Z112" s="14">
        <f t="shared" si="158"/>
        <v>0</v>
      </c>
      <c r="AA112" s="8">
        <f aca="true" t="shared" si="159" ref="AA112:AF112">AA113+AA117</f>
        <v>0</v>
      </c>
      <c r="AB112" s="8">
        <f t="shared" si="159"/>
        <v>0</v>
      </c>
      <c r="AC112" s="8">
        <f t="shared" si="159"/>
        <v>0</v>
      </c>
      <c r="AD112" s="8">
        <f t="shared" si="159"/>
        <v>0</v>
      </c>
      <c r="AE112" s="14">
        <f t="shared" si="159"/>
        <v>30294</v>
      </c>
      <c r="AF112" s="14">
        <f t="shared" si="159"/>
        <v>0</v>
      </c>
      <c r="AG112" s="8">
        <f aca="true" t="shared" si="160" ref="AG112:AL112">AG113+AG117</f>
        <v>0</v>
      </c>
      <c r="AH112" s="8">
        <f t="shared" si="160"/>
        <v>0</v>
      </c>
      <c r="AI112" s="8">
        <f t="shared" si="160"/>
        <v>0</v>
      </c>
      <c r="AJ112" s="8">
        <f t="shared" si="160"/>
        <v>0</v>
      </c>
      <c r="AK112" s="14">
        <f t="shared" si="160"/>
        <v>30294</v>
      </c>
      <c r="AL112" s="14">
        <f t="shared" si="160"/>
        <v>0</v>
      </c>
      <c r="AM112" s="8">
        <f>AM113+AM117+AM121+AM125</f>
        <v>0</v>
      </c>
      <c r="AN112" s="8">
        <f>AN113+AN117+AN121+AN125</f>
        <v>3652</v>
      </c>
      <c r="AO112" s="8">
        <f>AO113+AO117+AO121+AO125</f>
        <v>0</v>
      </c>
      <c r="AP112" s="8">
        <f>AP113+AP117+AP121+AP125</f>
        <v>0</v>
      </c>
      <c r="AQ112" s="8">
        <f>AQ113+AQ117+AQ121+AQ125</f>
        <v>33946</v>
      </c>
      <c r="AR112" s="8">
        <f>AR113+AR117+AR121+AR125</f>
        <v>3652</v>
      </c>
      <c r="AS112" s="8">
        <f>AS113+AS117+AS121+AS125</f>
        <v>0</v>
      </c>
      <c r="AT112" s="8">
        <f>AT113+AT117+AT121+AT125</f>
        <v>0</v>
      </c>
      <c r="AU112" s="8">
        <f>AU113+AU117+AU121+AU125</f>
        <v>0</v>
      </c>
      <c r="AV112" s="8">
        <f>AV113+AV117+AV121+AV125</f>
        <v>0</v>
      </c>
      <c r="AW112" s="8">
        <f>AW113+AW117+AW121+AW125</f>
        <v>33946</v>
      </c>
      <c r="AX112" s="8">
        <f>AX113+AX117+AX121+AX125</f>
        <v>3652</v>
      </c>
      <c r="AY112" s="8">
        <f>AY113+AY117+AY121+AY125</f>
        <v>0</v>
      </c>
      <c r="AZ112" s="8">
        <f>AZ113+AZ117+AZ121+AZ125</f>
        <v>0</v>
      </c>
      <c r="BA112" s="8">
        <f>BA113+BA117+BA121+BA125</f>
        <v>0</v>
      </c>
      <c r="BB112" s="8">
        <f>BB113+BB117+BB121+BB125</f>
        <v>0</v>
      </c>
      <c r="BC112" s="8">
        <f>BC113+BC117+BC121+BC125</f>
        <v>33946</v>
      </c>
      <c r="BD112" s="8">
        <f>BD113+BD117+BD121+BD125</f>
        <v>3652</v>
      </c>
      <c r="BE112" s="8">
        <f>BE113+BE117+BE121+BE125</f>
        <v>0</v>
      </c>
      <c r="BF112" s="8">
        <f>BF113+BF117+BF121+BF125</f>
        <v>0</v>
      </c>
      <c r="BG112" s="8">
        <f>BG113+BG117+BG121+BG125</f>
        <v>0</v>
      </c>
      <c r="BH112" s="8">
        <f>BH113+BH117+BH121+BH125</f>
        <v>0</v>
      </c>
      <c r="BI112" s="8">
        <f>BI113+BI117+BI121+BI125</f>
        <v>33946</v>
      </c>
      <c r="BJ112" s="8">
        <f>BJ113+BJ117+BJ121+BJ125</f>
        <v>3652</v>
      </c>
      <c r="BK112" s="8">
        <f>BK113+BK117+BK121+BK125</f>
        <v>0</v>
      </c>
      <c r="BL112" s="8">
        <f>BL113+BL117+BL121+BL125</f>
        <v>0</v>
      </c>
      <c r="BM112" s="8">
        <f>BM113+BM117+BM121+BM125</f>
        <v>0</v>
      </c>
      <c r="BN112" s="8">
        <f>BN113+BN117+BN121+BN125</f>
        <v>0</v>
      </c>
      <c r="BO112" s="8">
        <f>BO113+BO117+BO121+BO125</f>
        <v>33946</v>
      </c>
      <c r="BP112" s="8">
        <f>BP113+BP117+BP121+BP125</f>
        <v>3652</v>
      </c>
    </row>
    <row r="113" spans="1:68" ht="33">
      <c r="A113" s="24" t="s">
        <v>9</v>
      </c>
      <c r="B113" s="11">
        <v>913</v>
      </c>
      <c r="C113" s="11" t="s">
        <v>7</v>
      </c>
      <c r="D113" s="11" t="s">
        <v>7</v>
      </c>
      <c r="E113" s="11" t="s">
        <v>45</v>
      </c>
      <c r="F113" s="11"/>
      <c r="G113" s="14">
        <f aca="true" t="shared" si="161" ref="G113:R115">G114</f>
        <v>25825</v>
      </c>
      <c r="H113" s="14">
        <f t="shared" si="161"/>
        <v>0</v>
      </c>
      <c r="I113" s="8">
        <f t="shared" si="161"/>
        <v>0</v>
      </c>
      <c r="J113" s="8">
        <f t="shared" si="161"/>
        <v>0</v>
      </c>
      <c r="K113" s="8">
        <f t="shared" si="161"/>
        <v>0</v>
      </c>
      <c r="L113" s="8">
        <f t="shared" si="161"/>
        <v>0</v>
      </c>
      <c r="M113" s="14">
        <f t="shared" si="161"/>
        <v>25825</v>
      </c>
      <c r="N113" s="14">
        <f t="shared" si="161"/>
        <v>0</v>
      </c>
      <c r="O113" s="8">
        <f t="shared" si="161"/>
        <v>0</v>
      </c>
      <c r="P113" s="8">
        <f t="shared" si="161"/>
        <v>0</v>
      </c>
      <c r="Q113" s="8">
        <f t="shared" si="161"/>
        <v>0</v>
      </c>
      <c r="R113" s="8">
        <f t="shared" si="161"/>
        <v>0</v>
      </c>
      <c r="S113" s="14">
        <f aca="true" t="shared" si="162" ref="S113:AH115">S114</f>
        <v>25825</v>
      </c>
      <c r="T113" s="14">
        <f t="shared" si="162"/>
        <v>0</v>
      </c>
      <c r="U113" s="8">
        <f t="shared" si="162"/>
        <v>0</v>
      </c>
      <c r="V113" s="8">
        <f t="shared" si="162"/>
        <v>0</v>
      </c>
      <c r="W113" s="8">
        <f t="shared" si="162"/>
        <v>0</v>
      </c>
      <c r="X113" s="8">
        <f t="shared" si="162"/>
        <v>0</v>
      </c>
      <c r="Y113" s="14">
        <f t="shared" si="162"/>
        <v>25825</v>
      </c>
      <c r="Z113" s="14">
        <f t="shared" si="162"/>
        <v>0</v>
      </c>
      <c r="AA113" s="8">
        <f t="shared" si="162"/>
        <v>0</v>
      </c>
      <c r="AB113" s="8">
        <f t="shared" si="162"/>
        <v>0</v>
      </c>
      <c r="AC113" s="8">
        <f t="shared" si="162"/>
        <v>0</v>
      </c>
      <c r="AD113" s="8">
        <f t="shared" si="162"/>
        <v>0</v>
      </c>
      <c r="AE113" s="14">
        <f t="shared" si="162"/>
        <v>25825</v>
      </c>
      <c r="AF113" s="14">
        <f t="shared" si="162"/>
        <v>0</v>
      </c>
      <c r="AG113" s="8">
        <f t="shared" si="162"/>
        <v>0</v>
      </c>
      <c r="AH113" s="8">
        <f t="shared" si="162"/>
        <v>0</v>
      </c>
      <c r="AI113" s="8">
        <f aca="true" t="shared" si="163" ref="AG113:AV115">AI114</f>
        <v>0</v>
      </c>
      <c r="AJ113" s="8">
        <f t="shared" si="163"/>
        <v>0</v>
      </c>
      <c r="AK113" s="14">
        <f t="shared" si="163"/>
        <v>25825</v>
      </c>
      <c r="AL113" s="14">
        <f t="shared" si="163"/>
        <v>0</v>
      </c>
      <c r="AM113" s="8">
        <f t="shared" si="163"/>
        <v>0</v>
      </c>
      <c r="AN113" s="8">
        <f t="shared" si="163"/>
        <v>0</v>
      </c>
      <c r="AO113" s="8">
        <f t="shared" si="163"/>
        <v>0</v>
      </c>
      <c r="AP113" s="8">
        <f t="shared" si="163"/>
        <v>0</v>
      </c>
      <c r="AQ113" s="14">
        <f t="shared" si="163"/>
        <v>25825</v>
      </c>
      <c r="AR113" s="14">
        <f t="shared" si="163"/>
        <v>0</v>
      </c>
      <c r="AS113" s="8">
        <f t="shared" si="163"/>
        <v>0</v>
      </c>
      <c r="AT113" s="8">
        <f t="shared" si="163"/>
        <v>0</v>
      </c>
      <c r="AU113" s="8">
        <f t="shared" si="163"/>
        <v>0</v>
      </c>
      <c r="AV113" s="8">
        <f t="shared" si="163"/>
        <v>0</v>
      </c>
      <c r="AW113" s="14">
        <f aca="true" t="shared" si="164" ref="AS113:BH115">AW114</f>
        <v>25825</v>
      </c>
      <c r="AX113" s="14">
        <f t="shared" si="164"/>
        <v>0</v>
      </c>
      <c r="AY113" s="8">
        <f t="shared" si="164"/>
        <v>0</v>
      </c>
      <c r="AZ113" s="8">
        <f t="shared" si="164"/>
        <v>0</v>
      </c>
      <c r="BA113" s="8">
        <f t="shared" si="164"/>
        <v>0</v>
      </c>
      <c r="BB113" s="8">
        <f t="shared" si="164"/>
        <v>0</v>
      </c>
      <c r="BC113" s="14">
        <f t="shared" si="164"/>
        <v>25825</v>
      </c>
      <c r="BD113" s="14">
        <f t="shared" si="164"/>
        <v>0</v>
      </c>
      <c r="BE113" s="8">
        <f t="shared" si="164"/>
        <v>0</v>
      </c>
      <c r="BF113" s="8">
        <f t="shared" si="164"/>
        <v>0</v>
      </c>
      <c r="BG113" s="8">
        <f t="shared" si="164"/>
        <v>0</v>
      </c>
      <c r="BH113" s="8">
        <f t="shared" si="164"/>
        <v>0</v>
      </c>
      <c r="BI113" s="14">
        <f aca="true" t="shared" si="165" ref="BE113:BP115">BI114</f>
        <v>25825</v>
      </c>
      <c r="BJ113" s="14">
        <f t="shared" si="165"/>
        <v>0</v>
      </c>
      <c r="BK113" s="8">
        <f t="shared" si="165"/>
        <v>0</v>
      </c>
      <c r="BL113" s="8">
        <f t="shared" si="165"/>
        <v>0</v>
      </c>
      <c r="BM113" s="8">
        <f t="shared" si="165"/>
        <v>0</v>
      </c>
      <c r="BN113" s="8">
        <f t="shared" si="165"/>
        <v>0</v>
      </c>
      <c r="BO113" s="14">
        <f t="shared" si="165"/>
        <v>25825</v>
      </c>
      <c r="BP113" s="14">
        <f t="shared" si="165"/>
        <v>0</v>
      </c>
    </row>
    <row r="114" spans="1:68" ht="33">
      <c r="A114" s="24" t="s">
        <v>46</v>
      </c>
      <c r="B114" s="11">
        <v>913</v>
      </c>
      <c r="C114" s="11" t="s">
        <v>7</v>
      </c>
      <c r="D114" s="11" t="s">
        <v>7</v>
      </c>
      <c r="E114" s="11" t="s">
        <v>47</v>
      </c>
      <c r="F114" s="11"/>
      <c r="G114" s="14">
        <f t="shared" si="161"/>
        <v>25825</v>
      </c>
      <c r="H114" s="14">
        <f t="shared" si="161"/>
        <v>0</v>
      </c>
      <c r="I114" s="8">
        <f t="shared" si="161"/>
        <v>0</v>
      </c>
      <c r="J114" s="8">
        <f t="shared" si="161"/>
        <v>0</v>
      </c>
      <c r="K114" s="8">
        <f t="shared" si="161"/>
        <v>0</v>
      </c>
      <c r="L114" s="8">
        <f t="shared" si="161"/>
        <v>0</v>
      </c>
      <c r="M114" s="14">
        <f t="shared" si="161"/>
        <v>25825</v>
      </c>
      <c r="N114" s="14">
        <f t="shared" si="161"/>
        <v>0</v>
      </c>
      <c r="O114" s="8">
        <f t="shared" si="161"/>
        <v>0</v>
      </c>
      <c r="P114" s="8">
        <f t="shared" si="161"/>
        <v>0</v>
      </c>
      <c r="Q114" s="8">
        <f t="shared" si="161"/>
        <v>0</v>
      </c>
      <c r="R114" s="8">
        <f t="shared" si="161"/>
        <v>0</v>
      </c>
      <c r="S114" s="14">
        <f t="shared" si="162"/>
        <v>25825</v>
      </c>
      <c r="T114" s="14">
        <f t="shared" si="162"/>
        <v>0</v>
      </c>
      <c r="U114" s="8">
        <f t="shared" si="162"/>
        <v>0</v>
      </c>
      <c r="V114" s="8">
        <f t="shared" si="162"/>
        <v>0</v>
      </c>
      <c r="W114" s="8">
        <f t="shared" si="162"/>
        <v>0</v>
      </c>
      <c r="X114" s="8">
        <f t="shared" si="162"/>
        <v>0</v>
      </c>
      <c r="Y114" s="14">
        <f t="shared" si="162"/>
        <v>25825</v>
      </c>
      <c r="Z114" s="14">
        <f t="shared" si="162"/>
        <v>0</v>
      </c>
      <c r="AA114" s="8">
        <f t="shared" si="162"/>
        <v>0</v>
      </c>
      <c r="AB114" s="8">
        <f t="shared" si="162"/>
        <v>0</v>
      </c>
      <c r="AC114" s="8">
        <f t="shared" si="162"/>
        <v>0</v>
      </c>
      <c r="AD114" s="8">
        <f t="shared" si="162"/>
        <v>0</v>
      </c>
      <c r="AE114" s="14">
        <f t="shared" si="162"/>
        <v>25825</v>
      </c>
      <c r="AF114" s="14">
        <f t="shared" si="162"/>
        <v>0</v>
      </c>
      <c r="AG114" s="8">
        <f t="shared" si="163"/>
        <v>0</v>
      </c>
      <c r="AH114" s="8">
        <f t="shared" si="163"/>
        <v>0</v>
      </c>
      <c r="AI114" s="8">
        <f t="shared" si="163"/>
        <v>0</v>
      </c>
      <c r="AJ114" s="8">
        <f t="shared" si="163"/>
        <v>0</v>
      </c>
      <c r="AK114" s="14">
        <f t="shared" si="163"/>
        <v>25825</v>
      </c>
      <c r="AL114" s="14">
        <f t="shared" si="163"/>
        <v>0</v>
      </c>
      <c r="AM114" s="8">
        <f t="shared" si="163"/>
        <v>0</v>
      </c>
      <c r="AN114" s="8">
        <f t="shared" si="163"/>
        <v>0</v>
      </c>
      <c r="AO114" s="8">
        <f t="shared" si="163"/>
        <v>0</v>
      </c>
      <c r="AP114" s="8">
        <f t="shared" si="163"/>
        <v>0</v>
      </c>
      <c r="AQ114" s="14">
        <f t="shared" si="163"/>
        <v>25825</v>
      </c>
      <c r="AR114" s="14">
        <f t="shared" si="163"/>
        <v>0</v>
      </c>
      <c r="AS114" s="8">
        <f t="shared" si="164"/>
        <v>0</v>
      </c>
      <c r="AT114" s="8">
        <f t="shared" si="164"/>
        <v>0</v>
      </c>
      <c r="AU114" s="8">
        <f t="shared" si="164"/>
        <v>0</v>
      </c>
      <c r="AV114" s="8">
        <f t="shared" si="164"/>
        <v>0</v>
      </c>
      <c r="AW114" s="14">
        <f t="shared" si="164"/>
        <v>25825</v>
      </c>
      <c r="AX114" s="14">
        <f t="shared" si="164"/>
        <v>0</v>
      </c>
      <c r="AY114" s="8">
        <f t="shared" si="164"/>
        <v>0</v>
      </c>
      <c r="AZ114" s="8">
        <f t="shared" si="164"/>
        <v>0</v>
      </c>
      <c r="BA114" s="8">
        <f t="shared" si="164"/>
        <v>0</v>
      </c>
      <c r="BB114" s="8">
        <f t="shared" si="164"/>
        <v>0</v>
      </c>
      <c r="BC114" s="14">
        <f t="shared" si="164"/>
        <v>25825</v>
      </c>
      <c r="BD114" s="14">
        <f t="shared" si="164"/>
        <v>0</v>
      </c>
      <c r="BE114" s="8">
        <f t="shared" si="165"/>
        <v>0</v>
      </c>
      <c r="BF114" s="8">
        <f t="shared" si="165"/>
        <v>0</v>
      </c>
      <c r="BG114" s="8">
        <f t="shared" si="165"/>
        <v>0</v>
      </c>
      <c r="BH114" s="8">
        <f t="shared" si="165"/>
        <v>0</v>
      </c>
      <c r="BI114" s="14">
        <f t="shared" si="165"/>
        <v>25825</v>
      </c>
      <c r="BJ114" s="14">
        <f t="shared" si="165"/>
        <v>0</v>
      </c>
      <c r="BK114" s="8">
        <f t="shared" si="165"/>
        <v>0</v>
      </c>
      <c r="BL114" s="8">
        <f t="shared" si="165"/>
        <v>0</v>
      </c>
      <c r="BM114" s="8">
        <f t="shared" si="165"/>
        <v>0</v>
      </c>
      <c r="BN114" s="8">
        <f t="shared" si="165"/>
        <v>0</v>
      </c>
      <c r="BO114" s="14">
        <f t="shared" si="165"/>
        <v>25825</v>
      </c>
      <c r="BP114" s="14">
        <f t="shared" si="165"/>
        <v>0</v>
      </c>
    </row>
    <row r="115" spans="1:68" ht="33">
      <c r="A115" s="24" t="s">
        <v>11</v>
      </c>
      <c r="B115" s="11">
        <v>913</v>
      </c>
      <c r="C115" s="11" t="s">
        <v>7</v>
      </c>
      <c r="D115" s="11" t="s">
        <v>7</v>
      </c>
      <c r="E115" s="11" t="s">
        <v>47</v>
      </c>
      <c r="F115" s="11" t="s">
        <v>12</v>
      </c>
      <c r="G115" s="8">
        <f t="shared" si="161"/>
        <v>25825</v>
      </c>
      <c r="H115" s="8">
        <f t="shared" si="161"/>
        <v>0</v>
      </c>
      <c r="I115" s="8">
        <f t="shared" si="161"/>
        <v>0</v>
      </c>
      <c r="J115" s="8">
        <f t="shared" si="161"/>
        <v>0</v>
      </c>
      <c r="K115" s="8">
        <f t="shared" si="161"/>
        <v>0</v>
      </c>
      <c r="L115" s="8">
        <f t="shared" si="161"/>
        <v>0</v>
      </c>
      <c r="M115" s="8">
        <f t="shared" si="161"/>
        <v>25825</v>
      </c>
      <c r="N115" s="8">
        <f t="shared" si="161"/>
        <v>0</v>
      </c>
      <c r="O115" s="8">
        <f t="shared" si="161"/>
        <v>0</v>
      </c>
      <c r="P115" s="8">
        <f t="shared" si="161"/>
        <v>0</v>
      </c>
      <c r="Q115" s="8">
        <f t="shared" si="161"/>
        <v>0</v>
      </c>
      <c r="R115" s="8">
        <f t="shared" si="161"/>
        <v>0</v>
      </c>
      <c r="S115" s="8">
        <f t="shared" si="162"/>
        <v>25825</v>
      </c>
      <c r="T115" s="8">
        <f t="shared" si="162"/>
        <v>0</v>
      </c>
      <c r="U115" s="8">
        <f t="shared" si="162"/>
        <v>0</v>
      </c>
      <c r="V115" s="8">
        <f t="shared" si="162"/>
        <v>0</v>
      </c>
      <c r="W115" s="8">
        <f t="shared" si="162"/>
        <v>0</v>
      </c>
      <c r="X115" s="8">
        <f t="shared" si="162"/>
        <v>0</v>
      </c>
      <c r="Y115" s="8">
        <f t="shared" si="162"/>
        <v>25825</v>
      </c>
      <c r="Z115" s="8">
        <f t="shared" si="162"/>
        <v>0</v>
      </c>
      <c r="AA115" s="8">
        <f t="shared" si="162"/>
        <v>0</v>
      </c>
      <c r="AB115" s="8">
        <f t="shared" si="162"/>
        <v>0</v>
      </c>
      <c r="AC115" s="8">
        <f t="shared" si="162"/>
        <v>0</v>
      </c>
      <c r="AD115" s="8">
        <f t="shared" si="162"/>
        <v>0</v>
      </c>
      <c r="AE115" s="8">
        <f t="shared" si="162"/>
        <v>25825</v>
      </c>
      <c r="AF115" s="8">
        <f t="shared" si="162"/>
        <v>0</v>
      </c>
      <c r="AG115" s="8">
        <f t="shared" si="163"/>
        <v>0</v>
      </c>
      <c r="AH115" s="8">
        <f t="shared" si="163"/>
        <v>0</v>
      </c>
      <c r="AI115" s="8">
        <f t="shared" si="163"/>
        <v>0</v>
      </c>
      <c r="AJ115" s="8">
        <f t="shared" si="163"/>
        <v>0</v>
      </c>
      <c r="AK115" s="8">
        <f t="shared" si="163"/>
        <v>25825</v>
      </c>
      <c r="AL115" s="8">
        <f t="shared" si="163"/>
        <v>0</v>
      </c>
      <c r="AM115" s="8">
        <f t="shared" si="163"/>
        <v>0</v>
      </c>
      <c r="AN115" s="8">
        <f t="shared" si="163"/>
        <v>0</v>
      </c>
      <c r="AO115" s="8">
        <f t="shared" si="163"/>
        <v>0</v>
      </c>
      <c r="AP115" s="8">
        <f t="shared" si="163"/>
        <v>0</v>
      </c>
      <c r="AQ115" s="8">
        <f t="shared" si="163"/>
        <v>25825</v>
      </c>
      <c r="AR115" s="8">
        <f t="shared" si="163"/>
        <v>0</v>
      </c>
      <c r="AS115" s="8">
        <f t="shared" si="164"/>
        <v>0</v>
      </c>
      <c r="AT115" s="8">
        <f t="shared" si="164"/>
        <v>0</v>
      </c>
      <c r="AU115" s="8">
        <f t="shared" si="164"/>
        <v>0</v>
      </c>
      <c r="AV115" s="8">
        <f t="shared" si="164"/>
        <v>0</v>
      </c>
      <c r="AW115" s="8">
        <f t="shared" si="164"/>
        <v>25825</v>
      </c>
      <c r="AX115" s="8">
        <f t="shared" si="164"/>
        <v>0</v>
      </c>
      <c r="AY115" s="8">
        <f t="shared" si="164"/>
        <v>0</v>
      </c>
      <c r="AZ115" s="8">
        <f t="shared" si="164"/>
        <v>0</v>
      </c>
      <c r="BA115" s="8">
        <f t="shared" si="164"/>
        <v>0</v>
      </c>
      <c r="BB115" s="8">
        <f t="shared" si="164"/>
        <v>0</v>
      </c>
      <c r="BC115" s="8">
        <f t="shared" si="164"/>
        <v>25825</v>
      </c>
      <c r="BD115" s="8">
        <f t="shared" si="164"/>
        <v>0</v>
      </c>
      <c r="BE115" s="8">
        <f t="shared" si="165"/>
        <v>0</v>
      </c>
      <c r="BF115" s="8">
        <f t="shared" si="165"/>
        <v>0</v>
      </c>
      <c r="BG115" s="8">
        <f t="shared" si="165"/>
        <v>0</v>
      </c>
      <c r="BH115" s="8">
        <f t="shared" si="165"/>
        <v>0</v>
      </c>
      <c r="BI115" s="8">
        <f t="shared" si="165"/>
        <v>25825</v>
      </c>
      <c r="BJ115" s="8">
        <f t="shared" si="165"/>
        <v>0</v>
      </c>
      <c r="BK115" s="8">
        <f t="shared" si="165"/>
        <v>0</v>
      </c>
      <c r="BL115" s="8">
        <f t="shared" si="165"/>
        <v>0</v>
      </c>
      <c r="BM115" s="8">
        <f t="shared" si="165"/>
        <v>0</v>
      </c>
      <c r="BN115" s="8">
        <f t="shared" si="165"/>
        <v>0</v>
      </c>
      <c r="BO115" s="8">
        <f t="shared" si="165"/>
        <v>25825</v>
      </c>
      <c r="BP115" s="8">
        <f t="shared" si="165"/>
        <v>0</v>
      </c>
    </row>
    <row r="116" spans="1:68" ht="16.5">
      <c r="A116" s="24" t="s">
        <v>13</v>
      </c>
      <c r="B116" s="11">
        <v>913</v>
      </c>
      <c r="C116" s="11" t="s">
        <v>7</v>
      </c>
      <c r="D116" s="11" t="s">
        <v>7</v>
      </c>
      <c r="E116" s="11" t="s">
        <v>47</v>
      </c>
      <c r="F116" s="8">
        <v>610</v>
      </c>
      <c r="G116" s="8">
        <v>25825</v>
      </c>
      <c r="H116" s="8"/>
      <c r="I116" s="8"/>
      <c r="J116" s="8"/>
      <c r="K116" s="8"/>
      <c r="L116" s="8"/>
      <c r="M116" s="8">
        <f>G116+I116+J116+K116+L116</f>
        <v>25825</v>
      </c>
      <c r="N116" s="8">
        <f>H116+J116</f>
        <v>0</v>
      </c>
      <c r="O116" s="8"/>
      <c r="P116" s="8"/>
      <c r="Q116" s="8"/>
      <c r="R116" s="8"/>
      <c r="S116" s="8">
        <f>M116+O116+P116+Q116+R116</f>
        <v>25825</v>
      </c>
      <c r="T116" s="8">
        <f>N116+P116</f>
        <v>0</v>
      </c>
      <c r="U116" s="8"/>
      <c r="V116" s="8"/>
      <c r="W116" s="8"/>
      <c r="X116" s="8"/>
      <c r="Y116" s="8">
        <f>S116+U116+V116+W116+X116</f>
        <v>25825</v>
      </c>
      <c r="Z116" s="8">
        <f>T116+V116</f>
        <v>0</v>
      </c>
      <c r="AA116" s="8"/>
      <c r="AB116" s="8"/>
      <c r="AC116" s="8"/>
      <c r="AD116" s="8"/>
      <c r="AE116" s="8">
        <f>Y116+AA116+AB116+AC116+AD116</f>
        <v>25825</v>
      </c>
      <c r="AF116" s="8">
        <f>Z116+AB116</f>
        <v>0</v>
      </c>
      <c r="AG116" s="8"/>
      <c r="AH116" s="8"/>
      <c r="AI116" s="8"/>
      <c r="AJ116" s="8"/>
      <c r="AK116" s="8">
        <f>AE116+AG116+AH116+AI116+AJ116</f>
        <v>25825</v>
      </c>
      <c r="AL116" s="8">
        <f>AF116+AH116</f>
        <v>0</v>
      </c>
      <c r="AM116" s="8"/>
      <c r="AN116" s="8"/>
      <c r="AO116" s="8"/>
      <c r="AP116" s="8"/>
      <c r="AQ116" s="8">
        <f>AK116+AM116+AN116+AO116+AP116</f>
        <v>25825</v>
      </c>
      <c r="AR116" s="8">
        <f>AL116+AN116</f>
        <v>0</v>
      </c>
      <c r="AS116" s="8"/>
      <c r="AT116" s="8"/>
      <c r="AU116" s="8"/>
      <c r="AV116" s="8"/>
      <c r="AW116" s="8">
        <f>AQ116+AS116+AT116+AU116+AV116</f>
        <v>25825</v>
      </c>
      <c r="AX116" s="8">
        <f>AR116+AT116</f>
        <v>0</v>
      </c>
      <c r="AY116" s="8"/>
      <c r="AZ116" s="8"/>
      <c r="BA116" s="8"/>
      <c r="BB116" s="8"/>
      <c r="BC116" s="8">
        <f>AW116+AY116+AZ116+BA116+BB116</f>
        <v>25825</v>
      </c>
      <c r="BD116" s="8">
        <f>AX116+AZ116</f>
        <v>0</v>
      </c>
      <c r="BE116" s="8"/>
      <c r="BF116" s="8"/>
      <c r="BG116" s="8"/>
      <c r="BH116" s="8"/>
      <c r="BI116" s="8">
        <f>BC116+BE116+BF116+BG116+BH116</f>
        <v>25825</v>
      </c>
      <c r="BJ116" s="8">
        <f>BD116+BF116</f>
        <v>0</v>
      </c>
      <c r="BK116" s="8"/>
      <c r="BL116" s="8"/>
      <c r="BM116" s="8"/>
      <c r="BN116" s="8"/>
      <c r="BO116" s="8">
        <f>BI116+BK116+BL116+BM116+BN116</f>
        <v>25825</v>
      </c>
      <c r="BP116" s="8">
        <f>BJ116+BL116</f>
        <v>0</v>
      </c>
    </row>
    <row r="117" spans="1:68" ht="16.5">
      <c r="A117" s="24" t="s">
        <v>14</v>
      </c>
      <c r="B117" s="11">
        <v>913</v>
      </c>
      <c r="C117" s="11" t="s">
        <v>7</v>
      </c>
      <c r="D117" s="11" t="s">
        <v>7</v>
      </c>
      <c r="E117" s="11" t="s">
        <v>48</v>
      </c>
      <c r="F117" s="11"/>
      <c r="G117" s="14">
        <f aca="true" t="shared" si="166" ref="G117:R119">G118</f>
        <v>4469</v>
      </c>
      <c r="H117" s="14">
        <f t="shared" si="166"/>
        <v>0</v>
      </c>
      <c r="I117" s="8">
        <f t="shared" si="166"/>
        <v>0</v>
      </c>
      <c r="J117" s="8">
        <f t="shared" si="166"/>
        <v>0</v>
      </c>
      <c r="K117" s="8">
        <f t="shared" si="166"/>
        <v>0</v>
      </c>
      <c r="L117" s="8">
        <f t="shared" si="166"/>
        <v>0</v>
      </c>
      <c r="M117" s="14">
        <f t="shared" si="166"/>
        <v>4469</v>
      </c>
      <c r="N117" s="14">
        <f t="shared" si="166"/>
        <v>0</v>
      </c>
      <c r="O117" s="8">
        <f t="shared" si="166"/>
        <v>0</v>
      </c>
      <c r="P117" s="8">
        <f t="shared" si="166"/>
        <v>0</v>
      </c>
      <c r="Q117" s="8">
        <f t="shared" si="166"/>
        <v>0</v>
      </c>
      <c r="R117" s="8">
        <f t="shared" si="166"/>
        <v>0</v>
      </c>
      <c r="S117" s="14">
        <f aca="true" t="shared" si="167" ref="S117:AH119">S118</f>
        <v>4469</v>
      </c>
      <c r="T117" s="14">
        <f t="shared" si="167"/>
        <v>0</v>
      </c>
      <c r="U117" s="8">
        <f t="shared" si="167"/>
        <v>0</v>
      </c>
      <c r="V117" s="8">
        <f t="shared" si="167"/>
        <v>0</v>
      </c>
      <c r="W117" s="8">
        <f t="shared" si="167"/>
        <v>0</v>
      </c>
      <c r="X117" s="8">
        <f t="shared" si="167"/>
        <v>0</v>
      </c>
      <c r="Y117" s="14">
        <f t="shared" si="167"/>
        <v>4469</v>
      </c>
      <c r="Z117" s="14">
        <f t="shared" si="167"/>
        <v>0</v>
      </c>
      <c r="AA117" s="8">
        <f t="shared" si="167"/>
        <v>0</v>
      </c>
      <c r="AB117" s="8">
        <f t="shared" si="167"/>
        <v>0</v>
      </c>
      <c r="AC117" s="8">
        <f t="shared" si="167"/>
        <v>0</v>
      </c>
      <c r="AD117" s="8">
        <f t="shared" si="167"/>
        <v>0</v>
      </c>
      <c r="AE117" s="14">
        <f t="shared" si="167"/>
        <v>4469</v>
      </c>
      <c r="AF117" s="14">
        <f t="shared" si="167"/>
        <v>0</v>
      </c>
      <c r="AG117" s="8">
        <f t="shared" si="167"/>
        <v>0</v>
      </c>
      <c r="AH117" s="8">
        <f t="shared" si="167"/>
        <v>0</v>
      </c>
      <c r="AI117" s="8">
        <f aca="true" t="shared" si="168" ref="AG117:AV119">AI118</f>
        <v>0</v>
      </c>
      <c r="AJ117" s="8">
        <f t="shared" si="168"/>
        <v>0</v>
      </c>
      <c r="AK117" s="14">
        <f t="shared" si="168"/>
        <v>4469</v>
      </c>
      <c r="AL117" s="14">
        <f t="shared" si="168"/>
        <v>0</v>
      </c>
      <c r="AM117" s="8">
        <f t="shared" si="168"/>
        <v>-554</v>
      </c>
      <c r="AN117" s="8">
        <f t="shared" si="168"/>
        <v>0</v>
      </c>
      <c r="AO117" s="8">
        <f t="shared" si="168"/>
        <v>0</v>
      </c>
      <c r="AP117" s="8">
        <f t="shared" si="168"/>
        <v>0</v>
      </c>
      <c r="AQ117" s="14">
        <f t="shared" si="168"/>
        <v>3915</v>
      </c>
      <c r="AR117" s="14">
        <f t="shared" si="168"/>
        <v>0</v>
      </c>
      <c r="AS117" s="8">
        <f t="shared" si="168"/>
        <v>0</v>
      </c>
      <c r="AT117" s="8">
        <f t="shared" si="168"/>
        <v>0</v>
      </c>
      <c r="AU117" s="8">
        <f t="shared" si="168"/>
        <v>0</v>
      </c>
      <c r="AV117" s="8">
        <f t="shared" si="168"/>
        <v>0</v>
      </c>
      <c r="AW117" s="14">
        <f aca="true" t="shared" si="169" ref="AS117:BH119">AW118</f>
        <v>3915</v>
      </c>
      <c r="AX117" s="14">
        <f t="shared" si="169"/>
        <v>0</v>
      </c>
      <c r="AY117" s="8">
        <f t="shared" si="169"/>
        <v>0</v>
      </c>
      <c r="AZ117" s="8">
        <f t="shared" si="169"/>
        <v>0</v>
      </c>
      <c r="BA117" s="8">
        <f t="shared" si="169"/>
        <v>0</v>
      </c>
      <c r="BB117" s="8">
        <f t="shared" si="169"/>
        <v>0</v>
      </c>
      <c r="BC117" s="14">
        <f t="shared" si="169"/>
        <v>3915</v>
      </c>
      <c r="BD117" s="14">
        <f t="shared" si="169"/>
        <v>0</v>
      </c>
      <c r="BE117" s="8">
        <f t="shared" si="169"/>
        <v>0</v>
      </c>
      <c r="BF117" s="8">
        <f t="shared" si="169"/>
        <v>0</v>
      </c>
      <c r="BG117" s="8">
        <f t="shared" si="169"/>
        <v>0</v>
      </c>
      <c r="BH117" s="8">
        <f t="shared" si="169"/>
        <v>0</v>
      </c>
      <c r="BI117" s="14">
        <f aca="true" t="shared" si="170" ref="BE117:BP119">BI118</f>
        <v>3915</v>
      </c>
      <c r="BJ117" s="14">
        <f t="shared" si="170"/>
        <v>0</v>
      </c>
      <c r="BK117" s="8">
        <f t="shared" si="170"/>
        <v>0</v>
      </c>
      <c r="BL117" s="8">
        <f t="shared" si="170"/>
        <v>0</v>
      </c>
      <c r="BM117" s="8">
        <f t="shared" si="170"/>
        <v>0</v>
      </c>
      <c r="BN117" s="8">
        <f t="shared" si="170"/>
        <v>0</v>
      </c>
      <c r="BO117" s="14">
        <f t="shared" si="170"/>
        <v>3915</v>
      </c>
      <c r="BP117" s="14">
        <f t="shared" si="170"/>
        <v>0</v>
      </c>
    </row>
    <row r="118" spans="1:68" ht="16.5">
      <c r="A118" s="24" t="s">
        <v>44</v>
      </c>
      <c r="B118" s="11">
        <v>913</v>
      </c>
      <c r="C118" s="11" t="s">
        <v>7</v>
      </c>
      <c r="D118" s="11" t="s">
        <v>7</v>
      </c>
      <c r="E118" s="11" t="s">
        <v>49</v>
      </c>
      <c r="F118" s="11"/>
      <c r="G118" s="14">
        <f t="shared" si="166"/>
        <v>4469</v>
      </c>
      <c r="H118" s="14">
        <f t="shared" si="166"/>
        <v>0</v>
      </c>
      <c r="I118" s="8">
        <f t="shared" si="166"/>
        <v>0</v>
      </c>
      <c r="J118" s="8">
        <f t="shared" si="166"/>
        <v>0</v>
      </c>
      <c r="K118" s="8">
        <f t="shared" si="166"/>
        <v>0</v>
      </c>
      <c r="L118" s="8">
        <f t="shared" si="166"/>
        <v>0</v>
      </c>
      <c r="M118" s="14">
        <f t="shared" si="166"/>
        <v>4469</v>
      </c>
      <c r="N118" s="14">
        <f t="shared" si="166"/>
        <v>0</v>
      </c>
      <c r="O118" s="8">
        <f t="shared" si="166"/>
        <v>0</v>
      </c>
      <c r="P118" s="8">
        <f t="shared" si="166"/>
        <v>0</v>
      </c>
      <c r="Q118" s="8">
        <f t="shared" si="166"/>
        <v>0</v>
      </c>
      <c r="R118" s="8">
        <f t="shared" si="166"/>
        <v>0</v>
      </c>
      <c r="S118" s="14">
        <f t="shared" si="167"/>
        <v>4469</v>
      </c>
      <c r="T118" s="14">
        <f t="shared" si="167"/>
        <v>0</v>
      </c>
      <c r="U118" s="8">
        <f t="shared" si="167"/>
        <v>0</v>
      </c>
      <c r="V118" s="8">
        <f t="shared" si="167"/>
        <v>0</v>
      </c>
      <c r="W118" s="8">
        <f t="shared" si="167"/>
        <v>0</v>
      </c>
      <c r="X118" s="8">
        <f t="shared" si="167"/>
        <v>0</v>
      </c>
      <c r="Y118" s="14">
        <f t="shared" si="167"/>
        <v>4469</v>
      </c>
      <c r="Z118" s="14">
        <f t="shared" si="167"/>
        <v>0</v>
      </c>
      <c r="AA118" s="8">
        <f t="shared" si="167"/>
        <v>0</v>
      </c>
      <c r="AB118" s="8">
        <f t="shared" si="167"/>
        <v>0</v>
      </c>
      <c r="AC118" s="8">
        <f t="shared" si="167"/>
        <v>0</v>
      </c>
      <c r="AD118" s="8">
        <f t="shared" si="167"/>
        <v>0</v>
      </c>
      <c r="AE118" s="14">
        <f t="shared" si="167"/>
        <v>4469</v>
      </c>
      <c r="AF118" s="14">
        <f t="shared" si="167"/>
        <v>0</v>
      </c>
      <c r="AG118" s="8">
        <f t="shared" si="168"/>
        <v>0</v>
      </c>
      <c r="AH118" s="8">
        <f t="shared" si="168"/>
        <v>0</v>
      </c>
      <c r="AI118" s="8">
        <f t="shared" si="168"/>
        <v>0</v>
      </c>
      <c r="AJ118" s="8">
        <f t="shared" si="168"/>
        <v>0</v>
      </c>
      <c r="AK118" s="14">
        <f t="shared" si="168"/>
        <v>4469</v>
      </c>
      <c r="AL118" s="14">
        <f t="shared" si="168"/>
        <v>0</v>
      </c>
      <c r="AM118" s="8">
        <f t="shared" si="168"/>
        <v>-554</v>
      </c>
      <c r="AN118" s="8">
        <f t="shared" si="168"/>
        <v>0</v>
      </c>
      <c r="AO118" s="8">
        <f t="shared" si="168"/>
        <v>0</v>
      </c>
      <c r="AP118" s="8">
        <f t="shared" si="168"/>
        <v>0</v>
      </c>
      <c r="AQ118" s="14">
        <f t="shared" si="168"/>
        <v>3915</v>
      </c>
      <c r="AR118" s="14">
        <f t="shared" si="168"/>
        <v>0</v>
      </c>
      <c r="AS118" s="8">
        <f t="shared" si="169"/>
        <v>0</v>
      </c>
      <c r="AT118" s="8">
        <f t="shared" si="169"/>
        <v>0</v>
      </c>
      <c r="AU118" s="8">
        <f t="shared" si="169"/>
        <v>0</v>
      </c>
      <c r="AV118" s="8">
        <f t="shared" si="169"/>
        <v>0</v>
      </c>
      <c r="AW118" s="14">
        <f t="shared" si="169"/>
        <v>3915</v>
      </c>
      <c r="AX118" s="14">
        <f t="shared" si="169"/>
        <v>0</v>
      </c>
      <c r="AY118" s="8">
        <f t="shared" si="169"/>
        <v>0</v>
      </c>
      <c r="AZ118" s="8">
        <f t="shared" si="169"/>
        <v>0</v>
      </c>
      <c r="BA118" s="8">
        <f t="shared" si="169"/>
        <v>0</v>
      </c>
      <c r="BB118" s="8">
        <f t="shared" si="169"/>
        <v>0</v>
      </c>
      <c r="BC118" s="14">
        <f t="shared" si="169"/>
        <v>3915</v>
      </c>
      <c r="BD118" s="14">
        <f t="shared" si="169"/>
        <v>0</v>
      </c>
      <c r="BE118" s="8">
        <f t="shared" si="170"/>
        <v>0</v>
      </c>
      <c r="BF118" s="8">
        <f t="shared" si="170"/>
        <v>0</v>
      </c>
      <c r="BG118" s="8">
        <f t="shared" si="170"/>
        <v>0</v>
      </c>
      <c r="BH118" s="8">
        <f t="shared" si="170"/>
        <v>0</v>
      </c>
      <c r="BI118" s="14">
        <f t="shared" si="170"/>
        <v>3915</v>
      </c>
      <c r="BJ118" s="14">
        <f t="shared" si="170"/>
        <v>0</v>
      </c>
      <c r="BK118" s="8">
        <f t="shared" si="170"/>
        <v>0</v>
      </c>
      <c r="BL118" s="8">
        <f t="shared" si="170"/>
        <v>0</v>
      </c>
      <c r="BM118" s="8">
        <f t="shared" si="170"/>
        <v>0</v>
      </c>
      <c r="BN118" s="8">
        <f t="shared" si="170"/>
        <v>0</v>
      </c>
      <c r="BO118" s="14">
        <f t="shared" si="170"/>
        <v>3915</v>
      </c>
      <c r="BP118" s="14">
        <f t="shared" si="170"/>
        <v>0</v>
      </c>
    </row>
    <row r="119" spans="1:68" ht="33">
      <c r="A119" s="24" t="s">
        <v>11</v>
      </c>
      <c r="B119" s="11">
        <v>913</v>
      </c>
      <c r="C119" s="11" t="s">
        <v>7</v>
      </c>
      <c r="D119" s="11" t="s">
        <v>7</v>
      </c>
      <c r="E119" s="11" t="s">
        <v>49</v>
      </c>
      <c r="F119" s="11" t="s">
        <v>12</v>
      </c>
      <c r="G119" s="14">
        <f t="shared" si="166"/>
        <v>4469</v>
      </c>
      <c r="H119" s="14">
        <f t="shared" si="166"/>
        <v>0</v>
      </c>
      <c r="I119" s="8">
        <f t="shared" si="166"/>
        <v>0</v>
      </c>
      <c r="J119" s="8">
        <f t="shared" si="166"/>
        <v>0</v>
      </c>
      <c r="K119" s="8">
        <f t="shared" si="166"/>
        <v>0</v>
      </c>
      <c r="L119" s="8">
        <f t="shared" si="166"/>
        <v>0</v>
      </c>
      <c r="M119" s="14">
        <f t="shared" si="166"/>
        <v>4469</v>
      </c>
      <c r="N119" s="14">
        <f t="shared" si="166"/>
        <v>0</v>
      </c>
      <c r="O119" s="8">
        <f t="shared" si="166"/>
        <v>0</v>
      </c>
      <c r="P119" s="8">
        <f t="shared" si="166"/>
        <v>0</v>
      </c>
      <c r="Q119" s="8">
        <f t="shared" si="166"/>
        <v>0</v>
      </c>
      <c r="R119" s="8">
        <f t="shared" si="166"/>
        <v>0</v>
      </c>
      <c r="S119" s="14">
        <f t="shared" si="167"/>
        <v>4469</v>
      </c>
      <c r="T119" s="14">
        <f t="shared" si="167"/>
        <v>0</v>
      </c>
      <c r="U119" s="8">
        <f t="shared" si="167"/>
        <v>0</v>
      </c>
      <c r="V119" s="8">
        <f t="shared" si="167"/>
        <v>0</v>
      </c>
      <c r="W119" s="8">
        <f t="shared" si="167"/>
        <v>0</v>
      </c>
      <c r="X119" s="8">
        <f t="shared" si="167"/>
        <v>0</v>
      </c>
      <c r="Y119" s="14">
        <f t="shared" si="167"/>
        <v>4469</v>
      </c>
      <c r="Z119" s="14">
        <f t="shared" si="167"/>
        <v>0</v>
      </c>
      <c r="AA119" s="8">
        <f t="shared" si="167"/>
        <v>0</v>
      </c>
      <c r="AB119" s="8">
        <f t="shared" si="167"/>
        <v>0</v>
      </c>
      <c r="AC119" s="8">
        <f t="shared" si="167"/>
        <v>0</v>
      </c>
      <c r="AD119" s="8">
        <f t="shared" si="167"/>
        <v>0</v>
      </c>
      <c r="AE119" s="14">
        <f t="shared" si="167"/>
        <v>4469</v>
      </c>
      <c r="AF119" s="14">
        <f t="shared" si="167"/>
        <v>0</v>
      </c>
      <c r="AG119" s="8">
        <f t="shared" si="168"/>
        <v>0</v>
      </c>
      <c r="AH119" s="8">
        <f t="shared" si="168"/>
        <v>0</v>
      </c>
      <c r="AI119" s="8">
        <f t="shared" si="168"/>
        <v>0</v>
      </c>
      <c r="AJ119" s="8">
        <f t="shared" si="168"/>
        <v>0</v>
      </c>
      <c r="AK119" s="14">
        <f t="shared" si="168"/>
        <v>4469</v>
      </c>
      <c r="AL119" s="14">
        <f t="shared" si="168"/>
        <v>0</v>
      </c>
      <c r="AM119" s="8">
        <f t="shared" si="168"/>
        <v>-554</v>
      </c>
      <c r="AN119" s="8">
        <f t="shared" si="168"/>
        <v>0</v>
      </c>
      <c r="AO119" s="8">
        <f t="shared" si="168"/>
        <v>0</v>
      </c>
      <c r="AP119" s="8">
        <f t="shared" si="168"/>
        <v>0</v>
      </c>
      <c r="AQ119" s="14">
        <f t="shared" si="168"/>
        <v>3915</v>
      </c>
      <c r="AR119" s="14">
        <f t="shared" si="168"/>
        <v>0</v>
      </c>
      <c r="AS119" s="8">
        <f t="shared" si="169"/>
        <v>0</v>
      </c>
      <c r="AT119" s="8">
        <f t="shared" si="169"/>
        <v>0</v>
      </c>
      <c r="AU119" s="8">
        <f t="shared" si="169"/>
        <v>0</v>
      </c>
      <c r="AV119" s="8">
        <f t="shared" si="169"/>
        <v>0</v>
      </c>
      <c r="AW119" s="14">
        <f t="shared" si="169"/>
        <v>3915</v>
      </c>
      <c r="AX119" s="14">
        <f t="shared" si="169"/>
        <v>0</v>
      </c>
      <c r="AY119" s="8">
        <f t="shared" si="169"/>
        <v>0</v>
      </c>
      <c r="AZ119" s="8">
        <f t="shared" si="169"/>
        <v>0</v>
      </c>
      <c r="BA119" s="8">
        <f t="shared" si="169"/>
        <v>0</v>
      </c>
      <c r="BB119" s="8">
        <f t="shared" si="169"/>
        <v>0</v>
      </c>
      <c r="BC119" s="14">
        <f t="shared" si="169"/>
        <v>3915</v>
      </c>
      <c r="BD119" s="14">
        <f t="shared" si="169"/>
        <v>0</v>
      </c>
      <c r="BE119" s="8">
        <f t="shared" si="170"/>
        <v>0</v>
      </c>
      <c r="BF119" s="8">
        <f t="shared" si="170"/>
        <v>0</v>
      </c>
      <c r="BG119" s="8">
        <f t="shared" si="170"/>
        <v>0</v>
      </c>
      <c r="BH119" s="8">
        <f t="shared" si="170"/>
        <v>0</v>
      </c>
      <c r="BI119" s="14">
        <f t="shared" si="170"/>
        <v>3915</v>
      </c>
      <c r="BJ119" s="14">
        <f t="shared" si="170"/>
        <v>0</v>
      </c>
      <c r="BK119" s="8">
        <f t="shared" si="170"/>
        <v>0</v>
      </c>
      <c r="BL119" s="8">
        <f t="shared" si="170"/>
        <v>0</v>
      </c>
      <c r="BM119" s="8">
        <f t="shared" si="170"/>
        <v>0</v>
      </c>
      <c r="BN119" s="8">
        <f t="shared" si="170"/>
        <v>0</v>
      </c>
      <c r="BO119" s="14">
        <f t="shared" si="170"/>
        <v>3915</v>
      </c>
      <c r="BP119" s="14">
        <f t="shared" si="170"/>
        <v>0</v>
      </c>
    </row>
    <row r="120" spans="1:68" ht="16.5">
      <c r="A120" s="24" t="s">
        <v>13</v>
      </c>
      <c r="B120" s="11">
        <v>913</v>
      </c>
      <c r="C120" s="11" t="s">
        <v>7</v>
      </c>
      <c r="D120" s="11" t="s">
        <v>7</v>
      </c>
      <c r="E120" s="11" t="s">
        <v>49</v>
      </c>
      <c r="F120" s="8">
        <v>610</v>
      </c>
      <c r="G120" s="8">
        <v>4469</v>
      </c>
      <c r="H120" s="8"/>
      <c r="I120" s="8"/>
      <c r="J120" s="8"/>
      <c r="K120" s="8"/>
      <c r="L120" s="8"/>
      <c r="M120" s="8">
        <f>G120+I120+J120+K120+L120</f>
        <v>4469</v>
      </c>
      <c r="N120" s="8">
        <f>H120+J120</f>
        <v>0</v>
      </c>
      <c r="O120" s="8"/>
      <c r="P120" s="8"/>
      <c r="Q120" s="8"/>
      <c r="R120" s="8"/>
      <c r="S120" s="8">
        <f>M120+O120+P120+Q120+R120</f>
        <v>4469</v>
      </c>
      <c r="T120" s="8">
        <f>N120+P120</f>
        <v>0</v>
      </c>
      <c r="U120" s="8"/>
      <c r="V120" s="8"/>
      <c r="W120" s="8"/>
      <c r="X120" s="8"/>
      <c r="Y120" s="8">
        <f>S120+U120+V120+W120+X120</f>
        <v>4469</v>
      </c>
      <c r="Z120" s="8">
        <f>T120+V120</f>
        <v>0</v>
      </c>
      <c r="AA120" s="8"/>
      <c r="AB120" s="8"/>
      <c r="AC120" s="8"/>
      <c r="AD120" s="8"/>
      <c r="AE120" s="8">
        <f>Y120+AA120+AB120+AC120+AD120</f>
        <v>4469</v>
      </c>
      <c r="AF120" s="8">
        <f>Z120+AB120</f>
        <v>0</v>
      </c>
      <c r="AG120" s="8"/>
      <c r="AH120" s="8"/>
      <c r="AI120" s="8"/>
      <c r="AJ120" s="8"/>
      <c r="AK120" s="8">
        <f>AE120+AG120+AH120+AI120+AJ120</f>
        <v>4469</v>
      </c>
      <c r="AL120" s="8">
        <f>AF120+AH120</f>
        <v>0</v>
      </c>
      <c r="AM120" s="8">
        <v>-554</v>
      </c>
      <c r="AN120" s="8"/>
      <c r="AO120" s="8"/>
      <c r="AP120" s="8"/>
      <c r="AQ120" s="8">
        <f>AK120+AM120+AN120+AO120+AP120</f>
        <v>3915</v>
      </c>
      <c r="AR120" s="8">
        <f>AL120+AN120</f>
        <v>0</v>
      </c>
      <c r="AS120" s="8"/>
      <c r="AT120" s="8"/>
      <c r="AU120" s="8"/>
      <c r="AV120" s="8"/>
      <c r="AW120" s="8">
        <f>AQ120+AS120+AT120+AU120+AV120</f>
        <v>3915</v>
      </c>
      <c r="AX120" s="8">
        <f>AR120+AT120</f>
        <v>0</v>
      </c>
      <c r="AY120" s="8"/>
      <c r="AZ120" s="8"/>
      <c r="BA120" s="8"/>
      <c r="BB120" s="8"/>
      <c r="BC120" s="8">
        <f>AW120+AY120+AZ120+BA120+BB120</f>
        <v>3915</v>
      </c>
      <c r="BD120" s="8">
        <f>AX120+AZ120</f>
        <v>0</v>
      </c>
      <c r="BE120" s="8"/>
      <c r="BF120" s="8"/>
      <c r="BG120" s="8"/>
      <c r="BH120" s="8"/>
      <c r="BI120" s="8">
        <f>BC120+BE120+BF120+BG120+BH120</f>
        <v>3915</v>
      </c>
      <c r="BJ120" s="8">
        <f>BD120+BF120</f>
        <v>0</v>
      </c>
      <c r="BK120" s="8"/>
      <c r="BL120" s="8"/>
      <c r="BM120" s="8"/>
      <c r="BN120" s="8"/>
      <c r="BO120" s="8">
        <f>BI120+BK120+BL120+BM120+BN120</f>
        <v>3915</v>
      </c>
      <c r="BP120" s="8">
        <f>BJ120+BL120</f>
        <v>0</v>
      </c>
    </row>
    <row r="121" spans="1:68" ht="16.5">
      <c r="A121" s="26">
        <v>0</v>
      </c>
      <c r="B121" s="11">
        <v>913</v>
      </c>
      <c r="C121" s="11" t="s">
        <v>7</v>
      </c>
      <c r="D121" s="11" t="s">
        <v>7</v>
      </c>
      <c r="E121" s="11" t="s">
        <v>144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>
        <f>AN122</f>
        <v>3652</v>
      </c>
      <c r="AO121" s="8">
        <f aca="true" t="shared" si="171" ref="AO121:AR123">AO122</f>
        <v>0</v>
      </c>
      <c r="AP121" s="8">
        <f t="shared" si="171"/>
        <v>0</v>
      </c>
      <c r="AQ121" s="8">
        <f t="shared" si="171"/>
        <v>3652</v>
      </c>
      <c r="AR121" s="8">
        <f t="shared" si="171"/>
        <v>3652</v>
      </c>
      <c r="AS121" s="8"/>
      <c r="AT121" s="8">
        <f>AT122</f>
        <v>0</v>
      </c>
      <c r="AU121" s="8">
        <f aca="true" t="shared" si="172" ref="AU121:AX123">AU122</f>
        <v>0</v>
      </c>
      <c r="AV121" s="8">
        <f t="shared" si="172"/>
        <v>0</v>
      </c>
      <c r="AW121" s="8">
        <f t="shared" si="172"/>
        <v>3652</v>
      </c>
      <c r="AX121" s="8">
        <f t="shared" si="172"/>
        <v>3652</v>
      </c>
      <c r="AY121" s="8"/>
      <c r="AZ121" s="8">
        <f>AZ122</f>
        <v>0</v>
      </c>
      <c r="BA121" s="8">
        <f aca="true" t="shared" si="173" ref="BA121:BD123">BA122</f>
        <v>0</v>
      </c>
      <c r="BB121" s="8">
        <f t="shared" si="173"/>
        <v>0</v>
      </c>
      <c r="BC121" s="8">
        <f t="shared" si="173"/>
        <v>3652</v>
      </c>
      <c r="BD121" s="8">
        <f t="shared" si="173"/>
        <v>3652</v>
      </c>
      <c r="BE121" s="8"/>
      <c r="BF121" s="8">
        <f>BF122</f>
        <v>0</v>
      </c>
      <c r="BG121" s="8">
        <f aca="true" t="shared" si="174" ref="BG121:BJ123">BG122</f>
        <v>0</v>
      </c>
      <c r="BH121" s="8">
        <f t="shared" si="174"/>
        <v>0</v>
      </c>
      <c r="BI121" s="8">
        <f t="shared" si="174"/>
        <v>3652</v>
      </c>
      <c r="BJ121" s="8">
        <f t="shared" si="174"/>
        <v>3652</v>
      </c>
      <c r="BK121" s="8"/>
      <c r="BL121" s="8">
        <f>BL122</f>
        <v>0</v>
      </c>
      <c r="BM121" s="8">
        <f aca="true" t="shared" si="175" ref="BM121:BP123">BM122</f>
        <v>0</v>
      </c>
      <c r="BN121" s="8">
        <f t="shared" si="175"/>
        <v>0</v>
      </c>
      <c r="BO121" s="8">
        <f t="shared" si="175"/>
        <v>3652</v>
      </c>
      <c r="BP121" s="8">
        <f t="shared" si="175"/>
        <v>3652</v>
      </c>
    </row>
    <row r="122" spans="1:68" ht="89.25" customHeight="1">
      <c r="A122" s="24" t="s">
        <v>145</v>
      </c>
      <c r="B122" s="11">
        <v>913</v>
      </c>
      <c r="C122" s="11" t="s">
        <v>7</v>
      </c>
      <c r="D122" s="11" t="s">
        <v>7</v>
      </c>
      <c r="E122" s="11" t="s">
        <v>142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>
        <f>AN123</f>
        <v>3652</v>
      </c>
      <c r="AO122" s="8">
        <f t="shared" si="171"/>
        <v>0</v>
      </c>
      <c r="AP122" s="8">
        <f t="shared" si="171"/>
        <v>0</v>
      </c>
      <c r="AQ122" s="8">
        <f t="shared" si="171"/>
        <v>3652</v>
      </c>
      <c r="AR122" s="8">
        <f t="shared" si="171"/>
        <v>3652</v>
      </c>
      <c r="AS122" s="8"/>
      <c r="AT122" s="8">
        <f>AT123</f>
        <v>0</v>
      </c>
      <c r="AU122" s="8">
        <f t="shared" si="172"/>
        <v>0</v>
      </c>
      <c r="AV122" s="8">
        <f t="shared" si="172"/>
        <v>0</v>
      </c>
      <c r="AW122" s="8">
        <f t="shared" si="172"/>
        <v>3652</v>
      </c>
      <c r="AX122" s="8">
        <f t="shared" si="172"/>
        <v>3652</v>
      </c>
      <c r="AY122" s="8"/>
      <c r="AZ122" s="8">
        <f>AZ123</f>
        <v>0</v>
      </c>
      <c r="BA122" s="8">
        <f t="shared" si="173"/>
        <v>0</v>
      </c>
      <c r="BB122" s="8">
        <f t="shared" si="173"/>
        <v>0</v>
      </c>
      <c r="BC122" s="8">
        <f t="shared" si="173"/>
        <v>3652</v>
      </c>
      <c r="BD122" s="8">
        <f t="shared" si="173"/>
        <v>3652</v>
      </c>
      <c r="BE122" s="8"/>
      <c r="BF122" s="8">
        <f>BF123</f>
        <v>0</v>
      </c>
      <c r="BG122" s="8">
        <f t="shared" si="174"/>
        <v>0</v>
      </c>
      <c r="BH122" s="8">
        <f t="shared" si="174"/>
        <v>0</v>
      </c>
      <c r="BI122" s="8">
        <f t="shared" si="174"/>
        <v>3652</v>
      </c>
      <c r="BJ122" s="8">
        <f t="shared" si="174"/>
        <v>3652</v>
      </c>
      <c r="BK122" s="8"/>
      <c r="BL122" s="8">
        <f>BL123</f>
        <v>0</v>
      </c>
      <c r="BM122" s="8">
        <f t="shared" si="175"/>
        <v>0</v>
      </c>
      <c r="BN122" s="8">
        <f t="shared" si="175"/>
        <v>0</v>
      </c>
      <c r="BO122" s="8">
        <f t="shared" si="175"/>
        <v>3652</v>
      </c>
      <c r="BP122" s="8">
        <f t="shared" si="175"/>
        <v>3652</v>
      </c>
    </row>
    <row r="123" spans="1:68" ht="33">
      <c r="A123" s="24" t="s">
        <v>11</v>
      </c>
      <c r="B123" s="11">
        <v>913</v>
      </c>
      <c r="C123" s="11" t="s">
        <v>7</v>
      </c>
      <c r="D123" s="11" t="s">
        <v>7</v>
      </c>
      <c r="E123" s="11" t="s">
        <v>142</v>
      </c>
      <c r="F123" s="8">
        <v>600</v>
      </c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>
        <f>AN124</f>
        <v>3652</v>
      </c>
      <c r="AO123" s="8">
        <f t="shared" si="171"/>
        <v>0</v>
      </c>
      <c r="AP123" s="8">
        <f t="shared" si="171"/>
        <v>0</v>
      </c>
      <c r="AQ123" s="8">
        <f t="shared" si="171"/>
        <v>3652</v>
      </c>
      <c r="AR123" s="8">
        <f t="shared" si="171"/>
        <v>3652</v>
      </c>
      <c r="AS123" s="8"/>
      <c r="AT123" s="8">
        <f>AT124</f>
        <v>0</v>
      </c>
      <c r="AU123" s="8">
        <f t="shared" si="172"/>
        <v>0</v>
      </c>
      <c r="AV123" s="8">
        <f t="shared" si="172"/>
        <v>0</v>
      </c>
      <c r="AW123" s="8">
        <f t="shared" si="172"/>
        <v>3652</v>
      </c>
      <c r="AX123" s="8">
        <f t="shared" si="172"/>
        <v>3652</v>
      </c>
      <c r="AY123" s="8"/>
      <c r="AZ123" s="8">
        <f>AZ124</f>
        <v>0</v>
      </c>
      <c r="BA123" s="8">
        <f t="shared" si="173"/>
        <v>0</v>
      </c>
      <c r="BB123" s="8">
        <f t="shared" si="173"/>
        <v>0</v>
      </c>
      <c r="BC123" s="8">
        <f t="shared" si="173"/>
        <v>3652</v>
      </c>
      <c r="BD123" s="8">
        <f t="shared" si="173"/>
        <v>3652</v>
      </c>
      <c r="BE123" s="8"/>
      <c r="BF123" s="8">
        <f>BF124</f>
        <v>0</v>
      </c>
      <c r="BG123" s="8">
        <f t="shared" si="174"/>
        <v>0</v>
      </c>
      <c r="BH123" s="8">
        <f t="shared" si="174"/>
        <v>0</v>
      </c>
      <c r="BI123" s="8">
        <f t="shared" si="174"/>
        <v>3652</v>
      </c>
      <c r="BJ123" s="8">
        <f t="shared" si="174"/>
        <v>3652</v>
      </c>
      <c r="BK123" s="8"/>
      <c r="BL123" s="8">
        <f>BL124</f>
        <v>0</v>
      </c>
      <c r="BM123" s="8">
        <f t="shared" si="175"/>
        <v>0</v>
      </c>
      <c r="BN123" s="8">
        <f t="shared" si="175"/>
        <v>0</v>
      </c>
      <c r="BO123" s="8">
        <f t="shared" si="175"/>
        <v>3652</v>
      </c>
      <c r="BP123" s="8">
        <f t="shared" si="175"/>
        <v>3652</v>
      </c>
    </row>
    <row r="124" spans="1:68" ht="16.5">
      <c r="A124" s="24" t="s">
        <v>13</v>
      </c>
      <c r="B124" s="11">
        <v>913</v>
      </c>
      <c r="C124" s="11" t="s">
        <v>7</v>
      </c>
      <c r="D124" s="11" t="s">
        <v>7</v>
      </c>
      <c r="E124" s="11" t="s">
        <v>142</v>
      </c>
      <c r="F124" s="8">
        <v>610</v>
      </c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>
        <v>3652</v>
      </c>
      <c r="AO124" s="8"/>
      <c r="AP124" s="8"/>
      <c r="AQ124" s="8">
        <f>AK124+AM124+AN124+AO124+AP124</f>
        <v>3652</v>
      </c>
      <c r="AR124" s="8">
        <f>AL124+AN124</f>
        <v>3652</v>
      </c>
      <c r="AS124" s="8"/>
      <c r="AT124" s="8"/>
      <c r="AU124" s="8"/>
      <c r="AV124" s="8"/>
      <c r="AW124" s="8">
        <f>AQ124+AS124+AT124+AU124+AV124</f>
        <v>3652</v>
      </c>
      <c r="AX124" s="8">
        <f>AR124+AT124</f>
        <v>3652</v>
      </c>
      <c r="AY124" s="8"/>
      <c r="AZ124" s="8"/>
      <c r="BA124" s="8"/>
      <c r="BB124" s="8"/>
      <c r="BC124" s="8">
        <f>AW124+AY124+AZ124+BA124+BB124</f>
        <v>3652</v>
      </c>
      <c r="BD124" s="8">
        <f>AX124+AZ124</f>
        <v>3652</v>
      </c>
      <c r="BE124" s="8"/>
      <c r="BF124" s="8"/>
      <c r="BG124" s="8"/>
      <c r="BH124" s="8"/>
      <c r="BI124" s="8">
        <f>BC124+BE124+BF124+BG124+BH124</f>
        <v>3652</v>
      </c>
      <c r="BJ124" s="8">
        <f>BD124+BF124</f>
        <v>3652</v>
      </c>
      <c r="BK124" s="8"/>
      <c r="BL124" s="8"/>
      <c r="BM124" s="8"/>
      <c r="BN124" s="8"/>
      <c r="BO124" s="8">
        <f>BI124+BK124+BL124+BM124+BN124</f>
        <v>3652</v>
      </c>
      <c r="BP124" s="8">
        <f>BJ124+BL124</f>
        <v>3652</v>
      </c>
    </row>
    <row r="125" spans="1:68" ht="86.25" customHeight="1">
      <c r="A125" s="24" t="s">
        <v>145</v>
      </c>
      <c r="B125" s="11">
        <v>913</v>
      </c>
      <c r="C125" s="11" t="s">
        <v>7</v>
      </c>
      <c r="D125" s="11" t="s">
        <v>7</v>
      </c>
      <c r="E125" s="11" t="s">
        <v>143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>
        <f>AM126</f>
        <v>554</v>
      </c>
      <c r="AN125" s="8">
        <f aca="true" t="shared" si="176" ref="AN125:BC126">AN126</f>
        <v>0</v>
      </c>
      <c r="AO125" s="8">
        <f t="shared" si="176"/>
        <v>0</v>
      </c>
      <c r="AP125" s="8">
        <f t="shared" si="176"/>
        <v>0</v>
      </c>
      <c r="AQ125" s="8">
        <f t="shared" si="176"/>
        <v>554</v>
      </c>
      <c r="AR125" s="8">
        <f t="shared" si="176"/>
        <v>0</v>
      </c>
      <c r="AS125" s="8">
        <f>AS126</f>
        <v>0</v>
      </c>
      <c r="AT125" s="8">
        <f t="shared" si="176"/>
        <v>0</v>
      </c>
      <c r="AU125" s="8">
        <f t="shared" si="176"/>
        <v>0</v>
      </c>
      <c r="AV125" s="8">
        <f t="shared" si="176"/>
        <v>0</v>
      </c>
      <c r="AW125" s="8">
        <f t="shared" si="176"/>
        <v>554</v>
      </c>
      <c r="AX125" s="8">
        <f t="shared" si="176"/>
        <v>0</v>
      </c>
      <c r="AY125" s="8">
        <f>AY126</f>
        <v>0</v>
      </c>
      <c r="AZ125" s="8">
        <f t="shared" si="176"/>
        <v>0</v>
      </c>
      <c r="BA125" s="8">
        <f t="shared" si="176"/>
        <v>0</v>
      </c>
      <c r="BB125" s="8">
        <f t="shared" si="176"/>
        <v>0</v>
      </c>
      <c r="BC125" s="8">
        <f t="shared" si="176"/>
        <v>554</v>
      </c>
      <c r="BD125" s="8">
        <f aca="true" t="shared" si="177" ref="AZ125:BD126">BD126</f>
        <v>0</v>
      </c>
      <c r="BE125" s="8">
        <f>BE126</f>
        <v>0</v>
      </c>
      <c r="BF125" s="8">
        <f aca="true" t="shared" si="178" ref="BF125:BP126">BF126</f>
        <v>0</v>
      </c>
      <c r="BG125" s="8">
        <f t="shared" si="178"/>
        <v>0</v>
      </c>
      <c r="BH125" s="8">
        <f t="shared" si="178"/>
        <v>0</v>
      </c>
      <c r="BI125" s="8">
        <f t="shared" si="178"/>
        <v>554</v>
      </c>
      <c r="BJ125" s="8">
        <f t="shared" si="178"/>
        <v>0</v>
      </c>
      <c r="BK125" s="8">
        <f>BK126</f>
        <v>0</v>
      </c>
      <c r="BL125" s="8">
        <f t="shared" si="178"/>
        <v>0</v>
      </c>
      <c r="BM125" s="8">
        <f t="shared" si="178"/>
        <v>0</v>
      </c>
      <c r="BN125" s="8">
        <f t="shared" si="178"/>
        <v>0</v>
      </c>
      <c r="BO125" s="8">
        <f t="shared" si="178"/>
        <v>554</v>
      </c>
      <c r="BP125" s="8">
        <f t="shared" si="178"/>
        <v>0</v>
      </c>
    </row>
    <row r="126" spans="1:68" ht="33">
      <c r="A126" s="24" t="s">
        <v>11</v>
      </c>
      <c r="B126" s="11">
        <v>913</v>
      </c>
      <c r="C126" s="11" t="s">
        <v>7</v>
      </c>
      <c r="D126" s="11" t="s">
        <v>7</v>
      </c>
      <c r="E126" s="11" t="s">
        <v>143</v>
      </c>
      <c r="F126" s="8">
        <v>600</v>
      </c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>
        <f>AM127</f>
        <v>554</v>
      </c>
      <c r="AN126" s="8">
        <f t="shared" si="176"/>
        <v>0</v>
      </c>
      <c r="AO126" s="8">
        <f t="shared" si="176"/>
        <v>0</v>
      </c>
      <c r="AP126" s="8">
        <f t="shared" si="176"/>
        <v>0</v>
      </c>
      <c r="AQ126" s="8">
        <f t="shared" si="176"/>
        <v>554</v>
      </c>
      <c r="AR126" s="8">
        <f t="shared" si="176"/>
        <v>0</v>
      </c>
      <c r="AS126" s="8">
        <f>AS127</f>
        <v>0</v>
      </c>
      <c r="AT126" s="8">
        <f t="shared" si="176"/>
        <v>0</v>
      </c>
      <c r="AU126" s="8">
        <f t="shared" si="176"/>
        <v>0</v>
      </c>
      <c r="AV126" s="8">
        <f t="shared" si="176"/>
        <v>0</v>
      </c>
      <c r="AW126" s="8">
        <f t="shared" si="176"/>
        <v>554</v>
      </c>
      <c r="AX126" s="8">
        <f t="shared" si="176"/>
        <v>0</v>
      </c>
      <c r="AY126" s="8">
        <f>AY127</f>
        <v>0</v>
      </c>
      <c r="AZ126" s="8">
        <f t="shared" si="177"/>
        <v>0</v>
      </c>
      <c r="BA126" s="8">
        <f t="shared" si="177"/>
        <v>0</v>
      </c>
      <c r="BB126" s="8">
        <f t="shared" si="177"/>
        <v>0</v>
      </c>
      <c r="BC126" s="8">
        <f t="shared" si="177"/>
        <v>554</v>
      </c>
      <c r="BD126" s="8">
        <f t="shared" si="177"/>
        <v>0</v>
      </c>
      <c r="BE126" s="8">
        <f>BE127</f>
        <v>0</v>
      </c>
      <c r="BF126" s="8">
        <f t="shared" si="178"/>
        <v>0</v>
      </c>
      <c r="BG126" s="8">
        <f t="shared" si="178"/>
        <v>0</v>
      </c>
      <c r="BH126" s="8">
        <f t="shared" si="178"/>
        <v>0</v>
      </c>
      <c r="BI126" s="8">
        <f t="shared" si="178"/>
        <v>554</v>
      </c>
      <c r="BJ126" s="8">
        <f t="shared" si="178"/>
        <v>0</v>
      </c>
      <c r="BK126" s="8">
        <f>BK127</f>
        <v>0</v>
      </c>
      <c r="BL126" s="8">
        <f t="shared" si="178"/>
        <v>0</v>
      </c>
      <c r="BM126" s="8">
        <f t="shared" si="178"/>
        <v>0</v>
      </c>
      <c r="BN126" s="8">
        <f t="shared" si="178"/>
        <v>0</v>
      </c>
      <c r="BO126" s="8">
        <f t="shared" si="178"/>
        <v>554</v>
      </c>
      <c r="BP126" s="8">
        <f t="shared" si="178"/>
        <v>0</v>
      </c>
    </row>
    <row r="127" spans="1:68" ht="16.5">
      <c r="A127" s="24" t="s">
        <v>13</v>
      </c>
      <c r="B127" s="11">
        <v>913</v>
      </c>
      <c r="C127" s="11" t="s">
        <v>7</v>
      </c>
      <c r="D127" s="11" t="s">
        <v>7</v>
      </c>
      <c r="E127" s="11" t="s">
        <v>143</v>
      </c>
      <c r="F127" s="8">
        <v>610</v>
      </c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>
        <v>554</v>
      </c>
      <c r="AN127" s="8"/>
      <c r="AO127" s="8"/>
      <c r="AP127" s="8"/>
      <c r="AQ127" s="8">
        <f>AK127+AM127+AN127+AO127+AP127</f>
        <v>554</v>
      </c>
      <c r="AR127" s="8">
        <f>AL127+AN127</f>
        <v>0</v>
      </c>
      <c r="AS127" s="8"/>
      <c r="AT127" s="8"/>
      <c r="AU127" s="8"/>
      <c r="AV127" s="8"/>
      <c r="AW127" s="8">
        <f>AQ127+AS127+AT127+AU127+AV127</f>
        <v>554</v>
      </c>
      <c r="AX127" s="8">
        <f>AR127+AT127</f>
        <v>0</v>
      </c>
      <c r="AY127" s="8"/>
      <c r="AZ127" s="8"/>
      <c r="BA127" s="8"/>
      <c r="BB127" s="8"/>
      <c r="BC127" s="8">
        <f>AW127+AY127+AZ127+BA127+BB127</f>
        <v>554</v>
      </c>
      <c r="BD127" s="8">
        <f>AX127+AZ127</f>
        <v>0</v>
      </c>
      <c r="BE127" s="8"/>
      <c r="BF127" s="8"/>
      <c r="BG127" s="8"/>
      <c r="BH127" s="8"/>
      <c r="BI127" s="8">
        <f>BC127+BE127+BF127+BG127+BH127</f>
        <v>554</v>
      </c>
      <c r="BJ127" s="8">
        <f>BD127+BF127</f>
        <v>0</v>
      </c>
      <c r="BK127" s="8"/>
      <c r="BL127" s="8"/>
      <c r="BM127" s="8"/>
      <c r="BN127" s="8"/>
      <c r="BO127" s="8">
        <f>BI127+BK127+BL127+BM127+BN127</f>
        <v>554</v>
      </c>
      <c r="BP127" s="8">
        <f>BJ127+BL127</f>
        <v>0</v>
      </c>
    </row>
    <row r="128" spans="1:68" ht="36.75" customHeight="1">
      <c r="A128" s="21" t="s">
        <v>97</v>
      </c>
      <c r="B128" s="11">
        <v>913</v>
      </c>
      <c r="C128" s="11" t="s">
        <v>7</v>
      </c>
      <c r="D128" s="11" t="s">
        <v>7</v>
      </c>
      <c r="E128" s="11" t="s">
        <v>40</v>
      </c>
      <c r="F128" s="11"/>
      <c r="G128" s="14">
        <f>G129</f>
        <v>9185</v>
      </c>
      <c r="H128" s="14">
        <f aca="true" t="shared" si="179" ref="H128:R128">H129</f>
        <v>0</v>
      </c>
      <c r="I128" s="8">
        <f t="shared" si="179"/>
        <v>0</v>
      </c>
      <c r="J128" s="8">
        <f t="shared" si="179"/>
        <v>0</v>
      </c>
      <c r="K128" s="8">
        <f t="shared" si="179"/>
        <v>0</v>
      </c>
      <c r="L128" s="8">
        <f t="shared" si="179"/>
        <v>0</v>
      </c>
      <c r="M128" s="14">
        <f t="shared" si="179"/>
        <v>9185</v>
      </c>
      <c r="N128" s="14">
        <f t="shared" si="179"/>
        <v>0</v>
      </c>
      <c r="O128" s="8">
        <f t="shared" si="179"/>
        <v>0</v>
      </c>
      <c r="P128" s="8">
        <f t="shared" si="179"/>
        <v>0</v>
      </c>
      <c r="Q128" s="8">
        <f t="shared" si="179"/>
        <v>0</v>
      </c>
      <c r="R128" s="8">
        <f t="shared" si="179"/>
        <v>0</v>
      </c>
      <c r="S128" s="14">
        <f aca="true" t="shared" si="180" ref="S128:BP128">S129</f>
        <v>9185</v>
      </c>
      <c r="T128" s="14">
        <f t="shared" si="180"/>
        <v>0</v>
      </c>
      <c r="U128" s="8">
        <f t="shared" si="180"/>
        <v>0</v>
      </c>
      <c r="V128" s="8">
        <f t="shared" si="180"/>
        <v>0</v>
      </c>
      <c r="W128" s="8">
        <f t="shared" si="180"/>
        <v>0</v>
      </c>
      <c r="X128" s="8">
        <f t="shared" si="180"/>
        <v>0</v>
      </c>
      <c r="Y128" s="14">
        <f t="shared" si="180"/>
        <v>9185</v>
      </c>
      <c r="Z128" s="14">
        <f t="shared" si="180"/>
        <v>0</v>
      </c>
      <c r="AA128" s="8">
        <f t="shared" si="180"/>
        <v>0</v>
      </c>
      <c r="AB128" s="8">
        <f t="shared" si="180"/>
        <v>0</v>
      </c>
      <c r="AC128" s="8">
        <f t="shared" si="180"/>
        <v>0</v>
      </c>
      <c r="AD128" s="8">
        <f t="shared" si="180"/>
        <v>0</v>
      </c>
      <c r="AE128" s="14">
        <f t="shared" si="180"/>
        <v>9185</v>
      </c>
      <c r="AF128" s="14">
        <f t="shared" si="180"/>
        <v>0</v>
      </c>
      <c r="AG128" s="8">
        <f t="shared" si="180"/>
        <v>0</v>
      </c>
      <c r="AH128" s="8">
        <f t="shared" si="180"/>
        <v>0</v>
      </c>
      <c r="AI128" s="8">
        <f t="shared" si="180"/>
        <v>0</v>
      </c>
      <c r="AJ128" s="8">
        <f t="shared" si="180"/>
        <v>0</v>
      </c>
      <c r="AK128" s="14">
        <f t="shared" si="180"/>
        <v>9185</v>
      </c>
      <c r="AL128" s="14">
        <f t="shared" si="180"/>
        <v>0</v>
      </c>
      <c r="AM128" s="8">
        <f t="shared" si="180"/>
        <v>0</v>
      </c>
      <c r="AN128" s="8">
        <f t="shared" si="180"/>
        <v>0</v>
      </c>
      <c r="AO128" s="8">
        <f t="shared" si="180"/>
        <v>0</v>
      </c>
      <c r="AP128" s="8">
        <f t="shared" si="180"/>
        <v>0</v>
      </c>
      <c r="AQ128" s="14">
        <f t="shared" si="180"/>
        <v>9185</v>
      </c>
      <c r="AR128" s="14">
        <f t="shared" si="180"/>
        <v>0</v>
      </c>
      <c r="AS128" s="8">
        <f t="shared" si="180"/>
        <v>0</v>
      </c>
      <c r="AT128" s="8">
        <f t="shared" si="180"/>
        <v>0</v>
      </c>
      <c r="AU128" s="8">
        <f t="shared" si="180"/>
        <v>0</v>
      </c>
      <c r="AV128" s="8">
        <f t="shared" si="180"/>
        <v>0</v>
      </c>
      <c r="AW128" s="14">
        <f t="shared" si="180"/>
        <v>9185</v>
      </c>
      <c r="AX128" s="14">
        <f t="shared" si="180"/>
        <v>0</v>
      </c>
      <c r="AY128" s="8">
        <f t="shared" si="180"/>
        <v>-9185</v>
      </c>
      <c r="AZ128" s="8">
        <f t="shared" si="180"/>
        <v>0</v>
      </c>
      <c r="BA128" s="8">
        <f t="shared" si="180"/>
        <v>0</v>
      </c>
      <c r="BB128" s="8">
        <f t="shared" si="180"/>
        <v>0</v>
      </c>
      <c r="BC128" s="14">
        <f t="shared" si="180"/>
        <v>0</v>
      </c>
      <c r="BD128" s="14">
        <f t="shared" si="180"/>
        <v>0</v>
      </c>
      <c r="BE128" s="8">
        <f t="shared" si="180"/>
        <v>0</v>
      </c>
      <c r="BF128" s="8">
        <f t="shared" si="180"/>
        <v>0</v>
      </c>
      <c r="BG128" s="8">
        <f t="shared" si="180"/>
        <v>0</v>
      </c>
      <c r="BH128" s="8">
        <f t="shared" si="180"/>
        <v>0</v>
      </c>
      <c r="BI128" s="14">
        <f t="shared" si="180"/>
        <v>0</v>
      </c>
      <c r="BJ128" s="14">
        <f t="shared" si="180"/>
        <v>0</v>
      </c>
      <c r="BK128" s="8">
        <f t="shared" si="180"/>
        <v>0</v>
      </c>
      <c r="BL128" s="8">
        <f t="shared" si="180"/>
        <v>0</v>
      </c>
      <c r="BM128" s="8">
        <f t="shared" si="180"/>
        <v>0</v>
      </c>
      <c r="BN128" s="8">
        <f t="shared" si="180"/>
        <v>0</v>
      </c>
      <c r="BO128" s="14">
        <f t="shared" si="180"/>
        <v>0</v>
      </c>
      <c r="BP128" s="14">
        <f t="shared" si="180"/>
        <v>0</v>
      </c>
    </row>
    <row r="129" spans="1:68" ht="16.5">
      <c r="A129" s="24" t="s">
        <v>14</v>
      </c>
      <c r="B129" s="11">
        <v>913</v>
      </c>
      <c r="C129" s="11" t="s">
        <v>7</v>
      </c>
      <c r="D129" s="11" t="s">
        <v>7</v>
      </c>
      <c r="E129" s="11" t="s">
        <v>41</v>
      </c>
      <c r="F129" s="8"/>
      <c r="G129" s="12">
        <f>G130+G133</f>
        <v>9185</v>
      </c>
      <c r="H129" s="12">
        <f aca="true" t="shared" si="181" ref="H129:N129">H130+H133</f>
        <v>0</v>
      </c>
      <c r="I129" s="8">
        <f t="shared" si="181"/>
        <v>0</v>
      </c>
      <c r="J129" s="8">
        <f t="shared" si="181"/>
        <v>0</v>
      </c>
      <c r="K129" s="8">
        <f t="shared" si="181"/>
        <v>0</v>
      </c>
      <c r="L129" s="8">
        <f t="shared" si="181"/>
        <v>0</v>
      </c>
      <c r="M129" s="12">
        <f t="shared" si="181"/>
        <v>9185</v>
      </c>
      <c r="N129" s="12">
        <f t="shared" si="181"/>
        <v>0</v>
      </c>
      <c r="O129" s="8">
        <f aca="true" t="shared" si="182" ref="O129:T129">O130+O133</f>
        <v>0</v>
      </c>
      <c r="P129" s="8">
        <f t="shared" si="182"/>
        <v>0</v>
      </c>
      <c r="Q129" s="8">
        <f t="shared" si="182"/>
        <v>0</v>
      </c>
      <c r="R129" s="8">
        <f t="shared" si="182"/>
        <v>0</v>
      </c>
      <c r="S129" s="12">
        <f t="shared" si="182"/>
        <v>9185</v>
      </c>
      <c r="T129" s="12">
        <f t="shared" si="182"/>
        <v>0</v>
      </c>
      <c r="U129" s="8">
        <f aca="true" t="shared" si="183" ref="U129:Z129">U130+U133</f>
        <v>0</v>
      </c>
      <c r="V129" s="8">
        <f t="shared" si="183"/>
        <v>0</v>
      </c>
      <c r="W129" s="8">
        <f t="shared" si="183"/>
        <v>0</v>
      </c>
      <c r="X129" s="8">
        <f t="shared" si="183"/>
        <v>0</v>
      </c>
      <c r="Y129" s="12">
        <f t="shared" si="183"/>
        <v>9185</v>
      </c>
      <c r="Z129" s="12">
        <f t="shared" si="183"/>
        <v>0</v>
      </c>
      <c r="AA129" s="8">
        <f aca="true" t="shared" si="184" ref="AA129:AF129">AA130+AA133</f>
        <v>0</v>
      </c>
      <c r="AB129" s="8">
        <f t="shared" si="184"/>
        <v>0</v>
      </c>
      <c r="AC129" s="8">
        <f t="shared" si="184"/>
        <v>0</v>
      </c>
      <c r="AD129" s="8">
        <f t="shared" si="184"/>
        <v>0</v>
      </c>
      <c r="AE129" s="12">
        <f t="shared" si="184"/>
        <v>9185</v>
      </c>
      <c r="AF129" s="12">
        <f t="shared" si="184"/>
        <v>0</v>
      </c>
      <c r="AG129" s="8">
        <f aca="true" t="shared" si="185" ref="AG129:AL129">AG130+AG133</f>
        <v>0</v>
      </c>
      <c r="AH129" s="8">
        <f t="shared" si="185"/>
        <v>0</v>
      </c>
      <c r="AI129" s="8">
        <f t="shared" si="185"/>
        <v>0</v>
      </c>
      <c r="AJ129" s="8">
        <f t="shared" si="185"/>
        <v>0</v>
      </c>
      <c r="AK129" s="12">
        <f t="shared" si="185"/>
        <v>9185</v>
      </c>
      <c r="AL129" s="12">
        <f t="shared" si="185"/>
        <v>0</v>
      </c>
      <c r="AM129" s="8">
        <f aca="true" t="shared" si="186" ref="AM129:AR129">AM130+AM133</f>
        <v>0</v>
      </c>
      <c r="AN129" s="8">
        <f t="shared" si="186"/>
        <v>0</v>
      </c>
      <c r="AO129" s="8">
        <f t="shared" si="186"/>
        <v>0</v>
      </c>
      <c r="AP129" s="8">
        <f t="shared" si="186"/>
        <v>0</v>
      </c>
      <c r="AQ129" s="12">
        <f t="shared" si="186"/>
        <v>9185</v>
      </c>
      <c r="AR129" s="12">
        <f t="shared" si="186"/>
        <v>0</v>
      </c>
      <c r="AS129" s="8">
        <f aca="true" t="shared" si="187" ref="AS129:AX129">AS130+AS133</f>
        <v>0</v>
      </c>
      <c r="AT129" s="8">
        <f t="shared" si="187"/>
        <v>0</v>
      </c>
      <c r="AU129" s="8">
        <f t="shared" si="187"/>
        <v>0</v>
      </c>
      <c r="AV129" s="8">
        <f t="shared" si="187"/>
        <v>0</v>
      </c>
      <c r="AW129" s="12">
        <f t="shared" si="187"/>
        <v>9185</v>
      </c>
      <c r="AX129" s="12">
        <f t="shared" si="187"/>
        <v>0</v>
      </c>
      <c r="AY129" s="8">
        <f aca="true" t="shared" si="188" ref="AY129:BD129">AY130+AY133</f>
        <v>-9185</v>
      </c>
      <c r="AZ129" s="8">
        <f t="shared" si="188"/>
        <v>0</v>
      </c>
      <c r="BA129" s="8">
        <f t="shared" si="188"/>
        <v>0</v>
      </c>
      <c r="BB129" s="8">
        <f t="shared" si="188"/>
        <v>0</v>
      </c>
      <c r="BC129" s="12">
        <f t="shared" si="188"/>
        <v>0</v>
      </c>
      <c r="BD129" s="12">
        <f t="shared" si="188"/>
        <v>0</v>
      </c>
      <c r="BE129" s="8">
        <f aca="true" t="shared" si="189" ref="BE129:BJ129">BE130+BE133</f>
        <v>0</v>
      </c>
      <c r="BF129" s="8">
        <f t="shared" si="189"/>
        <v>0</v>
      </c>
      <c r="BG129" s="8">
        <f t="shared" si="189"/>
        <v>0</v>
      </c>
      <c r="BH129" s="8">
        <f t="shared" si="189"/>
        <v>0</v>
      </c>
      <c r="BI129" s="12">
        <f t="shared" si="189"/>
        <v>0</v>
      </c>
      <c r="BJ129" s="12">
        <f t="shared" si="189"/>
        <v>0</v>
      </c>
      <c r="BK129" s="8">
        <f aca="true" t="shared" si="190" ref="BK129:BP129">BK130+BK133</f>
        <v>0</v>
      </c>
      <c r="BL129" s="8">
        <f t="shared" si="190"/>
        <v>0</v>
      </c>
      <c r="BM129" s="8">
        <f t="shared" si="190"/>
        <v>0</v>
      </c>
      <c r="BN129" s="8">
        <f t="shared" si="190"/>
        <v>0</v>
      </c>
      <c r="BO129" s="12">
        <f t="shared" si="190"/>
        <v>0</v>
      </c>
      <c r="BP129" s="12">
        <f t="shared" si="190"/>
        <v>0</v>
      </c>
    </row>
    <row r="130" spans="1:68" ht="16.5">
      <c r="A130" s="24" t="s">
        <v>62</v>
      </c>
      <c r="B130" s="11">
        <v>913</v>
      </c>
      <c r="C130" s="11" t="s">
        <v>7</v>
      </c>
      <c r="D130" s="11" t="s">
        <v>7</v>
      </c>
      <c r="E130" s="11" t="s">
        <v>63</v>
      </c>
      <c r="F130" s="8"/>
      <c r="G130" s="12">
        <f>G131</f>
        <v>6663</v>
      </c>
      <c r="H130" s="12">
        <f aca="true" t="shared" si="191" ref="H130:R131">H131</f>
        <v>0</v>
      </c>
      <c r="I130" s="8">
        <f t="shared" si="191"/>
        <v>0</v>
      </c>
      <c r="J130" s="8">
        <f t="shared" si="191"/>
        <v>0</v>
      </c>
      <c r="K130" s="8">
        <f t="shared" si="191"/>
        <v>0</v>
      </c>
      <c r="L130" s="8">
        <f t="shared" si="191"/>
        <v>0</v>
      </c>
      <c r="M130" s="12">
        <f t="shared" si="191"/>
        <v>6663</v>
      </c>
      <c r="N130" s="12">
        <f t="shared" si="191"/>
        <v>0</v>
      </c>
      <c r="O130" s="8">
        <f t="shared" si="191"/>
        <v>0</v>
      </c>
      <c r="P130" s="8">
        <f t="shared" si="191"/>
        <v>0</v>
      </c>
      <c r="Q130" s="8">
        <f t="shared" si="191"/>
        <v>0</v>
      </c>
      <c r="R130" s="8">
        <f t="shared" si="191"/>
        <v>0</v>
      </c>
      <c r="S130" s="12">
        <f>S131</f>
        <v>6663</v>
      </c>
      <c r="T130" s="12">
        <f>T131</f>
        <v>0</v>
      </c>
      <c r="U130" s="8">
        <f aca="true" t="shared" si="192" ref="U130:X131">U131</f>
        <v>0</v>
      </c>
      <c r="V130" s="8">
        <f t="shared" si="192"/>
        <v>0</v>
      </c>
      <c r="W130" s="8">
        <f t="shared" si="192"/>
        <v>0</v>
      </c>
      <c r="X130" s="8">
        <f t="shared" si="192"/>
        <v>0</v>
      </c>
      <c r="Y130" s="12">
        <f>Y131</f>
        <v>6663</v>
      </c>
      <c r="Z130" s="12">
        <f>Z131</f>
        <v>0</v>
      </c>
      <c r="AA130" s="8">
        <f aca="true" t="shared" si="193" ref="AA130:AD131">AA131</f>
        <v>0</v>
      </c>
      <c r="AB130" s="8">
        <f t="shared" si="193"/>
        <v>0</v>
      </c>
      <c r="AC130" s="8">
        <f t="shared" si="193"/>
        <v>0</v>
      </c>
      <c r="AD130" s="8">
        <f t="shared" si="193"/>
        <v>0</v>
      </c>
      <c r="AE130" s="12">
        <f>AE131</f>
        <v>6663</v>
      </c>
      <c r="AF130" s="12">
        <f>AF131</f>
        <v>0</v>
      </c>
      <c r="AG130" s="8">
        <f aca="true" t="shared" si="194" ref="AG130:AJ131">AG131</f>
        <v>0</v>
      </c>
      <c r="AH130" s="8">
        <f t="shared" si="194"/>
        <v>0</v>
      </c>
      <c r="AI130" s="8">
        <f t="shared" si="194"/>
        <v>0</v>
      </c>
      <c r="AJ130" s="8">
        <f t="shared" si="194"/>
        <v>0</v>
      </c>
      <c r="AK130" s="12">
        <f>AK131</f>
        <v>6663</v>
      </c>
      <c r="AL130" s="12">
        <f>AL131</f>
        <v>0</v>
      </c>
      <c r="AM130" s="8">
        <f aca="true" t="shared" si="195" ref="AM130:AP131">AM131</f>
        <v>0</v>
      </c>
      <c r="AN130" s="8">
        <f t="shared" si="195"/>
        <v>0</v>
      </c>
      <c r="AO130" s="8">
        <f t="shared" si="195"/>
        <v>0</v>
      </c>
      <c r="AP130" s="8">
        <f t="shared" si="195"/>
        <v>0</v>
      </c>
      <c r="AQ130" s="12">
        <f>AQ131</f>
        <v>6663</v>
      </c>
      <c r="AR130" s="12">
        <f>AR131</f>
        <v>0</v>
      </c>
      <c r="AS130" s="8">
        <f aca="true" t="shared" si="196" ref="AS130:AV131">AS131</f>
        <v>0</v>
      </c>
      <c r="AT130" s="8">
        <f t="shared" si="196"/>
        <v>0</v>
      </c>
      <c r="AU130" s="8">
        <f t="shared" si="196"/>
        <v>0</v>
      </c>
      <c r="AV130" s="8">
        <f t="shared" si="196"/>
        <v>0</v>
      </c>
      <c r="AW130" s="12">
        <f>AW131</f>
        <v>6663</v>
      </c>
      <c r="AX130" s="12">
        <f>AX131</f>
        <v>0</v>
      </c>
      <c r="AY130" s="8">
        <f aca="true" t="shared" si="197" ref="AY130:BB131">AY131</f>
        <v>-6663</v>
      </c>
      <c r="AZ130" s="8">
        <f t="shared" si="197"/>
        <v>0</v>
      </c>
      <c r="BA130" s="8">
        <f t="shared" si="197"/>
        <v>0</v>
      </c>
      <c r="BB130" s="8">
        <f t="shared" si="197"/>
        <v>0</v>
      </c>
      <c r="BC130" s="12">
        <f>BC131</f>
        <v>0</v>
      </c>
      <c r="BD130" s="12">
        <f>BD131</f>
        <v>0</v>
      </c>
      <c r="BE130" s="8">
        <f aca="true" t="shared" si="198" ref="BE130:BH131">BE131</f>
        <v>0</v>
      </c>
      <c r="BF130" s="8">
        <f t="shared" si="198"/>
        <v>0</v>
      </c>
      <c r="BG130" s="8">
        <f t="shared" si="198"/>
        <v>0</v>
      </c>
      <c r="BH130" s="8">
        <f t="shared" si="198"/>
        <v>0</v>
      </c>
      <c r="BI130" s="12">
        <f>BI131</f>
        <v>0</v>
      </c>
      <c r="BJ130" s="12">
        <f>BJ131</f>
        <v>0</v>
      </c>
      <c r="BK130" s="8">
        <f aca="true" t="shared" si="199" ref="BK130:BN131">BK131</f>
        <v>0</v>
      </c>
      <c r="BL130" s="8">
        <f t="shared" si="199"/>
        <v>0</v>
      </c>
      <c r="BM130" s="8">
        <f t="shared" si="199"/>
        <v>0</v>
      </c>
      <c r="BN130" s="8">
        <f t="shared" si="199"/>
        <v>0</v>
      </c>
      <c r="BO130" s="12">
        <f>BO131</f>
        <v>0</v>
      </c>
      <c r="BP130" s="12">
        <f>BP131</f>
        <v>0</v>
      </c>
    </row>
    <row r="131" spans="1:68" ht="33">
      <c r="A131" s="24" t="s">
        <v>11</v>
      </c>
      <c r="B131" s="11">
        <v>913</v>
      </c>
      <c r="C131" s="11" t="s">
        <v>7</v>
      </c>
      <c r="D131" s="11" t="s">
        <v>7</v>
      </c>
      <c r="E131" s="11" t="s">
        <v>63</v>
      </c>
      <c r="F131" s="8">
        <v>600</v>
      </c>
      <c r="G131" s="12">
        <f>G132</f>
        <v>6663</v>
      </c>
      <c r="H131" s="12">
        <f t="shared" si="191"/>
        <v>0</v>
      </c>
      <c r="I131" s="8">
        <f t="shared" si="191"/>
        <v>0</v>
      </c>
      <c r="J131" s="8">
        <f t="shared" si="191"/>
        <v>0</v>
      </c>
      <c r="K131" s="8">
        <f t="shared" si="191"/>
        <v>0</v>
      </c>
      <c r="L131" s="8">
        <f t="shared" si="191"/>
        <v>0</v>
      </c>
      <c r="M131" s="12">
        <f t="shared" si="191"/>
        <v>6663</v>
      </c>
      <c r="N131" s="12">
        <f t="shared" si="191"/>
        <v>0</v>
      </c>
      <c r="O131" s="8">
        <f t="shared" si="191"/>
        <v>0</v>
      </c>
      <c r="P131" s="8">
        <f t="shared" si="191"/>
        <v>0</v>
      </c>
      <c r="Q131" s="8">
        <f t="shared" si="191"/>
        <v>0</v>
      </c>
      <c r="R131" s="8">
        <f t="shared" si="191"/>
        <v>0</v>
      </c>
      <c r="S131" s="12">
        <f>S132</f>
        <v>6663</v>
      </c>
      <c r="T131" s="12">
        <f>T132</f>
        <v>0</v>
      </c>
      <c r="U131" s="8">
        <f t="shared" si="192"/>
        <v>0</v>
      </c>
      <c r="V131" s="8">
        <f t="shared" si="192"/>
        <v>0</v>
      </c>
      <c r="W131" s="8">
        <f t="shared" si="192"/>
        <v>0</v>
      </c>
      <c r="X131" s="8">
        <f t="shared" si="192"/>
        <v>0</v>
      </c>
      <c r="Y131" s="12">
        <f>Y132</f>
        <v>6663</v>
      </c>
      <c r="Z131" s="12">
        <f>Z132</f>
        <v>0</v>
      </c>
      <c r="AA131" s="8">
        <f t="shared" si="193"/>
        <v>0</v>
      </c>
      <c r="AB131" s="8">
        <f t="shared" si="193"/>
        <v>0</v>
      </c>
      <c r="AC131" s="8">
        <f t="shared" si="193"/>
        <v>0</v>
      </c>
      <c r="AD131" s="8">
        <f t="shared" si="193"/>
        <v>0</v>
      </c>
      <c r="AE131" s="12">
        <f>AE132</f>
        <v>6663</v>
      </c>
      <c r="AF131" s="12">
        <f>AF132</f>
        <v>0</v>
      </c>
      <c r="AG131" s="8">
        <f t="shared" si="194"/>
        <v>0</v>
      </c>
      <c r="AH131" s="8">
        <f t="shared" si="194"/>
        <v>0</v>
      </c>
      <c r="AI131" s="8">
        <f t="shared" si="194"/>
        <v>0</v>
      </c>
      <c r="AJ131" s="8">
        <f t="shared" si="194"/>
        <v>0</v>
      </c>
      <c r="AK131" s="12">
        <f>AK132</f>
        <v>6663</v>
      </c>
      <c r="AL131" s="12">
        <f>AL132</f>
        <v>0</v>
      </c>
      <c r="AM131" s="8">
        <f t="shared" si="195"/>
        <v>0</v>
      </c>
      <c r="AN131" s="8">
        <f t="shared" si="195"/>
        <v>0</v>
      </c>
      <c r="AO131" s="8">
        <f t="shared" si="195"/>
        <v>0</v>
      </c>
      <c r="AP131" s="8">
        <f t="shared" si="195"/>
        <v>0</v>
      </c>
      <c r="AQ131" s="12">
        <f>AQ132</f>
        <v>6663</v>
      </c>
      <c r="AR131" s="12">
        <f>AR132</f>
        <v>0</v>
      </c>
      <c r="AS131" s="8">
        <f t="shared" si="196"/>
        <v>0</v>
      </c>
      <c r="AT131" s="8">
        <f t="shared" si="196"/>
        <v>0</v>
      </c>
      <c r="AU131" s="8">
        <f t="shared" si="196"/>
        <v>0</v>
      </c>
      <c r="AV131" s="8">
        <f t="shared" si="196"/>
        <v>0</v>
      </c>
      <c r="AW131" s="12">
        <f>AW132</f>
        <v>6663</v>
      </c>
      <c r="AX131" s="12">
        <f>AX132</f>
        <v>0</v>
      </c>
      <c r="AY131" s="8">
        <f t="shared" si="197"/>
        <v>-6663</v>
      </c>
      <c r="AZ131" s="8">
        <f t="shared" si="197"/>
        <v>0</v>
      </c>
      <c r="BA131" s="8">
        <f t="shared" si="197"/>
        <v>0</v>
      </c>
      <c r="BB131" s="8">
        <f t="shared" si="197"/>
        <v>0</v>
      </c>
      <c r="BC131" s="12">
        <f>BC132</f>
        <v>0</v>
      </c>
      <c r="BD131" s="12">
        <f>BD132</f>
        <v>0</v>
      </c>
      <c r="BE131" s="8">
        <f t="shared" si="198"/>
        <v>0</v>
      </c>
      <c r="BF131" s="8">
        <f t="shared" si="198"/>
        <v>0</v>
      </c>
      <c r="BG131" s="8">
        <f t="shared" si="198"/>
        <v>0</v>
      </c>
      <c r="BH131" s="8">
        <f t="shared" si="198"/>
        <v>0</v>
      </c>
      <c r="BI131" s="12">
        <f>BI132</f>
        <v>0</v>
      </c>
      <c r="BJ131" s="12">
        <f>BJ132</f>
        <v>0</v>
      </c>
      <c r="BK131" s="8">
        <f t="shared" si="199"/>
        <v>0</v>
      </c>
      <c r="BL131" s="8">
        <f t="shared" si="199"/>
        <v>0</v>
      </c>
      <c r="BM131" s="8">
        <f t="shared" si="199"/>
        <v>0</v>
      </c>
      <c r="BN131" s="8">
        <f t="shared" si="199"/>
        <v>0</v>
      </c>
      <c r="BO131" s="12">
        <f>BO132</f>
        <v>0</v>
      </c>
      <c r="BP131" s="12">
        <f>BP132</f>
        <v>0</v>
      </c>
    </row>
    <row r="132" spans="1:68" ht="16.5">
      <c r="A132" s="25" t="s">
        <v>13</v>
      </c>
      <c r="B132" s="11">
        <v>913</v>
      </c>
      <c r="C132" s="11" t="s">
        <v>7</v>
      </c>
      <c r="D132" s="11" t="s">
        <v>7</v>
      </c>
      <c r="E132" s="11" t="s">
        <v>63</v>
      </c>
      <c r="F132" s="8">
        <v>610</v>
      </c>
      <c r="G132" s="8">
        <v>6663</v>
      </c>
      <c r="H132" s="8"/>
      <c r="I132" s="8"/>
      <c r="J132" s="8"/>
      <c r="K132" s="8"/>
      <c r="L132" s="8"/>
      <c r="M132" s="8">
        <f>G132+I132+J132+K132+L132</f>
        <v>6663</v>
      </c>
      <c r="N132" s="8">
        <f>H132+J132</f>
        <v>0</v>
      </c>
      <c r="O132" s="8"/>
      <c r="P132" s="8"/>
      <c r="Q132" s="8"/>
      <c r="R132" s="8"/>
      <c r="S132" s="8">
        <f>M132+O132+P132+Q132+R132</f>
        <v>6663</v>
      </c>
      <c r="T132" s="8">
        <f>N132+P132</f>
        <v>0</v>
      </c>
      <c r="U132" s="8"/>
      <c r="V132" s="8"/>
      <c r="W132" s="8"/>
      <c r="X132" s="8"/>
      <c r="Y132" s="8">
        <f>S132+U132+V132+W132+X132</f>
        <v>6663</v>
      </c>
      <c r="Z132" s="8">
        <f>T132+V132</f>
        <v>0</v>
      </c>
      <c r="AA132" s="8"/>
      <c r="AB132" s="8"/>
      <c r="AC132" s="8"/>
      <c r="AD132" s="8"/>
      <c r="AE132" s="8">
        <f>Y132+AA132+AB132+AC132+AD132</f>
        <v>6663</v>
      </c>
      <c r="AF132" s="8">
        <f>Z132+AB132</f>
        <v>0</v>
      </c>
      <c r="AG132" s="8"/>
      <c r="AH132" s="8"/>
      <c r="AI132" s="8"/>
      <c r="AJ132" s="8"/>
      <c r="AK132" s="8">
        <f>AE132+AG132+AH132+AI132+AJ132</f>
        <v>6663</v>
      </c>
      <c r="AL132" s="8">
        <f>AF132+AH132</f>
        <v>0</v>
      </c>
      <c r="AM132" s="8"/>
      <c r="AN132" s="8"/>
      <c r="AO132" s="8"/>
      <c r="AP132" s="8"/>
      <c r="AQ132" s="8">
        <f>AK132+AM132+AN132+AO132+AP132</f>
        <v>6663</v>
      </c>
      <c r="AR132" s="8">
        <f>AL132+AN132</f>
        <v>0</v>
      </c>
      <c r="AS132" s="8"/>
      <c r="AT132" s="8"/>
      <c r="AU132" s="8"/>
      <c r="AV132" s="8"/>
      <c r="AW132" s="8">
        <f>AQ132+AS132+AT132+AU132+AV132</f>
        <v>6663</v>
      </c>
      <c r="AX132" s="8">
        <f>AR132+AT132</f>
        <v>0</v>
      </c>
      <c r="AY132" s="8">
        <v>-6663</v>
      </c>
      <c r="AZ132" s="8"/>
      <c r="BA132" s="8"/>
      <c r="BB132" s="8"/>
      <c r="BC132" s="8">
        <f>AW132+AY132+AZ132+BA132+BB132</f>
        <v>0</v>
      </c>
      <c r="BD132" s="8">
        <f>AX132+AZ132</f>
        <v>0</v>
      </c>
      <c r="BE132" s="8"/>
      <c r="BF132" s="8"/>
      <c r="BG132" s="8"/>
      <c r="BH132" s="8"/>
      <c r="BI132" s="8">
        <f>BC132+BE132+BF132+BG132+BH132</f>
        <v>0</v>
      </c>
      <c r="BJ132" s="8">
        <f>BD132+BF132</f>
        <v>0</v>
      </c>
      <c r="BK132" s="8"/>
      <c r="BL132" s="8"/>
      <c r="BM132" s="8"/>
      <c r="BN132" s="8"/>
      <c r="BO132" s="8">
        <f>BI132+BK132+BL132+BM132+BN132</f>
        <v>0</v>
      </c>
      <c r="BP132" s="8">
        <f>BJ132+BL132</f>
        <v>0</v>
      </c>
    </row>
    <row r="133" spans="1:68" ht="16.5">
      <c r="A133" s="24" t="s">
        <v>15</v>
      </c>
      <c r="B133" s="11">
        <v>913</v>
      </c>
      <c r="C133" s="11" t="s">
        <v>7</v>
      </c>
      <c r="D133" s="11" t="s">
        <v>7</v>
      </c>
      <c r="E133" s="11" t="s">
        <v>64</v>
      </c>
      <c r="F133" s="8"/>
      <c r="G133" s="12">
        <f>G134</f>
        <v>2522</v>
      </c>
      <c r="H133" s="12">
        <f aca="true" t="shared" si="200" ref="H133:R134">H134</f>
        <v>0</v>
      </c>
      <c r="I133" s="8">
        <f t="shared" si="200"/>
        <v>0</v>
      </c>
      <c r="J133" s="8">
        <f t="shared" si="200"/>
        <v>0</v>
      </c>
      <c r="K133" s="8">
        <f t="shared" si="200"/>
        <v>0</v>
      </c>
      <c r="L133" s="8">
        <f t="shared" si="200"/>
        <v>0</v>
      </c>
      <c r="M133" s="12">
        <f t="shared" si="200"/>
        <v>2522</v>
      </c>
      <c r="N133" s="12">
        <f t="shared" si="200"/>
        <v>0</v>
      </c>
      <c r="O133" s="8">
        <f t="shared" si="200"/>
        <v>0</v>
      </c>
      <c r="P133" s="8">
        <f t="shared" si="200"/>
        <v>0</v>
      </c>
      <c r="Q133" s="8">
        <f t="shared" si="200"/>
        <v>0</v>
      </c>
      <c r="R133" s="8">
        <f t="shared" si="200"/>
        <v>0</v>
      </c>
      <c r="S133" s="12">
        <f>S134</f>
        <v>2522</v>
      </c>
      <c r="T133" s="12">
        <f>T134</f>
        <v>0</v>
      </c>
      <c r="U133" s="8">
        <f aca="true" t="shared" si="201" ref="U133:X134">U134</f>
        <v>0</v>
      </c>
      <c r="V133" s="8">
        <f t="shared" si="201"/>
        <v>0</v>
      </c>
      <c r="W133" s="8">
        <f t="shared" si="201"/>
        <v>0</v>
      </c>
      <c r="X133" s="8">
        <f t="shared" si="201"/>
        <v>0</v>
      </c>
      <c r="Y133" s="12">
        <f>Y134</f>
        <v>2522</v>
      </c>
      <c r="Z133" s="12">
        <f>Z134</f>
        <v>0</v>
      </c>
      <c r="AA133" s="8">
        <f aca="true" t="shared" si="202" ref="AA133:AD134">AA134</f>
        <v>0</v>
      </c>
      <c r="AB133" s="8">
        <f t="shared" si="202"/>
        <v>0</v>
      </c>
      <c r="AC133" s="8">
        <f t="shared" si="202"/>
        <v>0</v>
      </c>
      <c r="AD133" s="8">
        <f t="shared" si="202"/>
        <v>0</v>
      </c>
      <c r="AE133" s="12">
        <f>AE134</f>
        <v>2522</v>
      </c>
      <c r="AF133" s="12">
        <f>AF134</f>
        <v>0</v>
      </c>
      <c r="AG133" s="8">
        <f aca="true" t="shared" si="203" ref="AG133:AJ134">AG134</f>
        <v>0</v>
      </c>
      <c r="AH133" s="8">
        <f t="shared" si="203"/>
        <v>0</v>
      </c>
      <c r="AI133" s="8">
        <f t="shared" si="203"/>
        <v>0</v>
      </c>
      <c r="AJ133" s="8">
        <f t="shared" si="203"/>
        <v>0</v>
      </c>
      <c r="AK133" s="12">
        <f>AK134</f>
        <v>2522</v>
      </c>
      <c r="AL133" s="12">
        <f>AL134</f>
        <v>0</v>
      </c>
      <c r="AM133" s="8">
        <f aca="true" t="shared" si="204" ref="AM133:AP134">AM134</f>
        <v>0</v>
      </c>
      <c r="AN133" s="8">
        <f t="shared" si="204"/>
        <v>0</v>
      </c>
      <c r="AO133" s="8">
        <f t="shared" si="204"/>
        <v>0</v>
      </c>
      <c r="AP133" s="8">
        <f t="shared" si="204"/>
        <v>0</v>
      </c>
      <c r="AQ133" s="12">
        <f>AQ134</f>
        <v>2522</v>
      </c>
      <c r="AR133" s="12">
        <f>AR134</f>
        <v>0</v>
      </c>
      <c r="AS133" s="8">
        <f aca="true" t="shared" si="205" ref="AS133:AV134">AS134</f>
        <v>0</v>
      </c>
      <c r="AT133" s="8">
        <f t="shared" si="205"/>
        <v>0</v>
      </c>
      <c r="AU133" s="8">
        <f t="shared" si="205"/>
        <v>0</v>
      </c>
      <c r="AV133" s="8">
        <f t="shared" si="205"/>
        <v>0</v>
      </c>
      <c r="AW133" s="12">
        <f>AW134</f>
        <v>2522</v>
      </c>
      <c r="AX133" s="12">
        <f>AX134</f>
        <v>0</v>
      </c>
      <c r="AY133" s="8">
        <f aca="true" t="shared" si="206" ref="AY133:BB134">AY134</f>
        <v>-2522</v>
      </c>
      <c r="AZ133" s="8">
        <f t="shared" si="206"/>
        <v>0</v>
      </c>
      <c r="BA133" s="8">
        <f t="shared" si="206"/>
        <v>0</v>
      </c>
      <c r="BB133" s="8">
        <f t="shared" si="206"/>
        <v>0</v>
      </c>
      <c r="BC133" s="12">
        <f>BC134</f>
        <v>0</v>
      </c>
      <c r="BD133" s="12">
        <f>BD134</f>
        <v>0</v>
      </c>
      <c r="BE133" s="8">
        <f aca="true" t="shared" si="207" ref="BE133:BH134">BE134</f>
        <v>0</v>
      </c>
      <c r="BF133" s="8">
        <f t="shared" si="207"/>
        <v>0</v>
      </c>
      <c r="BG133" s="8">
        <f t="shared" si="207"/>
        <v>0</v>
      </c>
      <c r="BH133" s="8">
        <f t="shared" si="207"/>
        <v>0</v>
      </c>
      <c r="BI133" s="12">
        <f>BI134</f>
        <v>0</v>
      </c>
      <c r="BJ133" s="12">
        <f>BJ134</f>
        <v>0</v>
      </c>
      <c r="BK133" s="8">
        <f aca="true" t="shared" si="208" ref="BK133:BN134">BK134</f>
        <v>0</v>
      </c>
      <c r="BL133" s="8">
        <f t="shared" si="208"/>
        <v>0</v>
      </c>
      <c r="BM133" s="8">
        <f t="shared" si="208"/>
        <v>0</v>
      </c>
      <c r="BN133" s="8">
        <f t="shared" si="208"/>
        <v>0</v>
      </c>
      <c r="BO133" s="12">
        <f>BO134</f>
        <v>0</v>
      </c>
      <c r="BP133" s="12">
        <f>BP134</f>
        <v>0</v>
      </c>
    </row>
    <row r="134" spans="1:68" ht="33">
      <c r="A134" s="24" t="s">
        <v>11</v>
      </c>
      <c r="B134" s="11">
        <v>913</v>
      </c>
      <c r="C134" s="11" t="s">
        <v>7</v>
      </c>
      <c r="D134" s="11" t="s">
        <v>7</v>
      </c>
      <c r="E134" s="11" t="s">
        <v>64</v>
      </c>
      <c r="F134" s="8">
        <v>600</v>
      </c>
      <c r="G134" s="12">
        <f>G135</f>
        <v>2522</v>
      </c>
      <c r="H134" s="12">
        <f t="shared" si="200"/>
        <v>0</v>
      </c>
      <c r="I134" s="8">
        <f t="shared" si="200"/>
        <v>0</v>
      </c>
      <c r="J134" s="8">
        <f t="shared" si="200"/>
        <v>0</v>
      </c>
      <c r="K134" s="8">
        <f t="shared" si="200"/>
        <v>0</v>
      </c>
      <c r="L134" s="8">
        <f t="shared" si="200"/>
        <v>0</v>
      </c>
      <c r="M134" s="12">
        <f t="shared" si="200"/>
        <v>2522</v>
      </c>
      <c r="N134" s="12">
        <f t="shared" si="200"/>
        <v>0</v>
      </c>
      <c r="O134" s="8">
        <f t="shared" si="200"/>
        <v>0</v>
      </c>
      <c r="P134" s="8">
        <f t="shared" si="200"/>
        <v>0</v>
      </c>
      <c r="Q134" s="8">
        <f t="shared" si="200"/>
        <v>0</v>
      </c>
      <c r="R134" s="8">
        <f t="shared" si="200"/>
        <v>0</v>
      </c>
      <c r="S134" s="12">
        <f>S135</f>
        <v>2522</v>
      </c>
      <c r="T134" s="12">
        <f>T135</f>
        <v>0</v>
      </c>
      <c r="U134" s="8">
        <f t="shared" si="201"/>
        <v>0</v>
      </c>
      <c r="V134" s="8">
        <f t="shared" si="201"/>
        <v>0</v>
      </c>
      <c r="W134" s="8">
        <f t="shared" si="201"/>
        <v>0</v>
      </c>
      <c r="X134" s="8">
        <f t="shared" si="201"/>
        <v>0</v>
      </c>
      <c r="Y134" s="12">
        <f>Y135</f>
        <v>2522</v>
      </c>
      <c r="Z134" s="12">
        <f>Z135</f>
        <v>0</v>
      </c>
      <c r="AA134" s="8">
        <f t="shared" si="202"/>
        <v>0</v>
      </c>
      <c r="AB134" s="8">
        <f t="shared" si="202"/>
        <v>0</v>
      </c>
      <c r="AC134" s="8">
        <f t="shared" si="202"/>
        <v>0</v>
      </c>
      <c r="AD134" s="8">
        <f t="shared" si="202"/>
        <v>0</v>
      </c>
      <c r="AE134" s="12">
        <f>AE135</f>
        <v>2522</v>
      </c>
      <c r="AF134" s="12">
        <f>AF135</f>
        <v>0</v>
      </c>
      <c r="AG134" s="8">
        <f t="shared" si="203"/>
        <v>0</v>
      </c>
      <c r="AH134" s="8">
        <f t="shared" si="203"/>
        <v>0</v>
      </c>
      <c r="AI134" s="8">
        <f t="shared" si="203"/>
        <v>0</v>
      </c>
      <c r="AJ134" s="8">
        <f t="shared" si="203"/>
        <v>0</v>
      </c>
      <c r="AK134" s="12">
        <f>AK135</f>
        <v>2522</v>
      </c>
      <c r="AL134" s="12">
        <f>AL135</f>
        <v>0</v>
      </c>
      <c r="AM134" s="8">
        <f t="shared" si="204"/>
        <v>0</v>
      </c>
      <c r="AN134" s="8">
        <f t="shared" si="204"/>
        <v>0</v>
      </c>
      <c r="AO134" s="8">
        <f t="shared" si="204"/>
        <v>0</v>
      </c>
      <c r="AP134" s="8">
        <f t="shared" si="204"/>
        <v>0</v>
      </c>
      <c r="AQ134" s="12">
        <f>AQ135</f>
        <v>2522</v>
      </c>
      <c r="AR134" s="12">
        <f>AR135</f>
        <v>0</v>
      </c>
      <c r="AS134" s="8">
        <f t="shared" si="205"/>
        <v>0</v>
      </c>
      <c r="AT134" s="8">
        <f t="shared" si="205"/>
        <v>0</v>
      </c>
      <c r="AU134" s="8">
        <f t="shared" si="205"/>
        <v>0</v>
      </c>
      <c r="AV134" s="8">
        <f t="shared" si="205"/>
        <v>0</v>
      </c>
      <c r="AW134" s="12">
        <f>AW135</f>
        <v>2522</v>
      </c>
      <c r="AX134" s="12">
        <f>AX135</f>
        <v>0</v>
      </c>
      <c r="AY134" s="8">
        <f t="shared" si="206"/>
        <v>-2522</v>
      </c>
      <c r="AZ134" s="8">
        <f t="shared" si="206"/>
        <v>0</v>
      </c>
      <c r="BA134" s="8">
        <f t="shared" si="206"/>
        <v>0</v>
      </c>
      <c r="BB134" s="8">
        <f t="shared" si="206"/>
        <v>0</v>
      </c>
      <c r="BC134" s="12">
        <f>BC135</f>
        <v>0</v>
      </c>
      <c r="BD134" s="12">
        <f>BD135</f>
        <v>0</v>
      </c>
      <c r="BE134" s="8">
        <f t="shared" si="207"/>
        <v>0</v>
      </c>
      <c r="BF134" s="8">
        <f t="shared" si="207"/>
        <v>0</v>
      </c>
      <c r="BG134" s="8">
        <f t="shared" si="207"/>
        <v>0</v>
      </c>
      <c r="BH134" s="8">
        <f t="shared" si="207"/>
        <v>0</v>
      </c>
      <c r="BI134" s="12">
        <f>BI135</f>
        <v>0</v>
      </c>
      <c r="BJ134" s="12">
        <f>BJ135</f>
        <v>0</v>
      </c>
      <c r="BK134" s="8">
        <f t="shared" si="208"/>
        <v>0</v>
      </c>
      <c r="BL134" s="8">
        <f t="shared" si="208"/>
        <v>0</v>
      </c>
      <c r="BM134" s="8">
        <f t="shared" si="208"/>
        <v>0</v>
      </c>
      <c r="BN134" s="8">
        <f t="shared" si="208"/>
        <v>0</v>
      </c>
      <c r="BO134" s="12">
        <f>BO135</f>
        <v>0</v>
      </c>
      <c r="BP134" s="12">
        <f>BP135</f>
        <v>0</v>
      </c>
    </row>
    <row r="135" spans="1:68" ht="16.5">
      <c r="A135" s="25" t="s">
        <v>13</v>
      </c>
      <c r="B135" s="11">
        <v>913</v>
      </c>
      <c r="C135" s="11" t="s">
        <v>7</v>
      </c>
      <c r="D135" s="11" t="s">
        <v>7</v>
      </c>
      <c r="E135" s="11" t="s">
        <v>64</v>
      </c>
      <c r="F135" s="8">
        <v>610</v>
      </c>
      <c r="G135" s="8">
        <v>2522</v>
      </c>
      <c r="H135" s="8"/>
      <c r="I135" s="8"/>
      <c r="J135" s="8"/>
      <c r="K135" s="8"/>
      <c r="L135" s="8"/>
      <c r="M135" s="8">
        <f>G135+I135+J135+K135+L135</f>
        <v>2522</v>
      </c>
      <c r="N135" s="8">
        <f>H135+J135</f>
        <v>0</v>
      </c>
      <c r="O135" s="8"/>
      <c r="P135" s="8"/>
      <c r="Q135" s="8"/>
      <c r="R135" s="8"/>
      <c r="S135" s="8">
        <f>M135+O135+P135+Q135+R135</f>
        <v>2522</v>
      </c>
      <c r="T135" s="8">
        <f>N135+P135</f>
        <v>0</v>
      </c>
      <c r="U135" s="8"/>
      <c r="V135" s="8"/>
      <c r="W135" s="8"/>
      <c r="X135" s="8"/>
      <c r="Y135" s="8">
        <f>S135+U135+V135+W135+X135</f>
        <v>2522</v>
      </c>
      <c r="Z135" s="8">
        <f>T135+V135</f>
        <v>0</v>
      </c>
      <c r="AA135" s="8"/>
      <c r="AB135" s="8"/>
      <c r="AC135" s="8"/>
      <c r="AD135" s="8"/>
      <c r="AE135" s="8">
        <f>Y135+AA135+AB135+AC135+AD135</f>
        <v>2522</v>
      </c>
      <c r="AF135" s="8">
        <f>Z135+AB135</f>
        <v>0</v>
      </c>
      <c r="AG135" s="8"/>
      <c r="AH135" s="8"/>
      <c r="AI135" s="8"/>
      <c r="AJ135" s="8"/>
      <c r="AK135" s="8">
        <f>AE135+AG135+AH135+AI135+AJ135</f>
        <v>2522</v>
      </c>
      <c r="AL135" s="8">
        <f>AF135+AH135</f>
        <v>0</v>
      </c>
      <c r="AM135" s="8"/>
      <c r="AN135" s="8"/>
      <c r="AO135" s="8"/>
      <c r="AP135" s="8"/>
      <c r="AQ135" s="8">
        <f>AK135+AM135+AN135+AO135+AP135</f>
        <v>2522</v>
      </c>
      <c r="AR135" s="8">
        <f>AL135+AN135</f>
        <v>0</v>
      </c>
      <c r="AS135" s="8"/>
      <c r="AT135" s="8"/>
      <c r="AU135" s="8"/>
      <c r="AV135" s="8"/>
      <c r="AW135" s="8">
        <f>AQ135+AS135+AT135+AU135+AV135</f>
        <v>2522</v>
      </c>
      <c r="AX135" s="8">
        <f>AR135+AT135</f>
        <v>0</v>
      </c>
      <c r="AY135" s="8">
        <v>-2522</v>
      </c>
      <c r="AZ135" s="8"/>
      <c r="BA135" s="8"/>
      <c r="BB135" s="8"/>
      <c r="BC135" s="8">
        <f>AW135+AY135+AZ135+BA135+BB135</f>
        <v>0</v>
      </c>
      <c r="BD135" s="8">
        <f>AX135+AZ135</f>
        <v>0</v>
      </c>
      <c r="BE135" s="8"/>
      <c r="BF135" s="8"/>
      <c r="BG135" s="8"/>
      <c r="BH135" s="8"/>
      <c r="BI135" s="8">
        <f>BC135+BE135+BF135+BG135+BH135</f>
        <v>0</v>
      </c>
      <c r="BJ135" s="8">
        <f>BD135+BF135</f>
        <v>0</v>
      </c>
      <c r="BK135" s="8"/>
      <c r="BL135" s="8"/>
      <c r="BM135" s="8"/>
      <c r="BN135" s="8"/>
      <c r="BO135" s="8">
        <f>BI135+BK135+BL135+BM135+BN135</f>
        <v>0</v>
      </c>
      <c r="BP135" s="8">
        <f>BJ135+BL135</f>
        <v>0</v>
      </c>
    </row>
    <row r="136" spans="1:68" ht="18.75">
      <c r="A136" s="23" t="s">
        <v>69</v>
      </c>
      <c r="B136" s="9">
        <v>913</v>
      </c>
      <c r="C136" s="9" t="s">
        <v>7</v>
      </c>
      <c r="D136" s="9" t="s">
        <v>33</v>
      </c>
      <c r="E136" s="9"/>
      <c r="F136" s="9"/>
      <c r="G136" s="10">
        <f>G137</f>
        <v>71023</v>
      </c>
      <c r="H136" s="10">
        <f aca="true" t="shared" si="209" ref="H136:R136">H137</f>
        <v>0</v>
      </c>
      <c r="I136" s="8">
        <f t="shared" si="209"/>
        <v>0</v>
      </c>
      <c r="J136" s="8">
        <f t="shared" si="209"/>
        <v>0</v>
      </c>
      <c r="K136" s="8">
        <f t="shared" si="209"/>
        <v>0</v>
      </c>
      <c r="L136" s="8">
        <f t="shared" si="209"/>
        <v>0</v>
      </c>
      <c r="M136" s="10">
        <f t="shared" si="209"/>
        <v>71023</v>
      </c>
      <c r="N136" s="10">
        <f t="shared" si="209"/>
        <v>0</v>
      </c>
      <c r="O136" s="8">
        <f t="shared" si="209"/>
        <v>0</v>
      </c>
      <c r="P136" s="8">
        <f t="shared" si="209"/>
        <v>0</v>
      </c>
      <c r="Q136" s="8">
        <f t="shared" si="209"/>
        <v>0</v>
      </c>
      <c r="R136" s="8">
        <f t="shared" si="209"/>
        <v>0</v>
      </c>
      <c r="S136" s="10">
        <f aca="true" t="shared" si="210" ref="S136:BP136">S137</f>
        <v>71023</v>
      </c>
      <c r="T136" s="10">
        <f t="shared" si="210"/>
        <v>0</v>
      </c>
      <c r="U136" s="8">
        <f t="shared" si="210"/>
        <v>0</v>
      </c>
      <c r="V136" s="8">
        <f t="shared" si="210"/>
        <v>0</v>
      </c>
      <c r="W136" s="8">
        <f t="shared" si="210"/>
        <v>0</v>
      </c>
      <c r="X136" s="8">
        <f t="shared" si="210"/>
        <v>0</v>
      </c>
      <c r="Y136" s="10">
        <f t="shared" si="210"/>
        <v>71023</v>
      </c>
      <c r="Z136" s="10">
        <f t="shared" si="210"/>
        <v>0</v>
      </c>
      <c r="AA136" s="13">
        <f t="shared" si="210"/>
        <v>-571</v>
      </c>
      <c r="AB136" s="8">
        <f t="shared" si="210"/>
        <v>0</v>
      </c>
      <c r="AC136" s="8">
        <f t="shared" si="210"/>
        <v>0</v>
      </c>
      <c r="AD136" s="13">
        <f t="shared" si="210"/>
        <v>-545</v>
      </c>
      <c r="AE136" s="10">
        <f t="shared" si="210"/>
        <v>69907</v>
      </c>
      <c r="AF136" s="10">
        <f t="shared" si="210"/>
        <v>0</v>
      </c>
      <c r="AG136" s="13">
        <f t="shared" si="210"/>
        <v>155</v>
      </c>
      <c r="AH136" s="8">
        <f t="shared" si="210"/>
        <v>0</v>
      </c>
      <c r="AI136" s="8">
        <f t="shared" si="210"/>
        <v>0</v>
      </c>
      <c r="AJ136" s="13">
        <f t="shared" si="210"/>
        <v>0</v>
      </c>
      <c r="AK136" s="10">
        <f t="shared" si="210"/>
        <v>70062</v>
      </c>
      <c r="AL136" s="10">
        <f t="shared" si="210"/>
        <v>0</v>
      </c>
      <c r="AM136" s="13">
        <f t="shared" si="210"/>
        <v>0</v>
      </c>
      <c r="AN136" s="13">
        <f t="shared" si="210"/>
        <v>6343</v>
      </c>
      <c r="AO136" s="13">
        <f t="shared" si="210"/>
        <v>0</v>
      </c>
      <c r="AP136" s="13">
        <f t="shared" si="210"/>
        <v>0</v>
      </c>
      <c r="AQ136" s="10">
        <f t="shared" si="210"/>
        <v>76405</v>
      </c>
      <c r="AR136" s="10">
        <f t="shared" si="210"/>
        <v>6343</v>
      </c>
      <c r="AS136" s="13">
        <f t="shared" si="210"/>
        <v>0</v>
      </c>
      <c r="AT136" s="13">
        <f t="shared" si="210"/>
        <v>0</v>
      </c>
      <c r="AU136" s="13">
        <f t="shared" si="210"/>
        <v>0</v>
      </c>
      <c r="AV136" s="13">
        <f t="shared" si="210"/>
        <v>0</v>
      </c>
      <c r="AW136" s="10">
        <f t="shared" si="210"/>
        <v>76405</v>
      </c>
      <c r="AX136" s="10">
        <f t="shared" si="210"/>
        <v>6343</v>
      </c>
      <c r="AY136" s="13">
        <f t="shared" si="210"/>
        <v>0</v>
      </c>
      <c r="AZ136" s="13">
        <f t="shared" si="210"/>
        <v>0</v>
      </c>
      <c r="BA136" s="13">
        <f t="shared" si="210"/>
        <v>0</v>
      </c>
      <c r="BB136" s="13">
        <f t="shared" si="210"/>
        <v>0</v>
      </c>
      <c r="BC136" s="10">
        <f t="shared" si="210"/>
        <v>76405</v>
      </c>
      <c r="BD136" s="10">
        <f t="shared" si="210"/>
        <v>6343</v>
      </c>
      <c r="BE136" s="13">
        <f t="shared" si="210"/>
        <v>0</v>
      </c>
      <c r="BF136" s="13">
        <f t="shared" si="210"/>
        <v>0</v>
      </c>
      <c r="BG136" s="13">
        <f t="shared" si="210"/>
        <v>0</v>
      </c>
      <c r="BH136" s="13">
        <f t="shared" si="210"/>
        <v>0</v>
      </c>
      <c r="BI136" s="10">
        <f t="shared" si="210"/>
        <v>76405</v>
      </c>
      <c r="BJ136" s="10">
        <f t="shared" si="210"/>
        <v>6343</v>
      </c>
      <c r="BK136" s="13">
        <f t="shared" si="210"/>
        <v>0</v>
      </c>
      <c r="BL136" s="13">
        <f t="shared" si="210"/>
        <v>0</v>
      </c>
      <c r="BM136" s="13">
        <f t="shared" si="210"/>
        <v>0</v>
      </c>
      <c r="BN136" s="13">
        <f t="shared" si="210"/>
        <v>0</v>
      </c>
      <c r="BO136" s="10">
        <f t="shared" si="210"/>
        <v>76405</v>
      </c>
      <c r="BP136" s="10">
        <f t="shared" si="210"/>
        <v>6343</v>
      </c>
    </row>
    <row r="137" spans="1:68" ht="34.5" customHeight="1">
      <c r="A137" s="21" t="s">
        <v>97</v>
      </c>
      <c r="B137" s="11">
        <v>913</v>
      </c>
      <c r="C137" s="11" t="s">
        <v>7</v>
      </c>
      <c r="D137" s="11" t="s">
        <v>33</v>
      </c>
      <c r="E137" s="11" t="s">
        <v>40</v>
      </c>
      <c r="F137" s="11"/>
      <c r="G137" s="14">
        <f>G138+G142+G146</f>
        <v>71023</v>
      </c>
      <c r="H137" s="14">
        <f aca="true" t="shared" si="211" ref="H137:N137">H138+H142+H146</f>
        <v>0</v>
      </c>
      <c r="I137" s="8">
        <f t="shared" si="211"/>
        <v>0</v>
      </c>
      <c r="J137" s="8">
        <f t="shared" si="211"/>
        <v>0</v>
      </c>
      <c r="K137" s="8">
        <f t="shared" si="211"/>
        <v>0</v>
      </c>
      <c r="L137" s="8">
        <f t="shared" si="211"/>
        <v>0</v>
      </c>
      <c r="M137" s="14">
        <f t="shared" si="211"/>
        <v>71023</v>
      </c>
      <c r="N137" s="14">
        <f t="shared" si="211"/>
        <v>0</v>
      </c>
      <c r="O137" s="8">
        <f aca="true" t="shared" si="212" ref="O137:T137">O138+O142+O146</f>
        <v>0</v>
      </c>
      <c r="P137" s="8">
        <f t="shared" si="212"/>
        <v>0</v>
      </c>
      <c r="Q137" s="8">
        <f t="shared" si="212"/>
        <v>0</v>
      </c>
      <c r="R137" s="8">
        <f t="shared" si="212"/>
        <v>0</v>
      </c>
      <c r="S137" s="14">
        <f t="shared" si="212"/>
        <v>71023</v>
      </c>
      <c r="T137" s="14">
        <f t="shared" si="212"/>
        <v>0</v>
      </c>
      <c r="U137" s="8">
        <f aca="true" t="shared" si="213" ref="U137:Z137">U138+U142+U146</f>
        <v>0</v>
      </c>
      <c r="V137" s="8">
        <f t="shared" si="213"/>
        <v>0</v>
      </c>
      <c r="W137" s="8">
        <f t="shared" si="213"/>
        <v>0</v>
      </c>
      <c r="X137" s="8">
        <f t="shared" si="213"/>
        <v>0</v>
      </c>
      <c r="Y137" s="14">
        <f t="shared" si="213"/>
        <v>71023</v>
      </c>
      <c r="Z137" s="14">
        <f t="shared" si="213"/>
        <v>0</v>
      </c>
      <c r="AA137" s="8">
        <f aca="true" t="shared" si="214" ref="AA137:AF137">AA138+AA142+AA146</f>
        <v>-571</v>
      </c>
      <c r="AB137" s="8">
        <f t="shared" si="214"/>
        <v>0</v>
      </c>
      <c r="AC137" s="8">
        <f t="shared" si="214"/>
        <v>0</v>
      </c>
      <c r="AD137" s="8">
        <f t="shared" si="214"/>
        <v>-545</v>
      </c>
      <c r="AE137" s="14">
        <f t="shared" si="214"/>
        <v>69907</v>
      </c>
      <c r="AF137" s="14">
        <f t="shared" si="214"/>
        <v>0</v>
      </c>
      <c r="AG137" s="8">
        <f aca="true" t="shared" si="215" ref="AG137:AL137">AG138+AG142+AG146</f>
        <v>155</v>
      </c>
      <c r="AH137" s="8">
        <f t="shared" si="215"/>
        <v>0</v>
      </c>
      <c r="AI137" s="8">
        <f t="shared" si="215"/>
        <v>0</v>
      </c>
      <c r="AJ137" s="8">
        <f t="shared" si="215"/>
        <v>0</v>
      </c>
      <c r="AK137" s="14">
        <f t="shared" si="215"/>
        <v>70062</v>
      </c>
      <c r="AL137" s="14">
        <f t="shared" si="215"/>
        <v>0</v>
      </c>
      <c r="AM137" s="14">
        <f>AM138+AM142+AM146+AM154+AM161+AM164</f>
        <v>0</v>
      </c>
      <c r="AN137" s="14">
        <f>AN138+AN142+AN146+AN154+AN161+AN164</f>
        <v>6343</v>
      </c>
      <c r="AO137" s="14">
        <f>AO138+AO142+AO146+AO154+AO161+AO164</f>
        <v>0</v>
      </c>
      <c r="AP137" s="14">
        <f>AP138+AP142+AP146+AP154+AP161+AP164</f>
        <v>0</v>
      </c>
      <c r="AQ137" s="14">
        <f>AQ138+AQ142+AQ146+AQ154+AQ161+AQ164</f>
        <v>76405</v>
      </c>
      <c r="AR137" s="14">
        <f>AR138+AR142+AR146+AR154+AR161+AR164</f>
        <v>6343</v>
      </c>
      <c r="AS137" s="14">
        <f>AS138+AS142+AS146+AS154+AS161+AS164</f>
        <v>0</v>
      </c>
      <c r="AT137" s="14">
        <f>AT138+AT142+AT146+AT154+AT161+AT164</f>
        <v>0</v>
      </c>
      <c r="AU137" s="14">
        <f>AU138+AU142+AU146+AU154+AU161+AU164</f>
        <v>0</v>
      </c>
      <c r="AV137" s="14">
        <f>AV138+AV142+AV146+AV154+AV161+AV164</f>
        <v>0</v>
      </c>
      <c r="AW137" s="14">
        <f>AW138+AW142+AW146+AW154+AW161+AW164</f>
        <v>76405</v>
      </c>
      <c r="AX137" s="14">
        <f>AX138+AX142+AX146+AX154+AX161+AX164</f>
        <v>6343</v>
      </c>
      <c r="AY137" s="14">
        <f>AY138+AY142+AY146+AY154+AY161+AY164</f>
        <v>0</v>
      </c>
      <c r="AZ137" s="14">
        <f>AZ138+AZ142+AZ146+AZ154+AZ161+AZ164</f>
        <v>0</v>
      </c>
      <c r="BA137" s="14">
        <f>BA138+BA142+BA146+BA154+BA161+BA164</f>
        <v>0</v>
      </c>
      <c r="BB137" s="14">
        <f>BB138+BB142+BB146+BB154+BB161+BB164</f>
        <v>0</v>
      </c>
      <c r="BC137" s="14">
        <f>BC138+BC142+BC146+BC154+BC161+BC164</f>
        <v>76405</v>
      </c>
      <c r="BD137" s="14">
        <f>BD138+BD142+BD146+BD154+BD161+BD164</f>
        <v>6343</v>
      </c>
      <c r="BE137" s="14">
        <f>BE138+BE142+BE146+BE154+BE161+BE164</f>
        <v>0</v>
      </c>
      <c r="BF137" s="14">
        <f>BF138+BF142+BF146+BF154+BF161+BF164</f>
        <v>0</v>
      </c>
      <c r="BG137" s="14">
        <f>BG138+BG142+BG146+BG154+BG161+BG164</f>
        <v>0</v>
      </c>
      <c r="BH137" s="14">
        <f>BH138+BH142+BH146+BH154+BH161+BH164</f>
        <v>0</v>
      </c>
      <c r="BI137" s="14">
        <f>BI138+BI142+BI146+BI154+BI161+BI164</f>
        <v>76405</v>
      </c>
      <c r="BJ137" s="14">
        <f>BJ138+BJ142+BJ146+BJ154+BJ161+BJ164</f>
        <v>6343</v>
      </c>
      <c r="BK137" s="14">
        <f>BK138+BK142+BK146+BK154+BK161+BK164</f>
        <v>0</v>
      </c>
      <c r="BL137" s="14">
        <f>BL138+BL142+BL146+BL154+BL161+BL164</f>
        <v>0</v>
      </c>
      <c r="BM137" s="14">
        <f>BM138+BM142+BM146+BM154+BM161+BM164</f>
        <v>0</v>
      </c>
      <c r="BN137" s="14">
        <f>BN138+BN142+BN146+BN154+BN161+BN164</f>
        <v>0</v>
      </c>
      <c r="BO137" s="14">
        <f>BO138+BO142+BO146+BO154+BO161+BO164</f>
        <v>76405</v>
      </c>
      <c r="BP137" s="14">
        <f>BP138+BP142+BP146+BP154+BP161+BP164</f>
        <v>6343</v>
      </c>
    </row>
    <row r="138" spans="1:68" ht="33">
      <c r="A138" s="24" t="s">
        <v>9</v>
      </c>
      <c r="B138" s="11">
        <v>913</v>
      </c>
      <c r="C138" s="11" t="s">
        <v>7</v>
      </c>
      <c r="D138" s="11" t="s">
        <v>33</v>
      </c>
      <c r="E138" s="11" t="s">
        <v>50</v>
      </c>
      <c r="F138" s="11"/>
      <c r="G138" s="14">
        <f aca="true" t="shared" si="216" ref="G138:R140">G139</f>
        <v>49220</v>
      </c>
      <c r="H138" s="14">
        <f t="shared" si="216"/>
        <v>0</v>
      </c>
      <c r="I138" s="8">
        <f t="shared" si="216"/>
        <v>0</v>
      </c>
      <c r="J138" s="8">
        <f t="shared" si="216"/>
        <v>0</v>
      </c>
      <c r="K138" s="8">
        <f t="shared" si="216"/>
        <v>0</v>
      </c>
      <c r="L138" s="8">
        <f t="shared" si="216"/>
        <v>0</v>
      </c>
      <c r="M138" s="14">
        <f t="shared" si="216"/>
        <v>49220</v>
      </c>
      <c r="N138" s="14">
        <f t="shared" si="216"/>
        <v>0</v>
      </c>
      <c r="O138" s="8">
        <f t="shared" si="216"/>
        <v>0</v>
      </c>
      <c r="P138" s="8">
        <f t="shared" si="216"/>
        <v>0</v>
      </c>
      <c r="Q138" s="8">
        <f t="shared" si="216"/>
        <v>0</v>
      </c>
      <c r="R138" s="8">
        <f t="shared" si="216"/>
        <v>0</v>
      </c>
      <c r="S138" s="14">
        <f aca="true" t="shared" si="217" ref="S138:AH140">S139</f>
        <v>49220</v>
      </c>
      <c r="T138" s="14">
        <f t="shared" si="217"/>
        <v>0</v>
      </c>
      <c r="U138" s="8">
        <f t="shared" si="217"/>
        <v>0</v>
      </c>
      <c r="V138" s="8">
        <f t="shared" si="217"/>
        <v>0</v>
      </c>
      <c r="W138" s="8">
        <f t="shared" si="217"/>
        <v>0</v>
      </c>
      <c r="X138" s="8">
        <f t="shared" si="217"/>
        <v>0</v>
      </c>
      <c r="Y138" s="14">
        <f t="shared" si="217"/>
        <v>49220</v>
      </c>
      <c r="Z138" s="14">
        <f t="shared" si="217"/>
        <v>0</v>
      </c>
      <c r="AA138" s="8">
        <f t="shared" si="217"/>
        <v>-571</v>
      </c>
      <c r="AB138" s="8">
        <f t="shared" si="217"/>
        <v>0</v>
      </c>
      <c r="AC138" s="8">
        <f t="shared" si="217"/>
        <v>0</v>
      </c>
      <c r="AD138" s="8">
        <f t="shared" si="217"/>
        <v>0</v>
      </c>
      <c r="AE138" s="14">
        <f t="shared" si="217"/>
        <v>48649</v>
      </c>
      <c r="AF138" s="14">
        <f t="shared" si="217"/>
        <v>0</v>
      </c>
      <c r="AG138" s="8">
        <f t="shared" si="217"/>
        <v>0</v>
      </c>
      <c r="AH138" s="8">
        <f t="shared" si="217"/>
        <v>0</v>
      </c>
      <c r="AI138" s="8">
        <f aca="true" t="shared" si="218" ref="AG138:AV140">AI139</f>
        <v>0</v>
      </c>
      <c r="AJ138" s="8">
        <f t="shared" si="218"/>
        <v>0</v>
      </c>
      <c r="AK138" s="14">
        <f t="shared" si="218"/>
        <v>48649</v>
      </c>
      <c r="AL138" s="14">
        <f t="shared" si="218"/>
        <v>0</v>
      </c>
      <c r="AM138" s="8">
        <f t="shared" si="218"/>
        <v>-1150</v>
      </c>
      <c r="AN138" s="8">
        <f t="shared" si="218"/>
        <v>0</v>
      </c>
      <c r="AO138" s="8">
        <f t="shared" si="218"/>
        <v>0</v>
      </c>
      <c r="AP138" s="8">
        <f t="shared" si="218"/>
        <v>0</v>
      </c>
      <c r="AQ138" s="14">
        <f t="shared" si="218"/>
        <v>47499</v>
      </c>
      <c r="AR138" s="14">
        <f t="shared" si="218"/>
        <v>0</v>
      </c>
      <c r="AS138" s="8">
        <f t="shared" si="218"/>
        <v>0</v>
      </c>
      <c r="AT138" s="8">
        <f t="shared" si="218"/>
        <v>0</v>
      </c>
      <c r="AU138" s="8">
        <f t="shared" si="218"/>
        <v>0</v>
      </c>
      <c r="AV138" s="8">
        <f t="shared" si="218"/>
        <v>0</v>
      </c>
      <c r="AW138" s="14">
        <f aca="true" t="shared" si="219" ref="AS138:BH140">AW139</f>
        <v>47499</v>
      </c>
      <c r="AX138" s="14">
        <f t="shared" si="219"/>
        <v>0</v>
      </c>
      <c r="AY138" s="8">
        <f t="shared" si="219"/>
        <v>0</v>
      </c>
      <c r="AZ138" s="8">
        <f t="shared" si="219"/>
        <v>0</v>
      </c>
      <c r="BA138" s="8">
        <f t="shared" si="219"/>
        <v>0</v>
      </c>
      <c r="BB138" s="8">
        <f t="shared" si="219"/>
        <v>0</v>
      </c>
      <c r="BC138" s="14">
        <f t="shared" si="219"/>
        <v>47499</v>
      </c>
      <c r="BD138" s="14">
        <f t="shared" si="219"/>
        <v>0</v>
      </c>
      <c r="BE138" s="8">
        <f t="shared" si="219"/>
        <v>0</v>
      </c>
      <c r="BF138" s="8">
        <f t="shared" si="219"/>
        <v>0</v>
      </c>
      <c r="BG138" s="8">
        <f t="shared" si="219"/>
        <v>0</v>
      </c>
      <c r="BH138" s="8">
        <f t="shared" si="219"/>
        <v>0</v>
      </c>
      <c r="BI138" s="14">
        <f aca="true" t="shared" si="220" ref="BE138:BP140">BI139</f>
        <v>47499</v>
      </c>
      <c r="BJ138" s="14">
        <f t="shared" si="220"/>
        <v>0</v>
      </c>
      <c r="BK138" s="8">
        <f t="shared" si="220"/>
        <v>0</v>
      </c>
      <c r="BL138" s="8">
        <f t="shared" si="220"/>
        <v>0</v>
      </c>
      <c r="BM138" s="8">
        <f t="shared" si="220"/>
        <v>0</v>
      </c>
      <c r="BN138" s="8">
        <f t="shared" si="220"/>
        <v>0</v>
      </c>
      <c r="BO138" s="14">
        <f t="shared" si="220"/>
        <v>47499</v>
      </c>
      <c r="BP138" s="14">
        <f t="shared" si="220"/>
        <v>0</v>
      </c>
    </row>
    <row r="139" spans="1:68" ht="33">
      <c r="A139" s="24" t="s">
        <v>70</v>
      </c>
      <c r="B139" s="11">
        <v>913</v>
      </c>
      <c r="C139" s="11" t="s">
        <v>7</v>
      </c>
      <c r="D139" s="11" t="s">
        <v>33</v>
      </c>
      <c r="E139" s="11" t="s">
        <v>71</v>
      </c>
      <c r="F139" s="11"/>
      <c r="G139" s="14">
        <f t="shared" si="216"/>
        <v>49220</v>
      </c>
      <c r="H139" s="14">
        <f t="shared" si="216"/>
        <v>0</v>
      </c>
      <c r="I139" s="8">
        <f t="shared" si="216"/>
        <v>0</v>
      </c>
      <c r="J139" s="8">
        <f t="shared" si="216"/>
        <v>0</v>
      </c>
      <c r="K139" s="8">
        <f t="shared" si="216"/>
        <v>0</v>
      </c>
      <c r="L139" s="8">
        <f t="shared" si="216"/>
        <v>0</v>
      </c>
      <c r="M139" s="14">
        <f t="shared" si="216"/>
        <v>49220</v>
      </c>
      <c r="N139" s="14">
        <f t="shared" si="216"/>
        <v>0</v>
      </c>
      <c r="O139" s="8">
        <f t="shared" si="216"/>
        <v>0</v>
      </c>
      <c r="P139" s="8">
        <f t="shared" si="216"/>
        <v>0</v>
      </c>
      <c r="Q139" s="8">
        <f t="shared" si="216"/>
        <v>0</v>
      </c>
      <c r="R139" s="8">
        <f t="shared" si="216"/>
        <v>0</v>
      </c>
      <c r="S139" s="14">
        <f t="shared" si="217"/>
        <v>49220</v>
      </c>
      <c r="T139" s="14">
        <f t="shared" si="217"/>
        <v>0</v>
      </c>
      <c r="U139" s="8">
        <f t="shared" si="217"/>
        <v>0</v>
      </c>
      <c r="V139" s="8">
        <f t="shared" si="217"/>
        <v>0</v>
      </c>
      <c r="W139" s="8">
        <f t="shared" si="217"/>
        <v>0</v>
      </c>
      <c r="X139" s="8">
        <f t="shared" si="217"/>
        <v>0</v>
      </c>
      <c r="Y139" s="14">
        <f t="shared" si="217"/>
        <v>49220</v>
      </c>
      <c r="Z139" s="14">
        <f t="shared" si="217"/>
        <v>0</v>
      </c>
      <c r="AA139" s="8">
        <f t="shared" si="217"/>
        <v>-571</v>
      </c>
      <c r="AB139" s="8">
        <f t="shared" si="217"/>
        <v>0</v>
      </c>
      <c r="AC139" s="8">
        <f t="shared" si="217"/>
        <v>0</v>
      </c>
      <c r="AD139" s="8">
        <f t="shared" si="217"/>
        <v>0</v>
      </c>
      <c r="AE139" s="14">
        <f t="shared" si="217"/>
        <v>48649</v>
      </c>
      <c r="AF139" s="14">
        <f t="shared" si="217"/>
        <v>0</v>
      </c>
      <c r="AG139" s="8">
        <f t="shared" si="218"/>
        <v>0</v>
      </c>
      <c r="AH139" s="8">
        <f t="shared" si="218"/>
        <v>0</v>
      </c>
      <c r="AI139" s="8">
        <f t="shared" si="218"/>
        <v>0</v>
      </c>
      <c r="AJ139" s="8">
        <f t="shared" si="218"/>
        <v>0</v>
      </c>
      <c r="AK139" s="14">
        <f t="shared" si="218"/>
        <v>48649</v>
      </c>
      <c r="AL139" s="14">
        <f t="shared" si="218"/>
        <v>0</v>
      </c>
      <c r="AM139" s="8">
        <f t="shared" si="218"/>
        <v>-1150</v>
      </c>
      <c r="AN139" s="8">
        <f t="shared" si="218"/>
        <v>0</v>
      </c>
      <c r="AO139" s="8">
        <f t="shared" si="218"/>
        <v>0</v>
      </c>
      <c r="AP139" s="8">
        <f t="shared" si="218"/>
        <v>0</v>
      </c>
      <c r="AQ139" s="14">
        <f t="shared" si="218"/>
        <v>47499</v>
      </c>
      <c r="AR139" s="14">
        <f t="shared" si="218"/>
        <v>0</v>
      </c>
      <c r="AS139" s="8">
        <f t="shared" si="219"/>
        <v>0</v>
      </c>
      <c r="AT139" s="8">
        <f t="shared" si="219"/>
        <v>0</v>
      </c>
      <c r="AU139" s="8">
        <f t="shared" si="219"/>
        <v>0</v>
      </c>
      <c r="AV139" s="8">
        <f t="shared" si="219"/>
        <v>0</v>
      </c>
      <c r="AW139" s="14">
        <f t="shared" si="219"/>
        <v>47499</v>
      </c>
      <c r="AX139" s="14">
        <f t="shared" si="219"/>
        <v>0</v>
      </c>
      <c r="AY139" s="8">
        <f t="shared" si="219"/>
        <v>0</v>
      </c>
      <c r="AZ139" s="8">
        <f t="shared" si="219"/>
        <v>0</v>
      </c>
      <c r="BA139" s="8">
        <f t="shared" si="219"/>
        <v>0</v>
      </c>
      <c r="BB139" s="8">
        <f t="shared" si="219"/>
        <v>0</v>
      </c>
      <c r="BC139" s="14">
        <f t="shared" si="219"/>
        <v>47499</v>
      </c>
      <c r="BD139" s="14">
        <f t="shared" si="219"/>
        <v>0</v>
      </c>
      <c r="BE139" s="8">
        <f t="shared" si="220"/>
        <v>0</v>
      </c>
      <c r="BF139" s="8">
        <f t="shared" si="220"/>
        <v>0</v>
      </c>
      <c r="BG139" s="8">
        <f t="shared" si="220"/>
        <v>0</v>
      </c>
      <c r="BH139" s="8">
        <f t="shared" si="220"/>
        <v>0</v>
      </c>
      <c r="BI139" s="14">
        <f t="shared" si="220"/>
        <v>47499</v>
      </c>
      <c r="BJ139" s="14">
        <f t="shared" si="220"/>
        <v>0</v>
      </c>
      <c r="BK139" s="8">
        <f t="shared" si="220"/>
        <v>0</v>
      </c>
      <c r="BL139" s="8">
        <f t="shared" si="220"/>
        <v>0</v>
      </c>
      <c r="BM139" s="8">
        <f t="shared" si="220"/>
        <v>0</v>
      </c>
      <c r="BN139" s="8">
        <f t="shared" si="220"/>
        <v>0</v>
      </c>
      <c r="BO139" s="14">
        <f t="shared" si="220"/>
        <v>47499</v>
      </c>
      <c r="BP139" s="14">
        <f t="shared" si="220"/>
        <v>0</v>
      </c>
    </row>
    <row r="140" spans="1:68" ht="33">
      <c r="A140" s="24" t="s">
        <v>11</v>
      </c>
      <c r="B140" s="11">
        <v>913</v>
      </c>
      <c r="C140" s="11" t="s">
        <v>7</v>
      </c>
      <c r="D140" s="11" t="s">
        <v>33</v>
      </c>
      <c r="E140" s="11" t="s">
        <v>71</v>
      </c>
      <c r="F140" s="11" t="s">
        <v>12</v>
      </c>
      <c r="G140" s="12">
        <f t="shared" si="216"/>
        <v>49220</v>
      </c>
      <c r="H140" s="12">
        <f t="shared" si="216"/>
        <v>0</v>
      </c>
      <c r="I140" s="8">
        <f t="shared" si="216"/>
        <v>0</v>
      </c>
      <c r="J140" s="8">
        <f t="shared" si="216"/>
        <v>0</v>
      </c>
      <c r="K140" s="8">
        <f t="shared" si="216"/>
        <v>0</v>
      </c>
      <c r="L140" s="8">
        <f t="shared" si="216"/>
        <v>0</v>
      </c>
      <c r="M140" s="12">
        <f t="shared" si="216"/>
        <v>49220</v>
      </c>
      <c r="N140" s="12">
        <f t="shared" si="216"/>
        <v>0</v>
      </c>
      <c r="O140" s="8">
        <f t="shared" si="216"/>
        <v>0</v>
      </c>
      <c r="P140" s="8">
        <f t="shared" si="216"/>
        <v>0</v>
      </c>
      <c r="Q140" s="8">
        <f t="shared" si="216"/>
        <v>0</v>
      </c>
      <c r="R140" s="8">
        <f t="shared" si="216"/>
        <v>0</v>
      </c>
      <c r="S140" s="12">
        <f t="shared" si="217"/>
        <v>49220</v>
      </c>
      <c r="T140" s="12">
        <f t="shared" si="217"/>
        <v>0</v>
      </c>
      <c r="U140" s="8">
        <f t="shared" si="217"/>
        <v>0</v>
      </c>
      <c r="V140" s="8">
        <f t="shared" si="217"/>
        <v>0</v>
      </c>
      <c r="W140" s="8">
        <f t="shared" si="217"/>
        <v>0</v>
      </c>
      <c r="X140" s="8">
        <f t="shared" si="217"/>
        <v>0</v>
      </c>
      <c r="Y140" s="12">
        <f t="shared" si="217"/>
        <v>49220</v>
      </c>
      <c r="Z140" s="12">
        <f t="shared" si="217"/>
        <v>0</v>
      </c>
      <c r="AA140" s="8">
        <f t="shared" si="217"/>
        <v>-571</v>
      </c>
      <c r="AB140" s="8">
        <f t="shared" si="217"/>
        <v>0</v>
      </c>
      <c r="AC140" s="8">
        <f t="shared" si="217"/>
        <v>0</v>
      </c>
      <c r="AD140" s="8">
        <f t="shared" si="217"/>
        <v>0</v>
      </c>
      <c r="AE140" s="12">
        <f t="shared" si="217"/>
        <v>48649</v>
      </c>
      <c r="AF140" s="12">
        <f t="shared" si="217"/>
        <v>0</v>
      </c>
      <c r="AG140" s="8">
        <f t="shared" si="218"/>
        <v>0</v>
      </c>
      <c r="AH140" s="8">
        <f t="shared" si="218"/>
        <v>0</v>
      </c>
      <c r="AI140" s="8">
        <f t="shared" si="218"/>
        <v>0</v>
      </c>
      <c r="AJ140" s="8">
        <f t="shared" si="218"/>
        <v>0</v>
      </c>
      <c r="AK140" s="12">
        <f t="shared" si="218"/>
        <v>48649</v>
      </c>
      <c r="AL140" s="12">
        <f t="shared" si="218"/>
        <v>0</v>
      </c>
      <c r="AM140" s="8">
        <f t="shared" si="218"/>
        <v>-1150</v>
      </c>
      <c r="AN140" s="8">
        <f t="shared" si="218"/>
        <v>0</v>
      </c>
      <c r="AO140" s="8">
        <f t="shared" si="218"/>
        <v>0</v>
      </c>
      <c r="AP140" s="8">
        <f t="shared" si="218"/>
        <v>0</v>
      </c>
      <c r="AQ140" s="12">
        <f t="shared" si="218"/>
        <v>47499</v>
      </c>
      <c r="AR140" s="12">
        <f t="shared" si="218"/>
        <v>0</v>
      </c>
      <c r="AS140" s="8">
        <f t="shared" si="219"/>
        <v>0</v>
      </c>
      <c r="AT140" s="8">
        <f t="shared" si="219"/>
        <v>0</v>
      </c>
      <c r="AU140" s="8">
        <f t="shared" si="219"/>
        <v>0</v>
      </c>
      <c r="AV140" s="8">
        <f t="shared" si="219"/>
        <v>0</v>
      </c>
      <c r="AW140" s="12">
        <f t="shared" si="219"/>
        <v>47499</v>
      </c>
      <c r="AX140" s="12">
        <f t="shared" si="219"/>
        <v>0</v>
      </c>
      <c r="AY140" s="8">
        <f t="shared" si="219"/>
        <v>0</v>
      </c>
      <c r="AZ140" s="8">
        <f t="shared" si="219"/>
        <v>0</v>
      </c>
      <c r="BA140" s="8">
        <f t="shared" si="219"/>
        <v>0</v>
      </c>
      <c r="BB140" s="8">
        <f t="shared" si="219"/>
        <v>0</v>
      </c>
      <c r="BC140" s="12">
        <f t="shared" si="219"/>
        <v>47499</v>
      </c>
      <c r="BD140" s="12">
        <f t="shared" si="219"/>
        <v>0</v>
      </c>
      <c r="BE140" s="8">
        <f t="shared" si="220"/>
        <v>0</v>
      </c>
      <c r="BF140" s="8">
        <f t="shared" si="220"/>
        <v>0</v>
      </c>
      <c r="BG140" s="8">
        <f t="shared" si="220"/>
        <v>0</v>
      </c>
      <c r="BH140" s="8">
        <f t="shared" si="220"/>
        <v>0</v>
      </c>
      <c r="BI140" s="12">
        <f t="shared" si="220"/>
        <v>47499</v>
      </c>
      <c r="BJ140" s="12">
        <f t="shared" si="220"/>
        <v>0</v>
      </c>
      <c r="BK140" s="8">
        <f t="shared" si="220"/>
        <v>0</v>
      </c>
      <c r="BL140" s="8">
        <f t="shared" si="220"/>
        <v>0</v>
      </c>
      <c r="BM140" s="8">
        <f t="shared" si="220"/>
        <v>0</v>
      </c>
      <c r="BN140" s="8">
        <f t="shared" si="220"/>
        <v>0</v>
      </c>
      <c r="BO140" s="12">
        <f t="shared" si="220"/>
        <v>47499</v>
      </c>
      <c r="BP140" s="12">
        <f t="shared" si="220"/>
        <v>0</v>
      </c>
    </row>
    <row r="141" spans="1:68" ht="16.5">
      <c r="A141" s="25" t="s">
        <v>18</v>
      </c>
      <c r="B141" s="11">
        <v>913</v>
      </c>
      <c r="C141" s="11" t="s">
        <v>7</v>
      </c>
      <c r="D141" s="11" t="s">
        <v>33</v>
      </c>
      <c r="E141" s="11" t="s">
        <v>71</v>
      </c>
      <c r="F141" s="8">
        <v>620</v>
      </c>
      <c r="G141" s="8">
        <f>43148+4922+1150</f>
        <v>49220</v>
      </c>
      <c r="H141" s="8"/>
      <c r="I141" s="8"/>
      <c r="J141" s="8"/>
      <c r="K141" s="8"/>
      <c r="L141" s="8"/>
      <c r="M141" s="8">
        <f>G141+I141+J141+K141+L141</f>
        <v>49220</v>
      </c>
      <c r="N141" s="8">
        <f>H141+J141</f>
        <v>0</v>
      </c>
      <c r="O141" s="8"/>
      <c r="P141" s="8"/>
      <c r="Q141" s="8"/>
      <c r="R141" s="8"/>
      <c r="S141" s="8">
        <f>M141+O141+P141+Q141+R141</f>
        <v>49220</v>
      </c>
      <c r="T141" s="8">
        <f>N141+P141</f>
        <v>0</v>
      </c>
      <c r="U141" s="8"/>
      <c r="V141" s="8"/>
      <c r="W141" s="8"/>
      <c r="X141" s="8"/>
      <c r="Y141" s="8">
        <f>S141+U141+V141+W141+X141</f>
        <v>49220</v>
      </c>
      <c r="Z141" s="8">
        <f>T141+V141</f>
        <v>0</v>
      </c>
      <c r="AA141" s="8">
        <v>-571</v>
      </c>
      <c r="AB141" s="8"/>
      <c r="AC141" s="8"/>
      <c r="AD141" s="8"/>
      <c r="AE141" s="8">
        <f>Y141+AA141+AB141+AC141+AD141</f>
        <v>48649</v>
      </c>
      <c r="AF141" s="8">
        <f>Z141+AB141</f>
        <v>0</v>
      </c>
      <c r="AG141" s="8"/>
      <c r="AH141" s="8"/>
      <c r="AI141" s="8"/>
      <c r="AJ141" s="8"/>
      <c r="AK141" s="8">
        <f>AE141+AG141+AH141+AI141+AJ141</f>
        <v>48649</v>
      </c>
      <c r="AL141" s="8">
        <f>AF141+AH141</f>
        <v>0</v>
      </c>
      <c r="AM141" s="8">
        <v>-1150</v>
      </c>
      <c r="AN141" s="8"/>
      <c r="AO141" s="8"/>
      <c r="AP141" s="8"/>
      <c r="AQ141" s="8">
        <f>AK141+AM141+AN141+AO141+AP141</f>
        <v>47499</v>
      </c>
      <c r="AR141" s="8">
        <f>AL141+AN141</f>
        <v>0</v>
      </c>
      <c r="AS141" s="8"/>
      <c r="AT141" s="8"/>
      <c r="AU141" s="8"/>
      <c r="AV141" s="8"/>
      <c r="AW141" s="8">
        <f>AQ141+AS141+AT141+AU141+AV141</f>
        <v>47499</v>
      </c>
      <c r="AX141" s="8">
        <f>AR141+AT141</f>
        <v>0</v>
      </c>
      <c r="AY141" s="8"/>
      <c r="AZ141" s="8"/>
      <c r="BA141" s="8"/>
      <c r="BB141" s="8"/>
      <c r="BC141" s="8">
        <f>AW141+AY141+AZ141+BA141+BB141</f>
        <v>47499</v>
      </c>
      <c r="BD141" s="8">
        <f>AX141+AZ141</f>
        <v>0</v>
      </c>
      <c r="BE141" s="8"/>
      <c r="BF141" s="8"/>
      <c r="BG141" s="8"/>
      <c r="BH141" s="8"/>
      <c r="BI141" s="8">
        <f>BC141+BE141+BF141+BG141+BH141</f>
        <v>47499</v>
      </c>
      <c r="BJ141" s="8">
        <f>BD141+BF141</f>
        <v>0</v>
      </c>
      <c r="BK141" s="8"/>
      <c r="BL141" s="8"/>
      <c r="BM141" s="8"/>
      <c r="BN141" s="8"/>
      <c r="BO141" s="8">
        <f>BI141+BK141+BL141+BM141+BN141</f>
        <v>47499</v>
      </c>
      <c r="BP141" s="8">
        <f>BJ141+BL141</f>
        <v>0</v>
      </c>
    </row>
    <row r="142" spans="1:68" ht="16.5">
      <c r="A142" s="24" t="s">
        <v>14</v>
      </c>
      <c r="B142" s="11">
        <v>913</v>
      </c>
      <c r="C142" s="11" t="s">
        <v>7</v>
      </c>
      <c r="D142" s="11" t="s">
        <v>33</v>
      </c>
      <c r="E142" s="11" t="s">
        <v>41</v>
      </c>
      <c r="F142" s="11"/>
      <c r="G142" s="14">
        <f aca="true" t="shared" si="221" ref="G142:R144">G143</f>
        <v>563</v>
      </c>
      <c r="H142" s="14">
        <f t="shared" si="221"/>
        <v>0</v>
      </c>
      <c r="I142" s="8">
        <f t="shared" si="221"/>
        <v>0</v>
      </c>
      <c r="J142" s="8">
        <f t="shared" si="221"/>
        <v>0</v>
      </c>
      <c r="K142" s="8">
        <f t="shared" si="221"/>
        <v>0</v>
      </c>
      <c r="L142" s="8">
        <f t="shared" si="221"/>
        <v>0</v>
      </c>
      <c r="M142" s="14">
        <f t="shared" si="221"/>
        <v>563</v>
      </c>
      <c r="N142" s="14">
        <f t="shared" si="221"/>
        <v>0</v>
      </c>
      <c r="O142" s="8">
        <f t="shared" si="221"/>
        <v>0</v>
      </c>
      <c r="P142" s="8">
        <f t="shared" si="221"/>
        <v>0</v>
      </c>
      <c r="Q142" s="8">
        <f t="shared" si="221"/>
        <v>0</v>
      </c>
      <c r="R142" s="8">
        <f t="shared" si="221"/>
        <v>0</v>
      </c>
      <c r="S142" s="14">
        <f aca="true" t="shared" si="222" ref="S142:AH144">S143</f>
        <v>563</v>
      </c>
      <c r="T142" s="14">
        <f t="shared" si="222"/>
        <v>0</v>
      </c>
      <c r="U142" s="8">
        <f t="shared" si="222"/>
        <v>0</v>
      </c>
      <c r="V142" s="8">
        <f t="shared" si="222"/>
        <v>0</v>
      </c>
      <c r="W142" s="8">
        <f t="shared" si="222"/>
        <v>0</v>
      </c>
      <c r="X142" s="8">
        <f t="shared" si="222"/>
        <v>0</v>
      </c>
      <c r="Y142" s="14">
        <f t="shared" si="222"/>
        <v>563</v>
      </c>
      <c r="Z142" s="14">
        <f t="shared" si="222"/>
        <v>0</v>
      </c>
      <c r="AA142" s="8">
        <f t="shared" si="222"/>
        <v>0</v>
      </c>
      <c r="AB142" s="8">
        <f t="shared" si="222"/>
        <v>0</v>
      </c>
      <c r="AC142" s="8">
        <f t="shared" si="222"/>
        <v>0</v>
      </c>
      <c r="AD142" s="8">
        <f t="shared" si="222"/>
        <v>0</v>
      </c>
      <c r="AE142" s="14">
        <f t="shared" si="222"/>
        <v>563</v>
      </c>
      <c r="AF142" s="14">
        <f t="shared" si="222"/>
        <v>0</v>
      </c>
      <c r="AG142" s="8">
        <f t="shared" si="222"/>
        <v>155</v>
      </c>
      <c r="AH142" s="8">
        <f t="shared" si="222"/>
        <v>0</v>
      </c>
      <c r="AI142" s="8">
        <f aca="true" t="shared" si="223" ref="AG142:AV144">AI143</f>
        <v>0</v>
      </c>
      <c r="AJ142" s="8">
        <f t="shared" si="223"/>
        <v>0</v>
      </c>
      <c r="AK142" s="14">
        <f t="shared" si="223"/>
        <v>718</v>
      </c>
      <c r="AL142" s="14">
        <f t="shared" si="223"/>
        <v>0</v>
      </c>
      <c r="AM142" s="8">
        <f t="shared" si="223"/>
        <v>816</v>
      </c>
      <c r="AN142" s="8">
        <f t="shared" si="223"/>
        <v>0</v>
      </c>
      <c r="AO142" s="8">
        <f t="shared" si="223"/>
        <v>0</v>
      </c>
      <c r="AP142" s="8">
        <f t="shared" si="223"/>
        <v>0</v>
      </c>
      <c r="AQ142" s="14">
        <f t="shared" si="223"/>
        <v>1534</v>
      </c>
      <c r="AR142" s="14">
        <f t="shared" si="223"/>
        <v>0</v>
      </c>
      <c r="AS142" s="8">
        <f t="shared" si="223"/>
        <v>0</v>
      </c>
      <c r="AT142" s="8">
        <f t="shared" si="223"/>
        <v>0</v>
      </c>
      <c r="AU142" s="8">
        <f t="shared" si="223"/>
        <v>0</v>
      </c>
      <c r="AV142" s="8">
        <f t="shared" si="223"/>
        <v>0</v>
      </c>
      <c r="AW142" s="14">
        <f aca="true" t="shared" si="224" ref="AS142:BH144">AW143</f>
        <v>1534</v>
      </c>
      <c r="AX142" s="14">
        <f t="shared" si="224"/>
        <v>0</v>
      </c>
      <c r="AY142" s="8">
        <f t="shared" si="224"/>
        <v>0</v>
      </c>
      <c r="AZ142" s="8">
        <f t="shared" si="224"/>
        <v>0</v>
      </c>
      <c r="BA142" s="8">
        <f t="shared" si="224"/>
        <v>0</v>
      </c>
      <c r="BB142" s="8">
        <f t="shared" si="224"/>
        <v>0</v>
      </c>
      <c r="BC142" s="14">
        <f t="shared" si="224"/>
        <v>1534</v>
      </c>
      <c r="BD142" s="14">
        <f t="shared" si="224"/>
        <v>0</v>
      </c>
      <c r="BE142" s="8">
        <f t="shared" si="224"/>
        <v>0</v>
      </c>
      <c r="BF142" s="8">
        <f t="shared" si="224"/>
        <v>0</v>
      </c>
      <c r="BG142" s="8">
        <f t="shared" si="224"/>
        <v>0</v>
      </c>
      <c r="BH142" s="8">
        <f t="shared" si="224"/>
        <v>0</v>
      </c>
      <c r="BI142" s="14">
        <f aca="true" t="shared" si="225" ref="BE142:BP144">BI143</f>
        <v>1534</v>
      </c>
      <c r="BJ142" s="14">
        <f t="shared" si="225"/>
        <v>0</v>
      </c>
      <c r="BK142" s="8">
        <f t="shared" si="225"/>
        <v>0</v>
      </c>
      <c r="BL142" s="8">
        <f t="shared" si="225"/>
        <v>0</v>
      </c>
      <c r="BM142" s="8">
        <f t="shared" si="225"/>
        <v>0</v>
      </c>
      <c r="BN142" s="8">
        <f t="shared" si="225"/>
        <v>0</v>
      </c>
      <c r="BO142" s="14">
        <f t="shared" si="225"/>
        <v>1534</v>
      </c>
      <c r="BP142" s="14">
        <f t="shared" si="225"/>
        <v>0</v>
      </c>
    </row>
    <row r="143" spans="1:68" ht="33">
      <c r="A143" s="24" t="s">
        <v>72</v>
      </c>
      <c r="B143" s="11">
        <v>913</v>
      </c>
      <c r="C143" s="11" t="s">
        <v>7</v>
      </c>
      <c r="D143" s="11" t="s">
        <v>33</v>
      </c>
      <c r="E143" s="11" t="s">
        <v>73</v>
      </c>
      <c r="F143" s="11"/>
      <c r="G143" s="14">
        <f t="shared" si="221"/>
        <v>563</v>
      </c>
      <c r="H143" s="14">
        <f t="shared" si="221"/>
        <v>0</v>
      </c>
      <c r="I143" s="8">
        <f t="shared" si="221"/>
        <v>0</v>
      </c>
      <c r="J143" s="8">
        <f t="shared" si="221"/>
        <v>0</v>
      </c>
      <c r="K143" s="8">
        <f t="shared" si="221"/>
        <v>0</v>
      </c>
      <c r="L143" s="8">
        <f t="shared" si="221"/>
        <v>0</v>
      </c>
      <c r="M143" s="14">
        <f t="shared" si="221"/>
        <v>563</v>
      </c>
      <c r="N143" s="14">
        <f t="shared" si="221"/>
        <v>0</v>
      </c>
      <c r="O143" s="8">
        <f t="shared" si="221"/>
        <v>0</v>
      </c>
      <c r="P143" s="8">
        <f t="shared" si="221"/>
        <v>0</v>
      </c>
      <c r="Q143" s="8">
        <f t="shared" si="221"/>
        <v>0</v>
      </c>
      <c r="R143" s="8">
        <f t="shared" si="221"/>
        <v>0</v>
      </c>
      <c r="S143" s="14">
        <f t="shared" si="222"/>
        <v>563</v>
      </c>
      <c r="T143" s="14">
        <f t="shared" si="222"/>
        <v>0</v>
      </c>
      <c r="U143" s="8">
        <f t="shared" si="222"/>
        <v>0</v>
      </c>
      <c r="V143" s="8">
        <f t="shared" si="222"/>
        <v>0</v>
      </c>
      <c r="W143" s="8">
        <f t="shared" si="222"/>
        <v>0</v>
      </c>
      <c r="X143" s="8">
        <f t="shared" si="222"/>
        <v>0</v>
      </c>
      <c r="Y143" s="14">
        <f t="shared" si="222"/>
        <v>563</v>
      </c>
      <c r="Z143" s="14">
        <f t="shared" si="222"/>
        <v>0</v>
      </c>
      <c r="AA143" s="8">
        <f t="shared" si="222"/>
        <v>0</v>
      </c>
      <c r="AB143" s="8">
        <f t="shared" si="222"/>
        <v>0</v>
      </c>
      <c r="AC143" s="8">
        <f t="shared" si="222"/>
        <v>0</v>
      </c>
      <c r="AD143" s="8">
        <f t="shared" si="222"/>
        <v>0</v>
      </c>
      <c r="AE143" s="14">
        <f t="shared" si="222"/>
        <v>563</v>
      </c>
      <c r="AF143" s="14">
        <f t="shared" si="222"/>
        <v>0</v>
      </c>
      <c r="AG143" s="8">
        <f t="shared" si="223"/>
        <v>155</v>
      </c>
      <c r="AH143" s="8">
        <f t="shared" si="223"/>
        <v>0</v>
      </c>
      <c r="AI143" s="8">
        <f t="shared" si="223"/>
        <v>0</v>
      </c>
      <c r="AJ143" s="8">
        <f t="shared" si="223"/>
        <v>0</v>
      </c>
      <c r="AK143" s="14">
        <f t="shared" si="223"/>
        <v>718</v>
      </c>
      <c r="AL143" s="14">
        <f t="shared" si="223"/>
        <v>0</v>
      </c>
      <c r="AM143" s="8">
        <f t="shared" si="223"/>
        <v>816</v>
      </c>
      <c r="AN143" s="8">
        <f t="shared" si="223"/>
        <v>0</v>
      </c>
      <c r="AO143" s="8">
        <f t="shared" si="223"/>
        <v>0</v>
      </c>
      <c r="AP143" s="8">
        <f t="shared" si="223"/>
        <v>0</v>
      </c>
      <c r="AQ143" s="14">
        <f t="shared" si="223"/>
        <v>1534</v>
      </c>
      <c r="AR143" s="14">
        <f t="shared" si="223"/>
        <v>0</v>
      </c>
      <c r="AS143" s="8">
        <f t="shared" si="224"/>
        <v>0</v>
      </c>
      <c r="AT143" s="8">
        <f t="shared" si="224"/>
        <v>0</v>
      </c>
      <c r="AU143" s="8">
        <f t="shared" si="224"/>
        <v>0</v>
      </c>
      <c r="AV143" s="8">
        <f t="shared" si="224"/>
        <v>0</v>
      </c>
      <c r="AW143" s="14">
        <f t="shared" si="224"/>
        <v>1534</v>
      </c>
      <c r="AX143" s="14">
        <f t="shared" si="224"/>
        <v>0</v>
      </c>
      <c r="AY143" s="8">
        <f t="shared" si="224"/>
        <v>0</v>
      </c>
      <c r="AZ143" s="8">
        <f t="shared" si="224"/>
        <v>0</v>
      </c>
      <c r="BA143" s="8">
        <f t="shared" si="224"/>
        <v>0</v>
      </c>
      <c r="BB143" s="8">
        <f t="shared" si="224"/>
        <v>0</v>
      </c>
      <c r="BC143" s="14">
        <f t="shared" si="224"/>
        <v>1534</v>
      </c>
      <c r="BD143" s="14">
        <f t="shared" si="224"/>
        <v>0</v>
      </c>
      <c r="BE143" s="8">
        <f t="shared" si="225"/>
        <v>0</v>
      </c>
      <c r="BF143" s="8">
        <f t="shared" si="225"/>
        <v>0</v>
      </c>
      <c r="BG143" s="8">
        <f t="shared" si="225"/>
        <v>0</v>
      </c>
      <c r="BH143" s="8">
        <f t="shared" si="225"/>
        <v>0</v>
      </c>
      <c r="BI143" s="14">
        <f t="shared" si="225"/>
        <v>1534</v>
      </c>
      <c r="BJ143" s="14">
        <f t="shared" si="225"/>
        <v>0</v>
      </c>
      <c r="BK143" s="8">
        <f t="shared" si="225"/>
        <v>0</v>
      </c>
      <c r="BL143" s="8">
        <f t="shared" si="225"/>
        <v>0</v>
      </c>
      <c r="BM143" s="8">
        <f t="shared" si="225"/>
        <v>0</v>
      </c>
      <c r="BN143" s="8">
        <f t="shared" si="225"/>
        <v>0</v>
      </c>
      <c r="BO143" s="14">
        <f t="shared" si="225"/>
        <v>1534</v>
      </c>
      <c r="BP143" s="14">
        <f t="shared" si="225"/>
        <v>0</v>
      </c>
    </row>
    <row r="144" spans="1:68" ht="33">
      <c r="A144" s="24" t="s">
        <v>11</v>
      </c>
      <c r="B144" s="11">
        <v>913</v>
      </c>
      <c r="C144" s="11" t="s">
        <v>7</v>
      </c>
      <c r="D144" s="11" t="s">
        <v>33</v>
      </c>
      <c r="E144" s="11" t="s">
        <v>73</v>
      </c>
      <c r="F144" s="11" t="s">
        <v>12</v>
      </c>
      <c r="G144" s="12">
        <f t="shared" si="221"/>
        <v>563</v>
      </c>
      <c r="H144" s="12">
        <f t="shared" si="221"/>
        <v>0</v>
      </c>
      <c r="I144" s="8">
        <f t="shared" si="221"/>
        <v>0</v>
      </c>
      <c r="J144" s="8">
        <f t="shared" si="221"/>
        <v>0</v>
      </c>
      <c r="K144" s="8">
        <f t="shared" si="221"/>
        <v>0</v>
      </c>
      <c r="L144" s="8">
        <f t="shared" si="221"/>
        <v>0</v>
      </c>
      <c r="M144" s="12">
        <f t="shared" si="221"/>
        <v>563</v>
      </c>
      <c r="N144" s="12">
        <f t="shared" si="221"/>
        <v>0</v>
      </c>
      <c r="O144" s="8">
        <f t="shared" si="221"/>
        <v>0</v>
      </c>
      <c r="P144" s="8">
        <f t="shared" si="221"/>
        <v>0</v>
      </c>
      <c r="Q144" s="8">
        <f t="shared" si="221"/>
        <v>0</v>
      </c>
      <c r="R144" s="8">
        <f t="shared" si="221"/>
        <v>0</v>
      </c>
      <c r="S144" s="12">
        <f t="shared" si="222"/>
        <v>563</v>
      </c>
      <c r="T144" s="12">
        <f t="shared" si="222"/>
        <v>0</v>
      </c>
      <c r="U144" s="8">
        <f t="shared" si="222"/>
        <v>0</v>
      </c>
      <c r="V144" s="8">
        <f t="shared" si="222"/>
        <v>0</v>
      </c>
      <c r="W144" s="8">
        <f t="shared" si="222"/>
        <v>0</v>
      </c>
      <c r="X144" s="8">
        <f t="shared" si="222"/>
        <v>0</v>
      </c>
      <c r="Y144" s="12">
        <f t="shared" si="222"/>
        <v>563</v>
      </c>
      <c r="Z144" s="12">
        <f t="shared" si="222"/>
        <v>0</v>
      </c>
      <c r="AA144" s="8">
        <f t="shared" si="222"/>
        <v>0</v>
      </c>
      <c r="AB144" s="8">
        <f t="shared" si="222"/>
        <v>0</v>
      </c>
      <c r="AC144" s="8">
        <f t="shared" si="222"/>
        <v>0</v>
      </c>
      <c r="AD144" s="8">
        <f t="shared" si="222"/>
        <v>0</v>
      </c>
      <c r="AE144" s="12">
        <f t="shared" si="222"/>
        <v>563</v>
      </c>
      <c r="AF144" s="12">
        <f t="shared" si="222"/>
        <v>0</v>
      </c>
      <c r="AG144" s="8">
        <f t="shared" si="223"/>
        <v>155</v>
      </c>
      <c r="AH144" s="8">
        <f t="shared" si="223"/>
        <v>0</v>
      </c>
      <c r="AI144" s="8">
        <f t="shared" si="223"/>
        <v>0</v>
      </c>
      <c r="AJ144" s="8">
        <f t="shared" si="223"/>
        <v>0</v>
      </c>
      <c r="AK144" s="12">
        <f t="shared" si="223"/>
        <v>718</v>
      </c>
      <c r="AL144" s="12">
        <f t="shared" si="223"/>
        <v>0</v>
      </c>
      <c r="AM144" s="8">
        <f t="shared" si="223"/>
        <v>816</v>
      </c>
      <c r="AN144" s="8">
        <f t="shared" si="223"/>
        <v>0</v>
      </c>
      <c r="AO144" s="8">
        <f t="shared" si="223"/>
        <v>0</v>
      </c>
      <c r="AP144" s="8">
        <f t="shared" si="223"/>
        <v>0</v>
      </c>
      <c r="AQ144" s="12">
        <f t="shared" si="223"/>
        <v>1534</v>
      </c>
      <c r="AR144" s="12">
        <f t="shared" si="223"/>
        <v>0</v>
      </c>
      <c r="AS144" s="8">
        <f t="shared" si="224"/>
        <v>0</v>
      </c>
      <c r="AT144" s="8">
        <f t="shared" si="224"/>
        <v>0</v>
      </c>
      <c r="AU144" s="8">
        <f t="shared" si="224"/>
        <v>0</v>
      </c>
      <c r="AV144" s="8">
        <f t="shared" si="224"/>
        <v>0</v>
      </c>
      <c r="AW144" s="12">
        <f t="shared" si="224"/>
        <v>1534</v>
      </c>
      <c r="AX144" s="12">
        <f t="shared" si="224"/>
        <v>0</v>
      </c>
      <c r="AY144" s="8">
        <f t="shared" si="224"/>
        <v>0</v>
      </c>
      <c r="AZ144" s="8">
        <f t="shared" si="224"/>
        <v>0</v>
      </c>
      <c r="BA144" s="8">
        <f t="shared" si="224"/>
        <v>0</v>
      </c>
      <c r="BB144" s="8">
        <f t="shared" si="224"/>
        <v>0</v>
      </c>
      <c r="BC144" s="12">
        <f t="shared" si="224"/>
        <v>1534</v>
      </c>
      <c r="BD144" s="12">
        <f t="shared" si="224"/>
        <v>0</v>
      </c>
      <c r="BE144" s="8">
        <f t="shared" si="225"/>
        <v>0</v>
      </c>
      <c r="BF144" s="8">
        <f t="shared" si="225"/>
        <v>0</v>
      </c>
      <c r="BG144" s="8">
        <f t="shared" si="225"/>
        <v>0</v>
      </c>
      <c r="BH144" s="8">
        <f t="shared" si="225"/>
        <v>0</v>
      </c>
      <c r="BI144" s="12">
        <f t="shared" si="225"/>
        <v>1534</v>
      </c>
      <c r="BJ144" s="12">
        <f t="shared" si="225"/>
        <v>0</v>
      </c>
      <c r="BK144" s="8">
        <f t="shared" si="225"/>
        <v>0</v>
      </c>
      <c r="BL144" s="8">
        <f t="shared" si="225"/>
        <v>0</v>
      </c>
      <c r="BM144" s="8">
        <f t="shared" si="225"/>
        <v>0</v>
      </c>
      <c r="BN144" s="8">
        <f t="shared" si="225"/>
        <v>0</v>
      </c>
      <c r="BO144" s="12">
        <f t="shared" si="225"/>
        <v>1534</v>
      </c>
      <c r="BP144" s="12">
        <f t="shared" si="225"/>
        <v>0</v>
      </c>
    </row>
    <row r="145" spans="1:68" ht="16.5">
      <c r="A145" s="25" t="s">
        <v>18</v>
      </c>
      <c r="B145" s="11">
        <v>913</v>
      </c>
      <c r="C145" s="11" t="s">
        <v>7</v>
      </c>
      <c r="D145" s="11" t="s">
        <v>33</v>
      </c>
      <c r="E145" s="11" t="s">
        <v>73</v>
      </c>
      <c r="F145" s="8">
        <v>620</v>
      </c>
      <c r="G145" s="8">
        <f>563</f>
        <v>563</v>
      </c>
      <c r="H145" s="8"/>
      <c r="I145" s="8"/>
      <c r="J145" s="8"/>
      <c r="K145" s="8"/>
      <c r="L145" s="8"/>
      <c r="M145" s="8">
        <f>G145+I145+J145+K145+L145</f>
        <v>563</v>
      </c>
      <c r="N145" s="8">
        <f>H145+J145</f>
        <v>0</v>
      </c>
      <c r="O145" s="8"/>
      <c r="P145" s="8"/>
      <c r="Q145" s="8"/>
      <c r="R145" s="8"/>
      <c r="S145" s="8">
        <f>M145+O145+P145+Q145+R145</f>
        <v>563</v>
      </c>
      <c r="T145" s="8">
        <f>N145+P145</f>
        <v>0</v>
      </c>
      <c r="U145" s="8"/>
      <c r="V145" s="8"/>
      <c r="W145" s="8"/>
      <c r="X145" s="8"/>
      <c r="Y145" s="8">
        <f>S145+U145+V145+W145+X145</f>
        <v>563</v>
      </c>
      <c r="Z145" s="8">
        <f>T145+V145</f>
        <v>0</v>
      </c>
      <c r="AA145" s="8"/>
      <c r="AB145" s="8"/>
      <c r="AC145" s="8"/>
      <c r="AD145" s="8"/>
      <c r="AE145" s="8">
        <f>Y145+AA145+AB145+AC145+AD145</f>
        <v>563</v>
      </c>
      <c r="AF145" s="8">
        <f>Z145+AB145</f>
        <v>0</v>
      </c>
      <c r="AG145" s="8">
        <v>155</v>
      </c>
      <c r="AH145" s="8"/>
      <c r="AI145" s="8"/>
      <c r="AJ145" s="8"/>
      <c r="AK145" s="8">
        <f>AE145+AG145+AH145+AI145+AJ145</f>
        <v>718</v>
      </c>
      <c r="AL145" s="8">
        <f>AF145+AH145</f>
        <v>0</v>
      </c>
      <c r="AM145" s="8">
        <v>816</v>
      </c>
      <c r="AN145" s="8"/>
      <c r="AO145" s="8"/>
      <c r="AP145" s="8"/>
      <c r="AQ145" s="8">
        <f>AK145+AM145+AN145+AO145+AP145</f>
        <v>1534</v>
      </c>
      <c r="AR145" s="8">
        <f>AL145+AN145</f>
        <v>0</v>
      </c>
      <c r="AS145" s="8"/>
      <c r="AT145" s="8"/>
      <c r="AU145" s="8"/>
      <c r="AV145" s="8"/>
      <c r="AW145" s="8">
        <f>AQ145+AS145+AT145+AU145+AV145</f>
        <v>1534</v>
      </c>
      <c r="AX145" s="8">
        <f>AR145+AT145</f>
        <v>0</v>
      </c>
      <c r="AY145" s="8"/>
      <c r="AZ145" s="8"/>
      <c r="BA145" s="8"/>
      <c r="BB145" s="8"/>
      <c r="BC145" s="8">
        <f>AW145+AY145+AZ145+BA145+BB145</f>
        <v>1534</v>
      </c>
      <c r="BD145" s="8">
        <f>AX145+AZ145</f>
        <v>0</v>
      </c>
      <c r="BE145" s="8"/>
      <c r="BF145" s="8"/>
      <c r="BG145" s="8"/>
      <c r="BH145" s="8"/>
      <c r="BI145" s="8">
        <f>BC145+BE145+BF145+BG145+BH145</f>
        <v>1534</v>
      </c>
      <c r="BJ145" s="8">
        <f>BD145+BF145</f>
        <v>0</v>
      </c>
      <c r="BK145" s="8"/>
      <c r="BL145" s="8"/>
      <c r="BM145" s="8"/>
      <c r="BN145" s="8"/>
      <c r="BO145" s="8">
        <f>BI145+BK145+BL145+BM145+BN145</f>
        <v>1534</v>
      </c>
      <c r="BP145" s="8">
        <f>BJ145+BL145</f>
        <v>0</v>
      </c>
    </row>
    <row r="146" spans="1:68" ht="27.75" customHeight="1">
      <c r="A146" s="24" t="s">
        <v>34</v>
      </c>
      <c r="B146" s="11">
        <v>913</v>
      </c>
      <c r="C146" s="11" t="s">
        <v>7</v>
      </c>
      <c r="D146" s="11" t="s">
        <v>33</v>
      </c>
      <c r="E146" s="11" t="s">
        <v>74</v>
      </c>
      <c r="F146" s="8"/>
      <c r="G146" s="12">
        <f>G147</f>
        <v>21240</v>
      </c>
      <c r="H146" s="12">
        <f aca="true" t="shared" si="226" ref="H146:R146">H147</f>
        <v>0</v>
      </c>
      <c r="I146" s="8">
        <f t="shared" si="226"/>
        <v>0</v>
      </c>
      <c r="J146" s="8">
        <f t="shared" si="226"/>
        <v>0</v>
      </c>
      <c r="K146" s="8">
        <f t="shared" si="226"/>
        <v>0</v>
      </c>
      <c r="L146" s="8">
        <f t="shared" si="226"/>
        <v>0</v>
      </c>
      <c r="M146" s="12">
        <f t="shared" si="226"/>
        <v>21240</v>
      </c>
      <c r="N146" s="12">
        <f t="shared" si="226"/>
        <v>0</v>
      </c>
      <c r="O146" s="8">
        <f t="shared" si="226"/>
        <v>0</v>
      </c>
      <c r="P146" s="8">
        <f t="shared" si="226"/>
        <v>0</v>
      </c>
      <c r="Q146" s="8">
        <f t="shared" si="226"/>
        <v>0</v>
      </c>
      <c r="R146" s="8">
        <f t="shared" si="226"/>
        <v>0</v>
      </c>
      <c r="S146" s="12">
        <f aca="true" t="shared" si="227" ref="S146:BP146">S147</f>
        <v>21240</v>
      </c>
      <c r="T146" s="12">
        <f t="shared" si="227"/>
        <v>0</v>
      </c>
      <c r="U146" s="8">
        <f t="shared" si="227"/>
        <v>0</v>
      </c>
      <c r="V146" s="8">
        <f t="shared" si="227"/>
        <v>0</v>
      </c>
      <c r="W146" s="8">
        <f t="shared" si="227"/>
        <v>0</v>
      </c>
      <c r="X146" s="8">
        <f t="shared" si="227"/>
        <v>0</v>
      </c>
      <c r="Y146" s="12">
        <f t="shared" si="227"/>
        <v>21240</v>
      </c>
      <c r="Z146" s="12">
        <f t="shared" si="227"/>
        <v>0</v>
      </c>
      <c r="AA146" s="8">
        <f t="shared" si="227"/>
        <v>0</v>
      </c>
      <c r="AB146" s="8">
        <f t="shared" si="227"/>
        <v>0</v>
      </c>
      <c r="AC146" s="8">
        <f t="shared" si="227"/>
        <v>0</v>
      </c>
      <c r="AD146" s="8">
        <f t="shared" si="227"/>
        <v>-545</v>
      </c>
      <c r="AE146" s="12">
        <f t="shared" si="227"/>
        <v>20695</v>
      </c>
      <c r="AF146" s="12">
        <f t="shared" si="227"/>
        <v>0</v>
      </c>
      <c r="AG146" s="8">
        <f t="shared" si="227"/>
        <v>0</v>
      </c>
      <c r="AH146" s="8">
        <f t="shared" si="227"/>
        <v>0</v>
      </c>
      <c r="AI146" s="8">
        <f t="shared" si="227"/>
        <v>0</v>
      </c>
      <c r="AJ146" s="8">
        <f t="shared" si="227"/>
        <v>0</v>
      </c>
      <c r="AK146" s="12">
        <f t="shared" si="227"/>
        <v>20695</v>
      </c>
      <c r="AL146" s="12">
        <f t="shared" si="227"/>
        <v>0</v>
      </c>
      <c r="AM146" s="8">
        <f t="shared" si="227"/>
        <v>0</v>
      </c>
      <c r="AN146" s="8">
        <f t="shared" si="227"/>
        <v>0</v>
      </c>
      <c r="AO146" s="8">
        <f t="shared" si="227"/>
        <v>0</v>
      </c>
      <c r="AP146" s="8">
        <f t="shared" si="227"/>
        <v>0</v>
      </c>
      <c r="AQ146" s="12">
        <f t="shared" si="227"/>
        <v>20695</v>
      </c>
      <c r="AR146" s="12">
        <f t="shared" si="227"/>
        <v>0</v>
      </c>
      <c r="AS146" s="8">
        <f t="shared" si="227"/>
        <v>0</v>
      </c>
      <c r="AT146" s="8">
        <f t="shared" si="227"/>
        <v>0</v>
      </c>
      <c r="AU146" s="8">
        <f t="shared" si="227"/>
        <v>0</v>
      </c>
      <c r="AV146" s="8">
        <f t="shared" si="227"/>
        <v>0</v>
      </c>
      <c r="AW146" s="12">
        <f t="shared" si="227"/>
        <v>20695</v>
      </c>
      <c r="AX146" s="12">
        <f t="shared" si="227"/>
        <v>0</v>
      </c>
      <c r="AY146" s="8">
        <f t="shared" si="227"/>
        <v>0</v>
      </c>
      <c r="AZ146" s="8">
        <f t="shared" si="227"/>
        <v>0</v>
      </c>
      <c r="BA146" s="8">
        <f t="shared" si="227"/>
        <v>0</v>
      </c>
      <c r="BB146" s="8">
        <f t="shared" si="227"/>
        <v>0</v>
      </c>
      <c r="BC146" s="12">
        <f t="shared" si="227"/>
        <v>20695</v>
      </c>
      <c r="BD146" s="12">
        <f t="shared" si="227"/>
        <v>0</v>
      </c>
      <c r="BE146" s="8">
        <f t="shared" si="227"/>
        <v>0</v>
      </c>
      <c r="BF146" s="8">
        <f t="shared" si="227"/>
        <v>0</v>
      </c>
      <c r="BG146" s="8">
        <f t="shared" si="227"/>
        <v>0</v>
      </c>
      <c r="BH146" s="8">
        <f t="shared" si="227"/>
        <v>0</v>
      </c>
      <c r="BI146" s="12">
        <f t="shared" si="227"/>
        <v>20695</v>
      </c>
      <c r="BJ146" s="12">
        <f t="shared" si="227"/>
        <v>0</v>
      </c>
      <c r="BK146" s="8">
        <f t="shared" si="227"/>
        <v>0</v>
      </c>
      <c r="BL146" s="8">
        <f t="shared" si="227"/>
        <v>0</v>
      </c>
      <c r="BM146" s="8">
        <f t="shared" si="227"/>
        <v>0</v>
      </c>
      <c r="BN146" s="8">
        <f t="shared" si="227"/>
        <v>0</v>
      </c>
      <c r="BO146" s="12">
        <f t="shared" si="227"/>
        <v>20695</v>
      </c>
      <c r="BP146" s="12">
        <f t="shared" si="227"/>
        <v>0</v>
      </c>
    </row>
    <row r="147" spans="1:68" ht="33">
      <c r="A147" s="24" t="s">
        <v>70</v>
      </c>
      <c r="B147" s="11">
        <v>913</v>
      </c>
      <c r="C147" s="11" t="s">
        <v>7</v>
      </c>
      <c r="D147" s="11" t="s">
        <v>33</v>
      </c>
      <c r="E147" s="11" t="s">
        <v>75</v>
      </c>
      <c r="F147" s="8"/>
      <c r="G147" s="12">
        <f>G148+G150+G152</f>
        <v>21240</v>
      </c>
      <c r="H147" s="12">
        <f aca="true" t="shared" si="228" ref="H147:N147">H148+H150+H152</f>
        <v>0</v>
      </c>
      <c r="I147" s="8">
        <f t="shared" si="228"/>
        <v>0</v>
      </c>
      <c r="J147" s="8">
        <f t="shared" si="228"/>
        <v>0</v>
      </c>
      <c r="K147" s="8">
        <f t="shared" si="228"/>
        <v>0</v>
      </c>
      <c r="L147" s="8">
        <f t="shared" si="228"/>
        <v>0</v>
      </c>
      <c r="M147" s="12">
        <f t="shared" si="228"/>
        <v>21240</v>
      </c>
      <c r="N147" s="12">
        <f t="shared" si="228"/>
        <v>0</v>
      </c>
      <c r="O147" s="8">
        <f aca="true" t="shared" si="229" ref="O147:T147">O148+O150+O152</f>
        <v>0</v>
      </c>
      <c r="P147" s="8">
        <f t="shared" si="229"/>
        <v>0</v>
      </c>
      <c r="Q147" s="8">
        <f t="shared" si="229"/>
        <v>0</v>
      </c>
      <c r="R147" s="8">
        <f t="shared" si="229"/>
        <v>0</v>
      </c>
      <c r="S147" s="12">
        <f t="shared" si="229"/>
        <v>21240</v>
      </c>
      <c r="T147" s="12">
        <f t="shared" si="229"/>
        <v>0</v>
      </c>
      <c r="U147" s="8">
        <f aca="true" t="shared" si="230" ref="U147:Z147">U148+U150+U152</f>
        <v>0</v>
      </c>
      <c r="V147" s="8">
        <f t="shared" si="230"/>
        <v>0</v>
      </c>
      <c r="W147" s="8">
        <f t="shared" si="230"/>
        <v>0</v>
      </c>
      <c r="X147" s="8">
        <f t="shared" si="230"/>
        <v>0</v>
      </c>
      <c r="Y147" s="12">
        <f t="shared" si="230"/>
        <v>21240</v>
      </c>
      <c r="Z147" s="12">
        <f t="shared" si="230"/>
        <v>0</v>
      </c>
      <c r="AA147" s="8">
        <f aca="true" t="shared" si="231" ref="AA147:AF147">AA148+AA150+AA152</f>
        <v>0</v>
      </c>
      <c r="AB147" s="8">
        <f t="shared" si="231"/>
        <v>0</v>
      </c>
      <c r="AC147" s="8">
        <f t="shared" si="231"/>
        <v>0</v>
      </c>
      <c r="AD147" s="8">
        <f t="shared" si="231"/>
        <v>-545</v>
      </c>
      <c r="AE147" s="12">
        <f t="shared" si="231"/>
        <v>20695</v>
      </c>
      <c r="AF147" s="12">
        <f t="shared" si="231"/>
        <v>0</v>
      </c>
      <c r="AG147" s="8">
        <f aca="true" t="shared" si="232" ref="AG147:AL147">AG148+AG150+AG152</f>
        <v>0</v>
      </c>
      <c r="AH147" s="8">
        <f t="shared" si="232"/>
        <v>0</v>
      </c>
      <c r="AI147" s="8">
        <f t="shared" si="232"/>
        <v>0</v>
      </c>
      <c r="AJ147" s="8">
        <f t="shared" si="232"/>
        <v>0</v>
      </c>
      <c r="AK147" s="12">
        <f t="shared" si="232"/>
        <v>20695</v>
      </c>
      <c r="AL147" s="12">
        <f t="shared" si="232"/>
        <v>0</v>
      </c>
      <c r="AM147" s="8">
        <f aca="true" t="shared" si="233" ref="AM147:AR147">AM148+AM150+AM152</f>
        <v>0</v>
      </c>
      <c r="AN147" s="8">
        <f t="shared" si="233"/>
        <v>0</v>
      </c>
      <c r="AO147" s="8">
        <f t="shared" si="233"/>
        <v>0</v>
      </c>
      <c r="AP147" s="8">
        <f t="shared" si="233"/>
        <v>0</v>
      </c>
      <c r="AQ147" s="12">
        <f t="shared" si="233"/>
        <v>20695</v>
      </c>
      <c r="AR147" s="12">
        <f t="shared" si="233"/>
        <v>0</v>
      </c>
      <c r="AS147" s="8">
        <f aca="true" t="shared" si="234" ref="AS147:AX147">AS148+AS150+AS152</f>
        <v>0</v>
      </c>
      <c r="AT147" s="8">
        <f t="shared" si="234"/>
        <v>0</v>
      </c>
      <c r="AU147" s="8">
        <f t="shared" si="234"/>
        <v>0</v>
      </c>
      <c r="AV147" s="8">
        <f t="shared" si="234"/>
        <v>0</v>
      </c>
      <c r="AW147" s="12">
        <f t="shared" si="234"/>
        <v>20695</v>
      </c>
      <c r="AX147" s="12">
        <f t="shared" si="234"/>
        <v>0</v>
      </c>
      <c r="AY147" s="8">
        <f aca="true" t="shared" si="235" ref="AY147:BD147">AY148+AY150+AY152</f>
        <v>0</v>
      </c>
      <c r="AZ147" s="8">
        <f t="shared" si="235"/>
        <v>0</v>
      </c>
      <c r="BA147" s="8">
        <f t="shared" si="235"/>
        <v>0</v>
      </c>
      <c r="BB147" s="8">
        <f t="shared" si="235"/>
        <v>0</v>
      </c>
      <c r="BC147" s="12">
        <f t="shared" si="235"/>
        <v>20695</v>
      </c>
      <c r="BD147" s="12">
        <f t="shared" si="235"/>
        <v>0</v>
      </c>
      <c r="BE147" s="8">
        <f aca="true" t="shared" si="236" ref="BE147:BJ147">BE148+BE150+BE152</f>
        <v>0</v>
      </c>
      <c r="BF147" s="8">
        <f t="shared" si="236"/>
        <v>0</v>
      </c>
      <c r="BG147" s="8">
        <f t="shared" si="236"/>
        <v>0</v>
      </c>
      <c r="BH147" s="8">
        <f t="shared" si="236"/>
        <v>0</v>
      </c>
      <c r="BI147" s="12">
        <f t="shared" si="236"/>
        <v>20695</v>
      </c>
      <c r="BJ147" s="12">
        <f t="shared" si="236"/>
        <v>0</v>
      </c>
      <c r="BK147" s="8">
        <f aca="true" t="shared" si="237" ref="BK147:BP147">BK148+BK150+BK152</f>
        <v>0</v>
      </c>
      <c r="BL147" s="8">
        <f t="shared" si="237"/>
        <v>0</v>
      </c>
      <c r="BM147" s="8">
        <f t="shared" si="237"/>
        <v>0</v>
      </c>
      <c r="BN147" s="8">
        <f t="shared" si="237"/>
        <v>0</v>
      </c>
      <c r="BO147" s="12">
        <f t="shared" si="237"/>
        <v>20695</v>
      </c>
      <c r="BP147" s="12">
        <f t="shared" si="237"/>
        <v>0</v>
      </c>
    </row>
    <row r="148" spans="1:68" ht="76.5" customHeight="1">
      <c r="A148" s="24" t="s">
        <v>96</v>
      </c>
      <c r="B148" s="11">
        <v>913</v>
      </c>
      <c r="C148" s="11" t="s">
        <v>7</v>
      </c>
      <c r="D148" s="11" t="s">
        <v>33</v>
      </c>
      <c r="E148" s="11" t="s">
        <v>75</v>
      </c>
      <c r="F148" s="8">
        <v>100</v>
      </c>
      <c r="G148" s="12">
        <f>G149</f>
        <v>20434</v>
      </c>
      <c r="H148" s="12">
        <f aca="true" t="shared" si="238" ref="H148:R148">H149</f>
        <v>0</v>
      </c>
      <c r="I148" s="8">
        <f t="shared" si="238"/>
        <v>0</v>
      </c>
      <c r="J148" s="8">
        <f t="shared" si="238"/>
        <v>0</v>
      </c>
      <c r="K148" s="8">
        <f t="shared" si="238"/>
        <v>0</v>
      </c>
      <c r="L148" s="8">
        <f t="shared" si="238"/>
        <v>0</v>
      </c>
      <c r="M148" s="12">
        <f t="shared" si="238"/>
        <v>20434</v>
      </c>
      <c r="N148" s="12">
        <f t="shared" si="238"/>
        <v>0</v>
      </c>
      <c r="O148" s="8">
        <f t="shared" si="238"/>
        <v>0</v>
      </c>
      <c r="P148" s="8">
        <f t="shared" si="238"/>
        <v>0</v>
      </c>
      <c r="Q148" s="8">
        <f t="shared" si="238"/>
        <v>0</v>
      </c>
      <c r="R148" s="8">
        <f t="shared" si="238"/>
        <v>0</v>
      </c>
      <c r="S148" s="12">
        <f aca="true" t="shared" si="239" ref="S148:BP148">S149</f>
        <v>20434</v>
      </c>
      <c r="T148" s="12">
        <f t="shared" si="239"/>
        <v>0</v>
      </c>
      <c r="U148" s="8">
        <f t="shared" si="239"/>
        <v>0</v>
      </c>
      <c r="V148" s="8">
        <f t="shared" si="239"/>
        <v>0</v>
      </c>
      <c r="W148" s="8">
        <f t="shared" si="239"/>
        <v>0</v>
      </c>
      <c r="X148" s="8">
        <f t="shared" si="239"/>
        <v>0</v>
      </c>
      <c r="Y148" s="12">
        <f t="shared" si="239"/>
        <v>20434</v>
      </c>
      <c r="Z148" s="12">
        <f t="shared" si="239"/>
        <v>0</v>
      </c>
      <c r="AA148" s="8">
        <f t="shared" si="239"/>
        <v>0</v>
      </c>
      <c r="AB148" s="8">
        <f t="shared" si="239"/>
        <v>0</v>
      </c>
      <c r="AC148" s="8">
        <f t="shared" si="239"/>
        <v>0</v>
      </c>
      <c r="AD148" s="8">
        <f t="shared" si="239"/>
        <v>-482</v>
      </c>
      <c r="AE148" s="12">
        <f t="shared" si="239"/>
        <v>19952</v>
      </c>
      <c r="AF148" s="12">
        <f t="shared" si="239"/>
        <v>0</v>
      </c>
      <c r="AG148" s="8">
        <f t="shared" si="239"/>
        <v>0</v>
      </c>
      <c r="AH148" s="8">
        <f t="shared" si="239"/>
        <v>0</v>
      </c>
      <c r="AI148" s="8">
        <f t="shared" si="239"/>
        <v>0</v>
      </c>
      <c r="AJ148" s="8">
        <f t="shared" si="239"/>
        <v>0</v>
      </c>
      <c r="AK148" s="12">
        <f t="shared" si="239"/>
        <v>19952</v>
      </c>
      <c r="AL148" s="12">
        <f t="shared" si="239"/>
        <v>0</v>
      </c>
      <c r="AM148" s="8">
        <f t="shared" si="239"/>
        <v>0</v>
      </c>
      <c r="AN148" s="8">
        <f t="shared" si="239"/>
        <v>0</v>
      </c>
      <c r="AO148" s="8">
        <f t="shared" si="239"/>
        <v>0</v>
      </c>
      <c r="AP148" s="8">
        <f t="shared" si="239"/>
        <v>0</v>
      </c>
      <c r="AQ148" s="12">
        <f t="shared" si="239"/>
        <v>19952</v>
      </c>
      <c r="AR148" s="12">
        <f t="shared" si="239"/>
        <v>0</v>
      </c>
      <c r="AS148" s="8">
        <f t="shared" si="239"/>
        <v>0</v>
      </c>
      <c r="AT148" s="8">
        <f t="shared" si="239"/>
        <v>0</v>
      </c>
      <c r="AU148" s="8">
        <f t="shared" si="239"/>
        <v>0</v>
      </c>
      <c r="AV148" s="8">
        <f t="shared" si="239"/>
        <v>0</v>
      </c>
      <c r="AW148" s="12">
        <f t="shared" si="239"/>
        <v>19952</v>
      </c>
      <c r="AX148" s="12">
        <f t="shared" si="239"/>
        <v>0</v>
      </c>
      <c r="AY148" s="8">
        <f t="shared" si="239"/>
        <v>0</v>
      </c>
      <c r="AZ148" s="8">
        <f t="shared" si="239"/>
        <v>0</v>
      </c>
      <c r="BA148" s="8">
        <f t="shared" si="239"/>
        <v>0</v>
      </c>
      <c r="BB148" s="8">
        <f t="shared" si="239"/>
        <v>0</v>
      </c>
      <c r="BC148" s="12">
        <f t="shared" si="239"/>
        <v>19952</v>
      </c>
      <c r="BD148" s="12">
        <f t="shared" si="239"/>
        <v>0</v>
      </c>
      <c r="BE148" s="8">
        <f t="shared" si="239"/>
        <v>0</v>
      </c>
      <c r="BF148" s="8">
        <f t="shared" si="239"/>
        <v>0</v>
      </c>
      <c r="BG148" s="8">
        <f t="shared" si="239"/>
        <v>0</v>
      </c>
      <c r="BH148" s="8">
        <f t="shared" si="239"/>
        <v>0</v>
      </c>
      <c r="BI148" s="12">
        <f t="shared" si="239"/>
        <v>19952</v>
      </c>
      <c r="BJ148" s="12">
        <f t="shared" si="239"/>
        <v>0</v>
      </c>
      <c r="BK148" s="8">
        <f t="shared" si="239"/>
        <v>0</v>
      </c>
      <c r="BL148" s="8">
        <f t="shared" si="239"/>
        <v>0</v>
      </c>
      <c r="BM148" s="8">
        <f t="shared" si="239"/>
        <v>0</v>
      </c>
      <c r="BN148" s="8">
        <f t="shared" si="239"/>
        <v>0</v>
      </c>
      <c r="BO148" s="12">
        <f t="shared" si="239"/>
        <v>19952</v>
      </c>
      <c r="BP148" s="12">
        <f t="shared" si="239"/>
        <v>0</v>
      </c>
    </row>
    <row r="149" spans="1:68" ht="16.5">
      <c r="A149" s="24" t="s">
        <v>32</v>
      </c>
      <c r="B149" s="11">
        <v>913</v>
      </c>
      <c r="C149" s="11" t="s">
        <v>7</v>
      </c>
      <c r="D149" s="11" t="s">
        <v>33</v>
      </c>
      <c r="E149" s="11" t="s">
        <v>75</v>
      </c>
      <c r="F149" s="8">
        <v>110</v>
      </c>
      <c r="G149" s="8">
        <f>25005-4571</f>
        <v>20434</v>
      </c>
      <c r="H149" s="8"/>
      <c r="I149" s="8"/>
      <c r="J149" s="8"/>
      <c r="K149" s="8"/>
      <c r="L149" s="8"/>
      <c r="M149" s="8">
        <f>G149+I149+J149+K149+L149</f>
        <v>20434</v>
      </c>
      <c r="N149" s="8">
        <f>H149+J149</f>
        <v>0</v>
      </c>
      <c r="O149" s="8"/>
      <c r="P149" s="8"/>
      <c r="Q149" s="8"/>
      <c r="R149" s="8"/>
      <c r="S149" s="8">
        <f>M149+O149+P149+Q149+R149</f>
        <v>20434</v>
      </c>
      <c r="T149" s="8">
        <f>N149+P149</f>
        <v>0</v>
      </c>
      <c r="U149" s="8"/>
      <c r="V149" s="8"/>
      <c r="W149" s="8"/>
      <c r="X149" s="8"/>
      <c r="Y149" s="8">
        <f>S149+U149+V149+W149+X149</f>
        <v>20434</v>
      </c>
      <c r="Z149" s="8">
        <f>T149+V149</f>
        <v>0</v>
      </c>
      <c r="AA149" s="8"/>
      <c r="AB149" s="8"/>
      <c r="AC149" s="8"/>
      <c r="AD149" s="8">
        <f>-369-5-108</f>
        <v>-482</v>
      </c>
      <c r="AE149" s="8">
        <f>Y149+AA149+AB149+AC149+AD149</f>
        <v>19952</v>
      </c>
      <c r="AF149" s="8">
        <f>Z149+AB149</f>
        <v>0</v>
      </c>
      <c r="AG149" s="8"/>
      <c r="AH149" s="8"/>
      <c r="AI149" s="8"/>
      <c r="AJ149" s="8"/>
      <c r="AK149" s="8">
        <f>AE149+AG149+AH149+AI149+AJ149</f>
        <v>19952</v>
      </c>
      <c r="AL149" s="8">
        <f>AF149+AH149</f>
        <v>0</v>
      </c>
      <c r="AM149" s="8"/>
      <c r="AN149" s="8"/>
      <c r="AO149" s="8"/>
      <c r="AP149" s="8"/>
      <c r="AQ149" s="8">
        <f>AK149+AM149+AN149+AO149+AP149</f>
        <v>19952</v>
      </c>
      <c r="AR149" s="8">
        <f>AL149+AN149</f>
        <v>0</v>
      </c>
      <c r="AS149" s="8"/>
      <c r="AT149" s="8"/>
      <c r="AU149" s="8"/>
      <c r="AV149" s="8"/>
      <c r="AW149" s="8">
        <f>AQ149+AS149+AT149+AU149+AV149</f>
        <v>19952</v>
      </c>
      <c r="AX149" s="8">
        <f>AR149+AT149</f>
        <v>0</v>
      </c>
      <c r="AY149" s="8"/>
      <c r="AZ149" s="8"/>
      <c r="BA149" s="8"/>
      <c r="BB149" s="8"/>
      <c r="BC149" s="8">
        <f>AW149+AY149+AZ149+BA149+BB149</f>
        <v>19952</v>
      </c>
      <c r="BD149" s="8">
        <f>AX149+AZ149</f>
        <v>0</v>
      </c>
      <c r="BE149" s="8"/>
      <c r="BF149" s="8"/>
      <c r="BG149" s="8"/>
      <c r="BH149" s="8"/>
      <c r="BI149" s="8">
        <f>BC149+BE149+BF149+BG149+BH149</f>
        <v>19952</v>
      </c>
      <c r="BJ149" s="8">
        <f>BD149+BF149</f>
        <v>0</v>
      </c>
      <c r="BK149" s="8"/>
      <c r="BL149" s="8"/>
      <c r="BM149" s="8"/>
      <c r="BN149" s="8"/>
      <c r="BO149" s="8">
        <f>BI149+BK149+BL149+BM149+BN149</f>
        <v>19952</v>
      </c>
      <c r="BP149" s="8">
        <f>BJ149+BL149</f>
        <v>0</v>
      </c>
    </row>
    <row r="150" spans="1:68" ht="33">
      <c r="A150" s="24" t="s">
        <v>81</v>
      </c>
      <c r="B150" s="11">
        <v>913</v>
      </c>
      <c r="C150" s="11" t="s">
        <v>7</v>
      </c>
      <c r="D150" s="11" t="s">
        <v>33</v>
      </c>
      <c r="E150" s="11" t="s">
        <v>75</v>
      </c>
      <c r="F150" s="8">
        <v>200</v>
      </c>
      <c r="G150" s="12">
        <f>G151</f>
        <v>801</v>
      </c>
      <c r="H150" s="12">
        <f aca="true" t="shared" si="240" ref="H150:R150">H151</f>
        <v>0</v>
      </c>
      <c r="I150" s="8">
        <f t="shared" si="240"/>
        <v>0</v>
      </c>
      <c r="J150" s="8">
        <f t="shared" si="240"/>
        <v>0</v>
      </c>
      <c r="K150" s="8">
        <f t="shared" si="240"/>
        <v>0</v>
      </c>
      <c r="L150" s="8">
        <f t="shared" si="240"/>
        <v>0</v>
      </c>
      <c r="M150" s="12">
        <f t="shared" si="240"/>
        <v>801</v>
      </c>
      <c r="N150" s="12">
        <f t="shared" si="240"/>
        <v>0</v>
      </c>
      <c r="O150" s="8">
        <f t="shared" si="240"/>
        <v>0</v>
      </c>
      <c r="P150" s="8">
        <f t="shared" si="240"/>
        <v>0</v>
      </c>
      <c r="Q150" s="8">
        <f t="shared" si="240"/>
        <v>0</v>
      </c>
      <c r="R150" s="8">
        <f t="shared" si="240"/>
        <v>0</v>
      </c>
      <c r="S150" s="12">
        <f aca="true" t="shared" si="241" ref="S150:BP150">S151</f>
        <v>801</v>
      </c>
      <c r="T150" s="12">
        <f t="shared" si="241"/>
        <v>0</v>
      </c>
      <c r="U150" s="8">
        <f t="shared" si="241"/>
        <v>0</v>
      </c>
      <c r="V150" s="8">
        <f t="shared" si="241"/>
        <v>0</v>
      </c>
      <c r="W150" s="8">
        <f t="shared" si="241"/>
        <v>0</v>
      </c>
      <c r="X150" s="8">
        <f t="shared" si="241"/>
        <v>0</v>
      </c>
      <c r="Y150" s="12">
        <f t="shared" si="241"/>
        <v>801</v>
      </c>
      <c r="Z150" s="12">
        <f t="shared" si="241"/>
        <v>0</v>
      </c>
      <c r="AA150" s="8">
        <f t="shared" si="241"/>
        <v>0</v>
      </c>
      <c r="AB150" s="8">
        <f t="shared" si="241"/>
        <v>0</v>
      </c>
      <c r="AC150" s="8">
        <f t="shared" si="241"/>
        <v>0</v>
      </c>
      <c r="AD150" s="8">
        <f t="shared" si="241"/>
        <v>-62</v>
      </c>
      <c r="AE150" s="12">
        <f t="shared" si="241"/>
        <v>739</v>
      </c>
      <c r="AF150" s="12">
        <f t="shared" si="241"/>
        <v>0</v>
      </c>
      <c r="AG150" s="8">
        <f t="shared" si="241"/>
        <v>0</v>
      </c>
      <c r="AH150" s="8">
        <f t="shared" si="241"/>
        <v>0</v>
      </c>
      <c r="AI150" s="8">
        <f t="shared" si="241"/>
        <v>0</v>
      </c>
      <c r="AJ150" s="8">
        <f t="shared" si="241"/>
        <v>0</v>
      </c>
      <c r="AK150" s="12">
        <f t="shared" si="241"/>
        <v>739</v>
      </c>
      <c r="AL150" s="12">
        <f t="shared" si="241"/>
        <v>0</v>
      </c>
      <c r="AM150" s="8">
        <f t="shared" si="241"/>
        <v>0</v>
      </c>
      <c r="AN150" s="8">
        <f t="shared" si="241"/>
        <v>0</v>
      </c>
      <c r="AO150" s="8">
        <f t="shared" si="241"/>
        <v>0</v>
      </c>
      <c r="AP150" s="8">
        <f t="shared" si="241"/>
        <v>0</v>
      </c>
      <c r="AQ150" s="12">
        <f t="shared" si="241"/>
        <v>739</v>
      </c>
      <c r="AR150" s="12">
        <f t="shared" si="241"/>
        <v>0</v>
      </c>
      <c r="AS150" s="8">
        <f t="shared" si="241"/>
        <v>0</v>
      </c>
      <c r="AT150" s="8">
        <f t="shared" si="241"/>
        <v>0</v>
      </c>
      <c r="AU150" s="8">
        <f t="shared" si="241"/>
        <v>0</v>
      </c>
      <c r="AV150" s="8">
        <f t="shared" si="241"/>
        <v>0</v>
      </c>
      <c r="AW150" s="12">
        <f t="shared" si="241"/>
        <v>739</v>
      </c>
      <c r="AX150" s="12">
        <f t="shared" si="241"/>
        <v>0</v>
      </c>
      <c r="AY150" s="8">
        <f t="shared" si="241"/>
        <v>0</v>
      </c>
      <c r="AZ150" s="8">
        <f t="shared" si="241"/>
        <v>0</v>
      </c>
      <c r="BA150" s="8">
        <f t="shared" si="241"/>
        <v>0</v>
      </c>
      <c r="BB150" s="8">
        <f t="shared" si="241"/>
        <v>0</v>
      </c>
      <c r="BC150" s="12">
        <f t="shared" si="241"/>
        <v>739</v>
      </c>
      <c r="BD150" s="12">
        <f t="shared" si="241"/>
        <v>0</v>
      </c>
      <c r="BE150" s="8">
        <f t="shared" si="241"/>
        <v>0</v>
      </c>
      <c r="BF150" s="8">
        <f t="shared" si="241"/>
        <v>0</v>
      </c>
      <c r="BG150" s="8">
        <f t="shared" si="241"/>
        <v>0</v>
      </c>
      <c r="BH150" s="8">
        <f t="shared" si="241"/>
        <v>0</v>
      </c>
      <c r="BI150" s="12">
        <f t="shared" si="241"/>
        <v>739</v>
      </c>
      <c r="BJ150" s="12">
        <f t="shared" si="241"/>
        <v>0</v>
      </c>
      <c r="BK150" s="8">
        <f t="shared" si="241"/>
        <v>0</v>
      </c>
      <c r="BL150" s="8">
        <f t="shared" si="241"/>
        <v>0</v>
      </c>
      <c r="BM150" s="8">
        <f t="shared" si="241"/>
        <v>0</v>
      </c>
      <c r="BN150" s="8">
        <f t="shared" si="241"/>
        <v>0</v>
      </c>
      <c r="BO150" s="12">
        <f t="shared" si="241"/>
        <v>739</v>
      </c>
      <c r="BP150" s="12">
        <f t="shared" si="241"/>
        <v>0</v>
      </c>
    </row>
    <row r="151" spans="1:68" ht="33">
      <c r="A151" s="24" t="s">
        <v>38</v>
      </c>
      <c r="B151" s="11">
        <v>913</v>
      </c>
      <c r="C151" s="11" t="s">
        <v>7</v>
      </c>
      <c r="D151" s="11" t="s">
        <v>33</v>
      </c>
      <c r="E151" s="11" t="s">
        <v>75</v>
      </c>
      <c r="F151" s="8">
        <v>240</v>
      </c>
      <c r="G151" s="8">
        <f>913-112</f>
        <v>801</v>
      </c>
      <c r="H151" s="8"/>
      <c r="I151" s="8"/>
      <c r="J151" s="8"/>
      <c r="K151" s="8"/>
      <c r="L151" s="8"/>
      <c r="M151" s="8">
        <f>G151+I151+J151+K151+L151</f>
        <v>801</v>
      </c>
      <c r="N151" s="8">
        <f>H151+J151</f>
        <v>0</v>
      </c>
      <c r="O151" s="8"/>
      <c r="P151" s="8"/>
      <c r="Q151" s="8"/>
      <c r="R151" s="8"/>
      <c r="S151" s="8">
        <f>M151+O151+P151+Q151+R151</f>
        <v>801</v>
      </c>
      <c r="T151" s="8">
        <f>N151+P151</f>
        <v>0</v>
      </c>
      <c r="U151" s="8"/>
      <c r="V151" s="8"/>
      <c r="W151" s="8"/>
      <c r="X151" s="8"/>
      <c r="Y151" s="8">
        <f>S151+U151+V151+W151+X151</f>
        <v>801</v>
      </c>
      <c r="Z151" s="8">
        <f>T151+V151</f>
        <v>0</v>
      </c>
      <c r="AA151" s="8"/>
      <c r="AB151" s="8"/>
      <c r="AC151" s="8"/>
      <c r="AD151" s="8">
        <f>-42-20</f>
        <v>-62</v>
      </c>
      <c r="AE151" s="8">
        <f>Y151+AA151+AB151+AC151+AD151</f>
        <v>739</v>
      </c>
      <c r="AF151" s="8">
        <f>Z151+AB151</f>
        <v>0</v>
      </c>
      <c r="AG151" s="8"/>
      <c r="AH151" s="8"/>
      <c r="AI151" s="8"/>
      <c r="AJ151" s="8"/>
      <c r="AK151" s="8">
        <f>AE151+AG151+AH151+AI151+AJ151</f>
        <v>739</v>
      </c>
      <c r="AL151" s="8">
        <f>AF151+AH151</f>
        <v>0</v>
      </c>
      <c r="AM151" s="8"/>
      <c r="AN151" s="8"/>
      <c r="AO151" s="8"/>
      <c r="AP151" s="8"/>
      <c r="AQ151" s="8">
        <f>AK151+AM151+AN151+AO151+AP151</f>
        <v>739</v>
      </c>
      <c r="AR151" s="8">
        <f>AL151+AN151</f>
        <v>0</v>
      </c>
      <c r="AS151" s="8"/>
      <c r="AT151" s="8"/>
      <c r="AU151" s="8"/>
      <c r="AV151" s="8"/>
      <c r="AW151" s="8">
        <f>AQ151+AS151+AT151+AU151+AV151</f>
        <v>739</v>
      </c>
      <c r="AX151" s="8">
        <f>AR151+AT151</f>
        <v>0</v>
      </c>
      <c r="AY151" s="8"/>
      <c r="AZ151" s="8"/>
      <c r="BA151" s="8"/>
      <c r="BB151" s="8"/>
      <c r="BC151" s="8">
        <f>AW151+AY151+AZ151+BA151+BB151</f>
        <v>739</v>
      </c>
      <c r="BD151" s="8">
        <f>AX151+AZ151</f>
        <v>0</v>
      </c>
      <c r="BE151" s="8"/>
      <c r="BF151" s="8"/>
      <c r="BG151" s="8"/>
      <c r="BH151" s="8"/>
      <c r="BI151" s="8">
        <f>BC151+BE151+BF151+BG151+BH151</f>
        <v>739</v>
      </c>
      <c r="BJ151" s="8">
        <f>BD151+BF151</f>
        <v>0</v>
      </c>
      <c r="BK151" s="8"/>
      <c r="BL151" s="8"/>
      <c r="BM151" s="8"/>
      <c r="BN151" s="8"/>
      <c r="BO151" s="8">
        <f>BI151+BK151+BL151+BM151+BN151</f>
        <v>739</v>
      </c>
      <c r="BP151" s="8">
        <f>BJ151+BL151</f>
        <v>0</v>
      </c>
    </row>
    <row r="152" spans="1:68" ht="16.5">
      <c r="A152" s="24" t="s">
        <v>28</v>
      </c>
      <c r="B152" s="11">
        <v>913</v>
      </c>
      <c r="C152" s="11" t="s">
        <v>7</v>
      </c>
      <c r="D152" s="11" t="s">
        <v>33</v>
      </c>
      <c r="E152" s="11" t="s">
        <v>75</v>
      </c>
      <c r="F152" s="8">
        <v>800</v>
      </c>
      <c r="G152" s="12">
        <f>G153</f>
        <v>5</v>
      </c>
      <c r="H152" s="12">
        <f aca="true" t="shared" si="242" ref="H152:R152">H153</f>
        <v>0</v>
      </c>
      <c r="I152" s="8">
        <f t="shared" si="242"/>
        <v>0</v>
      </c>
      <c r="J152" s="8">
        <f t="shared" si="242"/>
        <v>0</v>
      </c>
      <c r="K152" s="8">
        <f t="shared" si="242"/>
        <v>0</v>
      </c>
      <c r="L152" s="8">
        <f t="shared" si="242"/>
        <v>0</v>
      </c>
      <c r="M152" s="12">
        <f t="shared" si="242"/>
        <v>5</v>
      </c>
      <c r="N152" s="12">
        <f t="shared" si="242"/>
        <v>0</v>
      </c>
      <c r="O152" s="8">
        <f t="shared" si="242"/>
        <v>0</v>
      </c>
      <c r="P152" s="8">
        <f t="shared" si="242"/>
        <v>0</v>
      </c>
      <c r="Q152" s="8">
        <f t="shared" si="242"/>
        <v>0</v>
      </c>
      <c r="R152" s="8">
        <f t="shared" si="242"/>
        <v>0</v>
      </c>
      <c r="S152" s="12">
        <f aca="true" t="shared" si="243" ref="S152:BP152">S153</f>
        <v>5</v>
      </c>
      <c r="T152" s="12">
        <f t="shared" si="243"/>
        <v>0</v>
      </c>
      <c r="U152" s="8">
        <f t="shared" si="243"/>
        <v>0</v>
      </c>
      <c r="V152" s="8">
        <f t="shared" si="243"/>
        <v>0</v>
      </c>
      <c r="W152" s="8">
        <f t="shared" si="243"/>
        <v>0</v>
      </c>
      <c r="X152" s="8">
        <f t="shared" si="243"/>
        <v>0</v>
      </c>
      <c r="Y152" s="12">
        <f t="shared" si="243"/>
        <v>5</v>
      </c>
      <c r="Z152" s="12">
        <f t="shared" si="243"/>
        <v>0</v>
      </c>
      <c r="AA152" s="8">
        <f t="shared" si="243"/>
        <v>0</v>
      </c>
      <c r="AB152" s="8">
        <f t="shared" si="243"/>
        <v>0</v>
      </c>
      <c r="AC152" s="8">
        <f t="shared" si="243"/>
        <v>0</v>
      </c>
      <c r="AD152" s="8">
        <f t="shared" si="243"/>
        <v>-1</v>
      </c>
      <c r="AE152" s="12">
        <f t="shared" si="243"/>
        <v>4</v>
      </c>
      <c r="AF152" s="12">
        <f t="shared" si="243"/>
        <v>0</v>
      </c>
      <c r="AG152" s="8">
        <f t="shared" si="243"/>
        <v>0</v>
      </c>
      <c r="AH152" s="8">
        <f t="shared" si="243"/>
        <v>0</v>
      </c>
      <c r="AI152" s="8">
        <f t="shared" si="243"/>
        <v>0</v>
      </c>
      <c r="AJ152" s="8">
        <f t="shared" si="243"/>
        <v>0</v>
      </c>
      <c r="AK152" s="12">
        <f t="shared" si="243"/>
        <v>4</v>
      </c>
      <c r="AL152" s="12">
        <f t="shared" si="243"/>
        <v>0</v>
      </c>
      <c r="AM152" s="8">
        <f t="shared" si="243"/>
        <v>0</v>
      </c>
      <c r="AN152" s="8">
        <f t="shared" si="243"/>
        <v>0</v>
      </c>
      <c r="AO152" s="8">
        <f t="shared" si="243"/>
        <v>0</v>
      </c>
      <c r="AP152" s="8">
        <f t="shared" si="243"/>
        <v>0</v>
      </c>
      <c r="AQ152" s="12">
        <f t="shared" si="243"/>
        <v>4</v>
      </c>
      <c r="AR152" s="12">
        <f t="shared" si="243"/>
        <v>0</v>
      </c>
      <c r="AS152" s="8">
        <f t="shared" si="243"/>
        <v>0</v>
      </c>
      <c r="AT152" s="8">
        <f t="shared" si="243"/>
        <v>0</v>
      </c>
      <c r="AU152" s="8">
        <f t="shared" si="243"/>
        <v>0</v>
      </c>
      <c r="AV152" s="8">
        <f t="shared" si="243"/>
        <v>0</v>
      </c>
      <c r="AW152" s="12">
        <f t="shared" si="243"/>
        <v>4</v>
      </c>
      <c r="AX152" s="12">
        <f t="shared" si="243"/>
        <v>0</v>
      </c>
      <c r="AY152" s="8">
        <f t="shared" si="243"/>
        <v>0</v>
      </c>
      <c r="AZ152" s="8">
        <f t="shared" si="243"/>
        <v>0</v>
      </c>
      <c r="BA152" s="8">
        <f t="shared" si="243"/>
        <v>0</v>
      </c>
      <c r="BB152" s="8">
        <f t="shared" si="243"/>
        <v>0</v>
      </c>
      <c r="BC152" s="12">
        <f t="shared" si="243"/>
        <v>4</v>
      </c>
      <c r="BD152" s="12">
        <f t="shared" si="243"/>
        <v>0</v>
      </c>
      <c r="BE152" s="8">
        <f t="shared" si="243"/>
        <v>0</v>
      </c>
      <c r="BF152" s="8">
        <f t="shared" si="243"/>
        <v>0</v>
      </c>
      <c r="BG152" s="8">
        <f t="shared" si="243"/>
        <v>0</v>
      </c>
      <c r="BH152" s="8">
        <f t="shared" si="243"/>
        <v>0</v>
      </c>
      <c r="BI152" s="12">
        <f t="shared" si="243"/>
        <v>4</v>
      </c>
      <c r="BJ152" s="12">
        <f t="shared" si="243"/>
        <v>0</v>
      </c>
      <c r="BK152" s="8">
        <f t="shared" si="243"/>
        <v>0</v>
      </c>
      <c r="BL152" s="8">
        <f t="shared" si="243"/>
        <v>0</v>
      </c>
      <c r="BM152" s="8">
        <f t="shared" si="243"/>
        <v>0</v>
      </c>
      <c r="BN152" s="8">
        <f t="shared" si="243"/>
        <v>0</v>
      </c>
      <c r="BO152" s="12">
        <f t="shared" si="243"/>
        <v>4</v>
      </c>
      <c r="BP152" s="12">
        <f t="shared" si="243"/>
        <v>0</v>
      </c>
    </row>
    <row r="153" spans="1:68" ht="16.5">
      <c r="A153" s="24" t="s">
        <v>31</v>
      </c>
      <c r="B153" s="11">
        <v>913</v>
      </c>
      <c r="C153" s="11" t="s">
        <v>7</v>
      </c>
      <c r="D153" s="11" t="s">
        <v>33</v>
      </c>
      <c r="E153" s="11" t="s">
        <v>75</v>
      </c>
      <c r="F153" s="8">
        <v>850</v>
      </c>
      <c r="G153" s="8">
        <v>5</v>
      </c>
      <c r="H153" s="8"/>
      <c r="I153" s="8"/>
      <c r="J153" s="8"/>
      <c r="K153" s="8"/>
      <c r="L153" s="8"/>
      <c r="M153" s="8">
        <f>G153+I153+J153+K153+L153</f>
        <v>5</v>
      </c>
      <c r="N153" s="8">
        <f>H153+J153</f>
        <v>0</v>
      </c>
      <c r="O153" s="8"/>
      <c r="P153" s="8"/>
      <c r="Q153" s="8"/>
      <c r="R153" s="8"/>
      <c r="S153" s="8">
        <f>M153+O153+P153+Q153+R153</f>
        <v>5</v>
      </c>
      <c r="T153" s="8">
        <f>N153+P153</f>
        <v>0</v>
      </c>
      <c r="U153" s="8"/>
      <c r="V153" s="8"/>
      <c r="W153" s="8"/>
      <c r="X153" s="8"/>
      <c r="Y153" s="8">
        <f>S153+U153+V153+W153+X153</f>
        <v>5</v>
      </c>
      <c r="Z153" s="8">
        <f>T153+V153</f>
        <v>0</v>
      </c>
      <c r="AA153" s="8"/>
      <c r="AB153" s="8"/>
      <c r="AC153" s="8"/>
      <c r="AD153" s="8">
        <v>-1</v>
      </c>
      <c r="AE153" s="8">
        <f>Y153+AA153+AB153+AC153+AD153</f>
        <v>4</v>
      </c>
      <c r="AF153" s="8">
        <f>Z153+AB153</f>
        <v>0</v>
      </c>
      <c r="AG153" s="8"/>
      <c r="AH153" s="8"/>
      <c r="AI153" s="8"/>
      <c r="AJ153" s="8"/>
      <c r="AK153" s="8">
        <f>AE153+AG153+AH153+AI153+AJ153</f>
        <v>4</v>
      </c>
      <c r="AL153" s="8">
        <f>AF153+AH153</f>
        <v>0</v>
      </c>
      <c r="AM153" s="8"/>
      <c r="AN153" s="8"/>
      <c r="AO153" s="8"/>
      <c r="AP153" s="8"/>
      <c r="AQ153" s="8">
        <f>AK153+AM153+AN153+AO153+AP153</f>
        <v>4</v>
      </c>
      <c r="AR153" s="8">
        <f>AL153+AN153</f>
        <v>0</v>
      </c>
      <c r="AS153" s="8"/>
      <c r="AT153" s="8"/>
      <c r="AU153" s="8"/>
      <c r="AV153" s="8"/>
      <c r="AW153" s="8">
        <f>AQ153+AS153+AT153+AU153+AV153</f>
        <v>4</v>
      </c>
      <c r="AX153" s="8">
        <f>AR153+AT153</f>
        <v>0</v>
      </c>
      <c r="AY153" s="8"/>
      <c r="AZ153" s="8"/>
      <c r="BA153" s="8"/>
      <c r="BB153" s="8"/>
      <c r="BC153" s="8">
        <f>AW153+AY153+AZ153+BA153+BB153</f>
        <v>4</v>
      </c>
      <c r="BD153" s="8">
        <f>AX153+AZ153</f>
        <v>0</v>
      </c>
      <c r="BE153" s="8"/>
      <c r="BF153" s="8"/>
      <c r="BG153" s="8"/>
      <c r="BH153" s="8"/>
      <c r="BI153" s="8">
        <f>BC153+BE153+BF153+BG153+BH153</f>
        <v>4</v>
      </c>
      <c r="BJ153" s="8">
        <f>BD153+BF153</f>
        <v>0</v>
      </c>
      <c r="BK153" s="8"/>
      <c r="BL153" s="8"/>
      <c r="BM153" s="8"/>
      <c r="BN153" s="8"/>
      <c r="BO153" s="8">
        <f>BI153+BK153+BL153+BM153+BN153</f>
        <v>4</v>
      </c>
      <c r="BP153" s="8">
        <f>BJ153+BL153</f>
        <v>0</v>
      </c>
    </row>
    <row r="154" spans="1:68" ht="16.5">
      <c r="A154" s="26" t="s">
        <v>103</v>
      </c>
      <c r="B154" s="11">
        <v>913</v>
      </c>
      <c r="C154" s="11" t="s">
        <v>7</v>
      </c>
      <c r="D154" s="11" t="s">
        <v>33</v>
      </c>
      <c r="E154" s="11" t="s">
        <v>127</v>
      </c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>
        <f>AN155+AN158</f>
        <v>6343</v>
      </c>
      <c r="AO154" s="8">
        <f>AO155+AO158</f>
        <v>0</v>
      </c>
      <c r="AP154" s="8">
        <f>AP155+AP158</f>
        <v>0</v>
      </c>
      <c r="AQ154" s="8">
        <f>AQ155+AQ158</f>
        <v>6343</v>
      </c>
      <c r="AR154" s="8">
        <f>AR155+AR158</f>
        <v>6343</v>
      </c>
      <c r="AS154" s="8"/>
      <c r="AT154" s="8">
        <f>AT155+AT158</f>
        <v>0</v>
      </c>
      <c r="AU154" s="8">
        <f>AU155+AU158</f>
        <v>0</v>
      </c>
      <c r="AV154" s="8">
        <f>AV155+AV158</f>
        <v>0</v>
      </c>
      <c r="AW154" s="8">
        <f>AW155+AW158</f>
        <v>6343</v>
      </c>
      <c r="AX154" s="8">
        <f>AX155+AX158</f>
        <v>6343</v>
      </c>
      <c r="AY154" s="8"/>
      <c r="AZ154" s="8">
        <f>AZ155+AZ158</f>
        <v>0</v>
      </c>
      <c r="BA154" s="8">
        <f>BA155+BA158</f>
        <v>0</v>
      </c>
      <c r="BB154" s="8">
        <f>BB155+BB158</f>
        <v>0</v>
      </c>
      <c r="BC154" s="8">
        <f>BC155+BC158</f>
        <v>6343</v>
      </c>
      <c r="BD154" s="8">
        <f>BD155+BD158</f>
        <v>6343</v>
      </c>
      <c r="BE154" s="8"/>
      <c r="BF154" s="8">
        <f>BF155+BF158</f>
        <v>0</v>
      </c>
      <c r="BG154" s="8">
        <f>BG155+BG158</f>
        <v>0</v>
      </c>
      <c r="BH154" s="8">
        <f>BH155+BH158</f>
        <v>0</v>
      </c>
      <c r="BI154" s="8">
        <f>BI155+BI158</f>
        <v>6343</v>
      </c>
      <c r="BJ154" s="8">
        <f>BJ155+BJ158</f>
        <v>6343</v>
      </c>
      <c r="BK154" s="8"/>
      <c r="BL154" s="8">
        <f>BL155+BL158</f>
        <v>0</v>
      </c>
      <c r="BM154" s="8">
        <f>BM155+BM158</f>
        <v>0</v>
      </c>
      <c r="BN154" s="8">
        <f>BN155+BN158</f>
        <v>0</v>
      </c>
      <c r="BO154" s="8">
        <f>BO155+BO158</f>
        <v>6343</v>
      </c>
      <c r="BP154" s="8">
        <f>BP155+BP158</f>
        <v>6343</v>
      </c>
    </row>
    <row r="155" spans="1:68" ht="49.5">
      <c r="A155" s="21" t="s">
        <v>146</v>
      </c>
      <c r="B155" s="11">
        <v>913</v>
      </c>
      <c r="C155" s="11" t="s">
        <v>7</v>
      </c>
      <c r="D155" s="11" t="s">
        <v>33</v>
      </c>
      <c r="E155" s="11" t="s">
        <v>138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>
        <f>AN156</f>
        <v>4201</v>
      </c>
      <c r="AO155" s="8">
        <f>AO156</f>
        <v>0</v>
      </c>
      <c r="AP155" s="8">
        <f>AP156</f>
        <v>0</v>
      </c>
      <c r="AQ155" s="8">
        <f>AQ156</f>
        <v>4201</v>
      </c>
      <c r="AR155" s="8">
        <f>AR156</f>
        <v>4201</v>
      </c>
      <c r="AS155" s="8"/>
      <c r="AT155" s="8">
        <f>AT156</f>
        <v>0</v>
      </c>
      <c r="AU155" s="8">
        <f aca="true" t="shared" si="244" ref="AU155:AX156">AU156</f>
        <v>0</v>
      </c>
      <c r="AV155" s="8">
        <f t="shared" si="244"/>
        <v>0</v>
      </c>
      <c r="AW155" s="8">
        <f t="shared" si="244"/>
        <v>4201</v>
      </c>
      <c r="AX155" s="8">
        <f t="shared" si="244"/>
        <v>4201</v>
      </c>
      <c r="AY155" s="8"/>
      <c r="AZ155" s="8">
        <f>AZ156</f>
        <v>0</v>
      </c>
      <c r="BA155" s="8">
        <f aca="true" t="shared" si="245" ref="BA155:BD156">BA156</f>
        <v>0</v>
      </c>
      <c r="BB155" s="8">
        <f t="shared" si="245"/>
        <v>0</v>
      </c>
      <c r="BC155" s="8">
        <f t="shared" si="245"/>
        <v>4201</v>
      </c>
      <c r="BD155" s="8">
        <f t="shared" si="245"/>
        <v>4201</v>
      </c>
      <c r="BE155" s="8"/>
      <c r="BF155" s="8">
        <f>BF156</f>
        <v>0</v>
      </c>
      <c r="BG155" s="8">
        <f aca="true" t="shared" si="246" ref="BG155:BJ156">BG156</f>
        <v>0</v>
      </c>
      <c r="BH155" s="8">
        <f t="shared" si="246"/>
        <v>0</v>
      </c>
      <c r="BI155" s="8">
        <f t="shared" si="246"/>
        <v>4201</v>
      </c>
      <c r="BJ155" s="8">
        <f t="shared" si="246"/>
        <v>4201</v>
      </c>
      <c r="BK155" s="8"/>
      <c r="BL155" s="8">
        <f>BL156</f>
        <v>0</v>
      </c>
      <c r="BM155" s="8">
        <f aca="true" t="shared" si="247" ref="BM155:BP156">BM156</f>
        <v>0</v>
      </c>
      <c r="BN155" s="8">
        <f t="shared" si="247"/>
        <v>0</v>
      </c>
      <c r="BO155" s="8">
        <f t="shared" si="247"/>
        <v>4201</v>
      </c>
      <c r="BP155" s="8">
        <f t="shared" si="247"/>
        <v>4201</v>
      </c>
    </row>
    <row r="156" spans="1:68" ht="33">
      <c r="A156" s="24" t="s">
        <v>11</v>
      </c>
      <c r="B156" s="11">
        <v>913</v>
      </c>
      <c r="C156" s="11" t="s">
        <v>7</v>
      </c>
      <c r="D156" s="11" t="s">
        <v>33</v>
      </c>
      <c r="E156" s="11" t="s">
        <v>138</v>
      </c>
      <c r="F156" s="8">
        <v>600</v>
      </c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>
        <f>AN157</f>
        <v>4201</v>
      </c>
      <c r="AO156" s="8">
        <f>AO157</f>
        <v>0</v>
      </c>
      <c r="AP156" s="8">
        <f>AP157</f>
        <v>0</v>
      </c>
      <c r="AQ156" s="8">
        <f>AQ157</f>
        <v>4201</v>
      </c>
      <c r="AR156" s="8">
        <f>AR157</f>
        <v>4201</v>
      </c>
      <c r="AS156" s="8"/>
      <c r="AT156" s="8">
        <f>AT157</f>
        <v>0</v>
      </c>
      <c r="AU156" s="8">
        <f t="shared" si="244"/>
        <v>0</v>
      </c>
      <c r="AV156" s="8">
        <f t="shared" si="244"/>
        <v>0</v>
      </c>
      <c r="AW156" s="8">
        <f t="shared" si="244"/>
        <v>4201</v>
      </c>
      <c r="AX156" s="8">
        <f t="shared" si="244"/>
        <v>4201</v>
      </c>
      <c r="AY156" s="8"/>
      <c r="AZ156" s="8">
        <f>AZ157</f>
        <v>0</v>
      </c>
      <c r="BA156" s="8">
        <f t="shared" si="245"/>
        <v>0</v>
      </c>
      <c r="BB156" s="8">
        <f t="shared" si="245"/>
        <v>0</v>
      </c>
      <c r="BC156" s="8">
        <f t="shared" si="245"/>
        <v>4201</v>
      </c>
      <c r="BD156" s="8">
        <f t="shared" si="245"/>
        <v>4201</v>
      </c>
      <c r="BE156" s="8"/>
      <c r="BF156" s="8">
        <f>BF157</f>
        <v>0</v>
      </c>
      <c r="BG156" s="8">
        <f t="shared" si="246"/>
        <v>0</v>
      </c>
      <c r="BH156" s="8">
        <f t="shared" si="246"/>
        <v>0</v>
      </c>
      <c r="BI156" s="8">
        <f t="shared" si="246"/>
        <v>4201</v>
      </c>
      <c r="BJ156" s="8">
        <f t="shared" si="246"/>
        <v>4201</v>
      </c>
      <c r="BK156" s="8"/>
      <c r="BL156" s="8">
        <f>BL157</f>
        <v>0</v>
      </c>
      <c r="BM156" s="8">
        <f t="shared" si="247"/>
        <v>0</v>
      </c>
      <c r="BN156" s="8">
        <f t="shared" si="247"/>
        <v>0</v>
      </c>
      <c r="BO156" s="8">
        <f t="shared" si="247"/>
        <v>4201</v>
      </c>
      <c r="BP156" s="8">
        <f t="shared" si="247"/>
        <v>4201</v>
      </c>
    </row>
    <row r="157" spans="1:68" ht="16.5">
      <c r="A157" s="25" t="s">
        <v>18</v>
      </c>
      <c r="B157" s="11">
        <v>913</v>
      </c>
      <c r="C157" s="11" t="s">
        <v>7</v>
      </c>
      <c r="D157" s="11" t="s">
        <v>33</v>
      </c>
      <c r="E157" s="11" t="s">
        <v>138</v>
      </c>
      <c r="F157" s="8">
        <v>620</v>
      </c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>
        <v>4201</v>
      </c>
      <c r="AO157" s="8"/>
      <c r="AP157" s="8"/>
      <c r="AQ157" s="8">
        <f>AK157+AM157+AN157+AO157+AP157</f>
        <v>4201</v>
      </c>
      <c r="AR157" s="8">
        <f>AL157+AN157</f>
        <v>4201</v>
      </c>
      <c r="AS157" s="8"/>
      <c r="AT157" s="8"/>
      <c r="AU157" s="8"/>
      <c r="AV157" s="8"/>
      <c r="AW157" s="8">
        <f>AQ157+AS157+AT157+AU157+AV157</f>
        <v>4201</v>
      </c>
      <c r="AX157" s="8">
        <f>AR157+AT157</f>
        <v>4201</v>
      </c>
      <c r="AY157" s="8"/>
      <c r="AZ157" s="8"/>
      <c r="BA157" s="8"/>
      <c r="BB157" s="8"/>
      <c r="BC157" s="8">
        <f>AW157+AY157+AZ157+BA157+BB157</f>
        <v>4201</v>
      </c>
      <c r="BD157" s="8">
        <f>AX157+AZ157</f>
        <v>4201</v>
      </c>
      <c r="BE157" s="8"/>
      <c r="BF157" s="8"/>
      <c r="BG157" s="8"/>
      <c r="BH157" s="8"/>
      <c r="BI157" s="8">
        <f>BC157+BE157+BF157+BG157+BH157</f>
        <v>4201</v>
      </c>
      <c r="BJ157" s="8">
        <f>BD157+BF157</f>
        <v>4201</v>
      </c>
      <c r="BK157" s="8"/>
      <c r="BL157" s="8"/>
      <c r="BM157" s="8"/>
      <c r="BN157" s="8"/>
      <c r="BO157" s="8">
        <f>BI157+BK157+BL157+BM157+BN157</f>
        <v>4201</v>
      </c>
      <c r="BP157" s="8">
        <f>BJ157+BL157</f>
        <v>4201</v>
      </c>
    </row>
    <row r="158" spans="1:68" ht="49.5">
      <c r="A158" s="21" t="s">
        <v>146</v>
      </c>
      <c r="B158" s="11">
        <v>913</v>
      </c>
      <c r="C158" s="11" t="s">
        <v>7</v>
      </c>
      <c r="D158" s="11" t="s">
        <v>33</v>
      </c>
      <c r="E158" s="11" t="s">
        <v>139</v>
      </c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>
        <f>AN159</f>
        <v>2142</v>
      </c>
      <c r="AO158" s="8">
        <f>AO159</f>
        <v>0</v>
      </c>
      <c r="AP158" s="8">
        <f>AP159</f>
        <v>0</v>
      </c>
      <c r="AQ158" s="8">
        <f>AQ159</f>
        <v>2142</v>
      </c>
      <c r="AR158" s="8">
        <f>AR159</f>
        <v>2142</v>
      </c>
      <c r="AS158" s="8"/>
      <c r="AT158" s="8">
        <f>AT159</f>
        <v>0</v>
      </c>
      <c r="AU158" s="8">
        <f aca="true" t="shared" si="248" ref="AU158:AX159">AU159</f>
        <v>0</v>
      </c>
      <c r="AV158" s="8">
        <f t="shared" si="248"/>
        <v>0</v>
      </c>
      <c r="AW158" s="8">
        <f t="shared" si="248"/>
        <v>2142</v>
      </c>
      <c r="AX158" s="8">
        <f t="shared" si="248"/>
        <v>2142</v>
      </c>
      <c r="AY158" s="8"/>
      <c r="AZ158" s="8">
        <f>AZ159</f>
        <v>0</v>
      </c>
      <c r="BA158" s="8">
        <f aca="true" t="shared" si="249" ref="BA158:BD159">BA159</f>
        <v>0</v>
      </c>
      <c r="BB158" s="8">
        <f t="shared" si="249"/>
        <v>0</v>
      </c>
      <c r="BC158" s="8">
        <f t="shared" si="249"/>
        <v>2142</v>
      </c>
      <c r="BD158" s="8">
        <f t="shared" si="249"/>
        <v>2142</v>
      </c>
      <c r="BE158" s="8"/>
      <c r="BF158" s="8">
        <f>BF159</f>
        <v>0</v>
      </c>
      <c r="BG158" s="8">
        <f aca="true" t="shared" si="250" ref="BG158:BJ159">BG159</f>
        <v>0</v>
      </c>
      <c r="BH158" s="8">
        <f t="shared" si="250"/>
        <v>0</v>
      </c>
      <c r="BI158" s="8">
        <f t="shared" si="250"/>
        <v>2142</v>
      </c>
      <c r="BJ158" s="8">
        <f t="shared" si="250"/>
        <v>2142</v>
      </c>
      <c r="BK158" s="8"/>
      <c r="BL158" s="8">
        <f>BL159</f>
        <v>0</v>
      </c>
      <c r="BM158" s="8">
        <f aca="true" t="shared" si="251" ref="BM158:BP159">BM159</f>
        <v>0</v>
      </c>
      <c r="BN158" s="8">
        <f t="shared" si="251"/>
        <v>0</v>
      </c>
      <c r="BO158" s="8">
        <f t="shared" si="251"/>
        <v>2142</v>
      </c>
      <c r="BP158" s="8">
        <f t="shared" si="251"/>
        <v>2142</v>
      </c>
    </row>
    <row r="159" spans="1:68" ht="33">
      <c r="A159" s="24" t="s">
        <v>11</v>
      </c>
      <c r="B159" s="11">
        <v>913</v>
      </c>
      <c r="C159" s="11" t="s">
        <v>7</v>
      </c>
      <c r="D159" s="11" t="s">
        <v>33</v>
      </c>
      <c r="E159" s="11" t="s">
        <v>139</v>
      </c>
      <c r="F159" s="8">
        <v>600</v>
      </c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>
        <f>AN160</f>
        <v>2142</v>
      </c>
      <c r="AO159" s="8">
        <f>AO160</f>
        <v>0</v>
      </c>
      <c r="AP159" s="8">
        <f>AP160</f>
        <v>0</v>
      </c>
      <c r="AQ159" s="8">
        <f>AQ160</f>
        <v>2142</v>
      </c>
      <c r="AR159" s="8">
        <f>AR160</f>
        <v>2142</v>
      </c>
      <c r="AS159" s="8"/>
      <c r="AT159" s="8">
        <f>AT160</f>
        <v>0</v>
      </c>
      <c r="AU159" s="8">
        <f t="shared" si="248"/>
        <v>0</v>
      </c>
      <c r="AV159" s="8">
        <f t="shared" si="248"/>
        <v>0</v>
      </c>
      <c r="AW159" s="8">
        <f t="shared" si="248"/>
        <v>2142</v>
      </c>
      <c r="AX159" s="8">
        <f t="shared" si="248"/>
        <v>2142</v>
      </c>
      <c r="AY159" s="8"/>
      <c r="AZ159" s="8">
        <f>AZ160</f>
        <v>0</v>
      </c>
      <c r="BA159" s="8">
        <f t="shared" si="249"/>
        <v>0</v>
      </c>
      <c r="BB159" s="8">
        <f t="shared" si="249"/>
        <v>0</v>
      </c>
      <c r="BC159" s="8">
        <f t="shared" si="249"/>
        <v>2142</v>
      </c>
      <c r="BD159" s="8">
        <f t="shared" si="249"/>
        <v>2142</v>
      </c>
      <c r="BE159" s="8"/>
      <c r="BF159" s="8">
        <f>BF160</f>
        <v>0</v>
      </c>
      <c r="BG159" s="8">
        <f t="shared" si="250"/>
        <v>0</v>
      </c>
      <c r="BH159" s="8">
        <f t="shared" si="250"/>
        <v>0</v>
      </c>
      <c r="BI159" s="8">
        <f t="shared" si="250"/>
        <v>2142</v>
      </c>
      <c r="BJ159" s="8">
        <f t="shared" si="250"/>
        <v>2142</v>
      </c>
      <c r="BK159" s="8"/>
      <c r="BL159" s="8">
        <f>BL160</f>
        <v>0</v>
      </c>
      <c r="BM159" s="8">
        <f t="shared" si="251"/>
        <v>0</v>
      </c>
      <c r="BN159" s="8">
        <f t="shared" si="251"/>
        <v>0</v>
      </c>
      <c r="BO159" s="8">
        <f t="shared" si="251"/>
        <v>2142</v>
      </c>
      <c r="BP159" s="8">
        <f t="shared" si="251"/>
        <v>2142</v>
      </c>
    </row>
    <row r="160" spans="1:68" ht="16.5">
      <c r="A160" s="25" t="s">
        <v>18</v>
      </c>
      <c r="B160" s="11">
        <v>913</v>
      </c>
      <c r="C160" s="11" t="s">
        <v>7</v>
      </c>
      <c r="D160" s="11" t="s">
        <v>33</v>
      </c>
      <c r="E160" s="11" t="s">
        <v>139</v>
      </c>
      <c r="F160" s="8">
        <v>620</v>
      </c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>
        <v>2142</v>
      </c>
      <c r="AO160" s="8"/>
      <c r="AP160" s="8"/>
      <c r="AQ160" s="8">
        <f>AK160+AM160+AN160+AO160+AP160</f>
        <v>2142</v>
      </c>
      <c r="AR160" s="8">
        <f>AL160+AN160</f>
        <v>2142</v>
      </c>
      <c r="AS160" s="8"/>
      <c r="AT160" s="8"/>
      <c r="AU160" s="8"/>
      <c r="AV160" s="8"/>
      <c r="AW160" s="8">
        <f>AQ160+AS160+AT160+AU160+AV160</f>
        <v>2142</v>
      </c>
      <c r="AX160" s="8">
        <f>AR160+AT160</f>
        <v>2142</v>
      </c>
      <c r="AY160" s="8"/>
      <c r="AZ160" s="8"/>
      <c r="BA160" s="8"/>
      <c r="BB160" s="8"/>
      <c r="BC160" s="8">
        <f>AW160+AY160+AZ160+BA160+BB160</f>
        <v>2142</v>
      </c>
      <c r="BD160" s="8">
        <f>AX160+AZ160</f>
        <v>2142</v>
      </c>
      <c r="BE160" s="8"/>
      <c r="BF160" s="8"/>
      <c r="BG160" s="8"/>
      <c r="BH160" s="8"/>
      <c r="BI160" s="8">
        <f>BC160+BE160+BF160+BG160+BH160</f>
        <v>2142</v>
      </c>
      <c r="BJ160" s="8">
        <f>BD160+BF160</f>
        <v>2142</v>
      </c>
      <c r="BK160" s="8"/>
      <c r="BL160" s="8"/>
      <c r="BM160" s="8"/>
      <c r="BN160" s="8"/>
      <c r="BO160" s="8">
        <f>BI160+BK160+BL160+BM160+BN160</f>
        <v>2142</v>
      </c>
      <c r="BP160" s="8">
        <f>BJ160+BL160</f>
        <v>2142</v>
      </c>
    </row>
    <row r="161" spans="1:68" ht="49.5">
      <c r="A161" s="21" t="s">
        <v>146</v>
      </c>
      <c r="B161" s="11">
        <v>913</v>
      </c>
      <c r="C161" s="11" t="s">
        <v>7</v>
      </c>
      <c r="D161" s="11" t="s">
        <v>33</v>
      </c>
      <c r="E161" s="11" t="s">
        <v>140</v>
      </c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>
        <f>AM162</f>
        <v>221</v>
      </c>
      <c r="AN161" s="8">
        <f>AN162</f>
        <v>0</v>
      </c>
      <c r="AO161" s="8">
        <f>AO162</f>
        <v>0</v>
      </c>
      <c r="AP161" s="8">
        <f aca="true" t="shared" si="252" ref="AP161:BE162">AP162</f>
        <v>0</v>
      </c>
      <c r="AQ161" s="8">
        <f t="shared" si="252"/>
        <v>221</v>
      </c>
      <c r="AR161" s="8">
        <f t="shared" si="252"/>
        <v>0</v>
      </c>
      <c r="AS161" s="8">
        <f t="shared" si="252"/>
        <v>0</v>
      </c>
      <c r="AT161" s="8">
        <f t="shared" si="252"/>
        <v>0</v>
      </c>
      <c r="AU161" s="8">
        <f>AU162</f>
        <v>0</v>
      </c>
      <c r="AV161" s="8">
        <f t="shared" si="252"/>
        <v>0</v>
      </c>
      <c r="AW161" s="8">
        <f t="shared" si="252"/>
        <v>221</v>
      </c>
      <c r="AX161" s="8">
        <f t="shared" si="252"/>
        <v>0</v>
      </c>
      <c r="AY161" s="8">
        <f t="shared" si="252"/>
        <v>0</v>
      </c>
      <c r="AZ161" s="8">
        <f t="shared" si="252"/>
        <v>0</v>
      </c>
      <c r="BA161" s="8">
        <f>BA162</f>
        <v>0</v>
      </c>
      <c r="BB161" s="8">
        <f t="shared" si="252"/>
        <v>0</v>
      </c>
      <c r="BC161" s="8">
        <f t="shared" si="252"/>
        <v>221</v>
      </c>
      <c r="BD161" s="8">
        <f t="shared" si="252"/>
        <v>0</v>
      </c>
      <c r="BE161" s="8">
        <f t="shared" si="252"/>
        <v>0</v>
      </c>
      <c r="BF161" s="8">
        <f aca="true" t="shared" si="253" ref="BE161:BP162">BF162</f>
        <v>0</v>
      </c>
      <c r="BG161" s="8">
        <f>BG162</f>
        <v>0</v>
      </c>
      <c r="BH161" s="8">
        <f t="shared" si="253"/>
        <v>0</v>
      </c>
      <c r="BI161" s="8">
        <f t="shared" si="253"/>
        <v>221</v>
      </c>
      <c r="BJ161" s="8">
        <f t="shared" si="253"/>
        <v>0</v>
      </c>
      <c r="BK161" s="8">
        <f t="shared" si="253"/>
        <v>0</v>
      </c>
      <c r="BL161" s="8">
        <f t="shared" si="253"/>
        <v>0</v>
      </c>
      <c r="BM161" s="8">
        <f>BM162</f>
        <v>0</v>
      </c>
      <c r="BN161" s="8">
        <f t="shared" si="253"/>
        <v>0</v>
      </c>
      <c r="BO161" s="8">
        <f t="shared" si="253"/>
        <v>221</v>
      </c>
      <c r="BP161" s="8">
        <f t="shared" si="253"/>
        <v>0</v>
      </c>
    </row>
    <row r="162" spans="1:68" ht="33">
      <c r="A162" s="24" t="s">
        <v>11</v>
      </c>
      <c r="B162" s="11">
        <v>913</v>
      </c>
      <c r="C162" s="11" t="s">
        <v>7</v>
      </c>
      <c r="D162" s="11" t="s">
        <v>33</v>
      </c>
      <c r="E162" s="11" t="s">
        <v>140</v>
      </c>
      <c r="F162" s="8">
        <v>600</v>
      </c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>
        <f>AM163</f>
        <v>221</v>
      </c>
      <c r="AN162" s="8">
        <f>AN163</f>
        <v>0</v>
      </c>
      <c r="AO162" s="8">
        <f>AO163</f>
        <v>0</v>
      </c>
      <c r="AP162" s="8">
        <f t="shared" si="252"/>
        <v>0</v>
      </c>
      <c r="AQ162" s="8">
        <f t="shared" si="252"/>
        <v>221</v>
      </c>
      <c r="AR162" s="8">
        <f t="shared" si="252"/>
        <v>0</v>
      </c>
      <c r="AS162" s="8">
        <f t="shared" si="252"/>
        <v>0</v>
      </c>
      <c r="AT162" s="8">
        <f t="shared" si="252"/>
        <v>0</v>
      </c>
      <c r="AU162" s="8">
        <f>AU163</f>
        <v>0</v>
      </c>
      <c r="AV162" s="8">
        <f t="shared" si="252"/>
        <v>0</v>
      </c>
      <c r="AW162" s="8">
        <f t="shared" si="252"/>
        <v>221</v>
      </c>
      <c r="AX162" s="8">
        <f t="shared" si="252"/>
        <v>0</v>
      </c>
      <c r="AY162" s="8">
        <f t="shared" si="252"/>
        <v>0</v>
      </c>
      <c r="AZ162" s="8">
        <f t="shared" si="252"/>
        <v>0</v>
      </c>
      <c r="BA162" s="8">
        <f>BA163</f>
        <v>0</v>
      </c>
      <c r="BB162" s="8">
        <f t="shared" si="252"/>
        <v>0</v>
      </c>
      <c r="BC162" s="8">
        <f t="shared" si="252"/>
        <v>221</v>
      </c>
      <c r="BD162" s="8">
        <f t="shared" si="252"/>
        <v>0</v>
      </c>
      <c r="BE162" s="8">
        <f t="shared" si="253"/>
        <v>0</v>
      </c>
      <c r="BF162" s="8">
        <f t="shared" si="253"/>
        <v>0</v>
      </c>
      <c r="BG162" s="8">
        <f>BG163</f>
        <v>0</v>
      </c>
      <c r="BH162" s="8">
        <f t="shared" si="253"/>
        <v>0</v>
      </c>
      <c r="BI162" s="8">
        <f t="shared" si="253"/>
        <v>221</v>
      </c>
      <c r="BJ162" s="8">
        <f t="shared" si="253"/>
        <v>0</v>
      </c>
      <c r="BK162" s="8">
        <f t="shared" si="253"/>
        <v>0</v>
      </c>
      <c r="BL162" s="8">
        <f t="shared" si="253"/>
        <v>0</v>
      </c>
      <c r="BM162" s="8">
        <f>BM163</f>
        <v>0</v>
      </c>
      <c r="BN162" s="8">
        <f t="shared" si="253"/>
        <v>0</v>
      </c>
      <c r="BO162" s="8">
        <f t="shared" si="253"/>
        <v>221</v>
      </c>
      <c r="BP162" s="8">
        <f t="shared" si="253"/>
        <v>0</v>
      </c>
    </row>
    <row r="163" spans="1:68" ht="16.5">
      <c r="A163" s="25" t="s">
        <v>18</v>
      </c>
      <c r="B163" s="11">
        <v>913</v>
      </c>
      <c r="C163" s="11" t="s">
        <v>7</v>
      </c>
      <c r="D163" s="11" t="s">
        <v>33</v>
      </c>
      <c r="E163" s="11" t="s">
        <v>140</v>
      </c>
      <c r="F163" s="8">
        <v>620</v>
      </c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>
        <v>221</v>
      </c>
      <c r="AN163" s="8"/>
      <c r="AO163" s="8"/>
      <c r="AP163" s="8"/>
      <c r="AQ163" s="8">
        <f>AK163+AM163+AN163+AO163+AP163</f>
        <v>221</v>
      </c>
      <c r="AR163" s="8"/>
      <c r="AS163" s="8"/>
      <c r="AT163" s="8"/>
      <c r="AU163" s="8"/>
      <c r="AV163" s="8"/>
      <c r="AW163" s="8">
        <f>AQ163+AS163+AT163+AU163+AV163</f>
        <v>221</v>
      </c>
      <c r="AX163" s="8"/>
      <c r="AY163" s="8"/>
      <c r="AZ163" s="8"/>
      <c r="BA163" s="8"/>
      <c r="BB163" s="8"/>
      <c r="BC163" s="8">
        <f>AW163+AY163+AZ163+BA163+BB163</f>
        <v>221</v>
      </c>
      <c r="BD163" s="8"/>
      <c r="BE163" s="8"/>
      <c r="BF163" s="8"/>
      <c r="BG163" s="8"/>
      <c r="BH163" s="8"/>
      <c r="BI163" s="8">
        <f>BC163+BE163+BF163+BG163+BH163</f>
        <v>221</v>
      </c>
      <c r="BJ163" s="8"/>
      <c r="BK163" s="8"/>
      <c r="BL163" s="8"/>
      <c r="BM163" s="8"/>
      <c r="BN163" s="8"/>
      <c r="BO163" s="8">
        <f>BI163+BK163+BL163+BM163+BN163</f>
        <v>221</v>
      </c>
      <c r="BP163" s="8"/>
    </row>
    <row r="164" spans="1:68" ht="49.5">
      <c r="A164" s="21" t="s">
        <v>146</v>
      </c>
      <c r="B164" s="11">
        <v>913</v>
      </c>
      <c r="C164" s="11" t="s">
        <v>7</v>
      </c>
      <c r="D164" s="11" t="s">
        <v>33</v>
      </c>
      <c r="E164" s="11" t="s">
        <v>141</v>
      </c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>
        <f>AM165</f>
        <v>113</v>
      </c>
      <c r="AN164" s="8">
        <f>AN165</f>
        <v>0</v>
      </c>
      <c r="AO164" s="8">
        <f>AO165</f>
        <v>0</v>
      </c>
      <c r="AP164" s="8">
        <f aca="true" t="shared" si="254" ref="AP164:BE165">AP165</f>
        <v>0</v>
      </c>
      <c r="AQ164" s="8">
        <f t="shared" si="254"/>
        <v>113</v>
      </c>
      <c r="AR164" s="8">
        <f t="shared" si="254"/>
        <v>0</v>
      </c>
      <c r="AS164" s="8">
        <f t="shared" si="254"/>
        <v>0</v>
      </c>
      <c r="AT164" s="8">
        <f t="shared" si="254"/>
        <v>0</v>
      </c>
      <c r="AU164" s="8">
        <f>AU165</f>
        <v>0</v>
      </c>
      <c r="AV164" s="8">
        <f t="shared" si="254"/>
        <v>0</v>
      </c>
      <c r="AW164" s="8">
        <f t="shared" si="254"/>
        <v>113</v>
      </c>
      <c r="AX164" s="8">
        <f t="shared" si="254"/>
        <v>0</v>
      </c>
      <c r="AY164" s="8">
        <f t="shared" si="254"/>
        <v>0</v>
      </c>
      <c r="AZ164" s="8">
        <f t="shared" si="254"/>
        <v>0</v>
      </c>
      <c r="BA164" s="8">
        <f>BA165</f>
        <v>0</v>
      </c>
      <c r="BB164" s="8">
        <f t="shared" si="254"/>
        <v>0</v>
      </c>
      <c r="BC164" s="8">
        <f t="shared" si="254"/>
        <v>113</v>
      </c>
      <c r="BD164" s="8">
        <f t="shared" si="254"/>
        <v>0</v>
      </c>
      <c r="BE164" s="8">
        <f t="shared" si="254"/>
        <v>0</v>
      </c>
      <c r="BF164" s="8">
        <f aca="true" t="shared" si="255" ref="BE164:BP165">BF165</f>
        <v>0</v>
      </c>
      <c r="BG164" s="8">
        <f>BG165</f>
        <v>0</v>
      </c>
      <c r="BH164" s="8">
        <f t="shared" si="255"/>
        <v>0</v>
      </c>
      <c r="BI164" s="8">
        <f t="shared" si="255"/>
        <v>113</v>
      </c>
      <c r="BJ164" s="8">
        <f t="shared" si="255"/>
        <v>0</v>
      </c>
      <c r="BK164" s="8">
        <f t="shared" si="255"/>
        <v>0</v>
      </c>
      <c r="BL164" s="8">
        <f t="shared" si="255"/>
        <v>0</v>
      </c>
      <c r="BM164" s="8">
        <f>BM165</f>
        <v>0</v>
      </c>
      <c r="BN164" s="8">
        <f t="shared" si="255"/>
        <v>0</v>
      </c>
      <c r="BO164" s="8">
        <f t="shared" si="255"/>
        <v>113</v>
      </c>
      <c r="BP164" s="8">
        <f t="shared" si="255"/>
        <v>0</v>
      </c>
    </row>
    <row r="165" spans="1:68" ht="33">
      <c r="A165" s="24" t="s">
        <v>11</v>
      </c>
      <c r="B165" s="11">
        <v>913</v>
      </c>
      <c r="C165" s="11" t="s">
        <v>7</v>
      </c>
      <c r="D165" s="11" t="s">
        <v>33</v>
      </c>
      <c r="E165" s="11" t="s">
        <v>141</v>
      </c>
      <c r="F165" s="8">
        <v>600</v>
      </c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>
        <f>AM166</f>
        <v>113</v>
      </c>
      <c r="AN165" s="8">
        <f>AN166</f>
        <v>0</v>
      </c>
      <c r="AO165" s="8">
        <f>AO166</f>
        <v>0</v>
      </c>
      <c r="AP165" s="8">
        <f t="shared" si="254"/>
        <v>0</v>
      </c>
      <c r="AQ165" s="8">
        <f t="shared" si="254"/>
        <v>113</v>
      </c>
      <c r="AR165" s="8">
        <f t="shared" si="254"/>
        <v>0</v>
      </c>
      <c r="AS165" s="8">
        <f t="shared" si="254"/>
        <v>0</v>
      </c>
      <c r="AT165" s="8">
        <f t="shared" si="254"/>
        <v>0</v>
      </c>
      <c r="AU165" s="8">
        <f>AU166</f>
        <v>0</v>
      </c>
      <c r="AV165" s="8">
        <f t="shared" si="254"/>
        <v>0</v>
      </c>
      <c r="AW165" s="8">
        <f t="shared" si="254"/>
        <v>113</v>
      </c>
      <c r="AX165" s="8">
        <f t="shared" si="254"/>
        <v>0</v>
      </c>
      <c r="AY165" s="8">
        <f t="shared" si="254"/>
        <v>0</v>
      </c>
      <c r="AZ165" s="8">
        <f t="shared" si="254"/>
        <v>0</v>
      </c>
      <c r="BA165" s="8">
        <f>BA166</f>
        <v>0</v>
      </c>
      <c r="BB165" s="8">
        <f t="shared" si="254"/>
        <v>0</v>
      </c>
      <c r="BC165" s="8">
        <f t="shared" si="254"/>
        <v>113</v>
      </c>
      <c r="BD165" s="8">
        <f t="shared" si="254"/>
        <v>0</v>
      </c>
      <c r="BE165" s="8">
        <f t="shared" si="255"/>
        <v>0</v>
      </c>
      <c r="BF165" s="8">
        <f t="shared" si="255"/>
        <v>0</v>
      </c>
      <c r="BG165" s="8">
        <f>BG166</f>
        <v>0</v>
      </c>
      <c r="BH165" s="8">
        <f t="shared" si="255"/>
        <v>0</v>
      </c>
      <c r="BI165" s="8">
        <f t="shared" si="255"/>
        <v>113</v>
      </c>
      <c r="BJ165" s="8">
        <f t="shared" si="255"/>
        <v>0</v>
      </c>
      <c r="BK165" s="8">
        <f t="shared" si="255"/>
        <v>0</v>
      </c>
      <c r="BL165" s="8">
        <f t="shared" si="255"/>
        <v>0</v>
      </c>
      <c r="BM165" s="8">
        <f>BM166</f>
        <v>0</v>
      </c>
      <c r="BN165" s="8">
        <f t="shared" si="255"/>
        <v>0</v>
      </c>
      <c r="BO165" s="8">
        <f t="shared" si="255"/>
        <v>113</v>
      </c>
      <c r="BP165" s="8">
        <f t="shared" si="255"/>
        <v>0</v>
      </c>
    </row>
    <row r="166" spans="1:68" ht="16.5">
      <c r="A166" s="25" t="s">
        <v>18</v>
      </c>
      <c r="B166" s="11">
        <v>913</v>
      </c>
      <c r="C166" s="11" t="s">
        <v>7</v>
      </c>
      <c r="D166" s="11" t="s">
        <v>33</v>
      </c>
      <c r="E166" s="11" t="s">
        <v>141</v>
      </c>
      <c r="F166" s="8">
        <v>620</v>
      </c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>
        <v>113</v>
      </c>
      <c r="AN166" s="8"/>
      <c r="AO166" s="8"/>
      <c r="AP166" s="8"/>
      <c r="AQ166" s="8">
        <f>AK166+AM166+AN166+AO166+AP166</f>
        <v>113</v>
      </c>
      <c r="AR166" s="8"/>
      <c r="AS166" s="8"/>
      <c r="AT166" s="8"/>
      <c r="AU166" s="8"/>
      <c r="AV166" s="8"/>
      <c r="AW166" s="8">
        <f>AQ166+AS166+AT166+AU166+AV166</f>
        <v>113</v>
      </c>
      <c r="AX166" s="8"/>
      <c r="AY166" s="8"/>
      <c r="AZ166" s="8"/>
      <c r="BA166" s="8"/>
      <c r="BB166" s="8"/>
      <c r="BC166" s="8">
        <f>AW166+AY166+AZ166+BA166+BB166</f>
        <v>113</v>
      </c>
      <c r="BD166" s="8"/>
      <c r="BE166" s="8"/>
      <c r="BF166" s="8"/>
      <c r="BG166" s="8"/>
      <c r="BH166" s="8"/>
      <c r="BI166" s="8">
        <f>BC166+BE166+BF166+BG166+BH166</f>
        <v>113</v>
      </c>
      <c r="BJ166" s="8"/>
      <c r="BK166" s="8"/>
      <c r="BL166" s="8"/>
      <c r="BM166" s="8"/>
      <c r="BN166" s="8"/>
      <c r="BO166" s="8">
        <f>BI166+BK166+BL166+BM166+BN166</f>
        <v>113</v>
      </c>
      <c r="BP166" s="8"/>
    </row>
    <row r="167" spans="1:68" ht="18" customHeight="1">
      <c r="A167" s="23" t="s">
        <v>19</v>
      </c>
      <c r="B167" s="9">
        <v>913</v>
      </c>
      <c r="C167" s="9" t="s">
        <v>20</v>
      </c>
      <c r="D167" s="9" t="s">
        <v>16</v>
      </c>
      <c r="E167" s="9"/>
      <c r="F167" s="9"/>
      <c r="G167" s="10">
        <f>G168</f>
        <v>71314</v>
      </c>
      <c r="H167" s="10">
        <f aca="true" t="shared" si="256" ref="H167:R167">H168</f>
        <v>0</v>
      </c>
      <c r="I167" s="8">
        <f t="shared" si="256"/>
        <v>0</v>
      </c>
      <c r="J167" s="8">
        <f t="shared" si="256"/>
        <v>0</v>
      </c>
      <c r="K167" s="8">
        <f t="shared" si="256"/>
        <v>0</v>
      </c>
      <c r="L167" s="8">
        <f t="shared" si="256"/>
        <v>0</v>
      </c>
      <c r="M167" s="10">
        <f t="shared" si="256"/>
        <v>71314</v>
      </c>
      <c r="N167" s="10">
        <f t="shared" si="256"/>
        <v>0</v>
      </c>
      <c r="O167" s="8">
        <f t="shared" si="256"/>
        <v>0</v>
      </c>
      <c r="P167" s="8">
        <f t="shared" si="256"/>
        <v>0</v>
      </c>
      <c r="Q167" s="8">
        <f t="shared" si="256"/>
        <v>0</v>
      </c>
      <c r="R167" s="8">
        <f t="shared" si="256"/>
        <v>0</v>
      </c>
      <c r="S167" s="10">
        <f aca="true" t="shared" si="257" ref="S167:BP167">S168</f>
        <v>71314</v>
      </c>
      <c r="T167" s="10">
        <f t="shared" si="257"/>
        <v>0</v>
      </c>
      <c r="U167" s="8">
        <f t="shared" si="257"/>
        <v>0</v>
      </c>
      <c r="V167" s="8">
        <f t="shared" si="257"/>
        <v>0</v>
      </c>
      <c r="W167" s="8">
        <f t="shared" si="257"/>
        <v>0</v>
      </c>
      <c r="X167" s="8">
        <f t="shared" si="257"/>
        <v>0</v>
      </c>
      <c r="Y167" s="10">
        <f t="shared" si="257"/>
        <v>71314</v>
      </c>
      <c r="Z167" s="10">
        <f t="shared" si="257"/>
        <v>0</v>
      </c>
      <c r="AA167" s="8">
        <f t="shared" si="257"/>
        <v>0</v>
      </c>
      <c r="AB167" s="8">
        <f t="shared" si="257"/>
        <v>0</v>
      </c>
      <c r="AC167" s="8">
        <f t="shared" si="257"/>
        <v>0</v>
      </c>
      <c r="AD167" s="8">
        <f t="shared" si="257"/>
        <v>0</v>
      </c>
      <c r="AE167" s="10">
        <f t="shared" si="257"/>
        <v>71314</v>
      </c>
      <c r="AF167" s="10">
        <f t="shared" si="257"/>
        <v>0</v>
      </c>
      <c r="AG167" s="8">
        <f t="shared" si="257"/>
        <v>0</v>
      </c>
      <c r="AH167" s="8">
        <f t="shared" si="257"/>
        <v>0</v>
      </c>
      <c r="AI167" s="8">
        <f t="shared" si="257"/>
        <v>0</v>
      </c>
      <c r="AJ167" s="8">
        <f t="shared" si="257"/>
        <v>0</v>
      </c>
      <c r="AK167" s="10">
        <f t="shared" si="257"/>
        <v>71314</v>
      </c>
      <c r="AL167" s="10">
        <f t="shared" si="257"/>
        <v>0</v>
      </c>
      <c r="AM167" s="8">
        <f t="shared" si="257"/>
        <v>0</v>
      </c>
      <c r="AN167" s="8">
        <f t="shared" si="257"/>
        <v>0</v>
      </c>
      <c r="AO167" s="8">
        <f t="shared" si="257"/>
        <v>0</v>
      </c>
      <c r="AP167" s="8">
        <f t="shared" si="257"/>
        <v>0</v>
      </c>
      <c r="AQ167" s="10">
        <f t="shared" si="257"/>
        <v>71314</v>
      </c>
      <c r="AR167" s="10">
        <f t="shared" si="257"/>
        <v>0</v>
      </c>
      <c r="AS167" s="8">
        <f t="shared" si="257"/>
        <v>0</v>
      </c>
      <c r="AT167" s="8">
        <f t="shared" si="257"/>
        <v>0</v>
      </c>
      <c r="AU167" s="8">
        <f t="shared" si="257"/>
        <v>0</v>
      </c>
      <c r="AV167" s="8">
        <f t="shared" si="257"/>
        <v>0</v>
      </c>
      <c r="AW167" s="10">
        <f t="shared" si="257"/>
        <v>71314</v>
      </c>
      <c r="AX167" s="10">
        <f t="shared" si="257"/>
        <v>0</v>
      </c>
      <c r="AY167" s="17">
        <f t="shared" si="257"/>
        <v>9185</v>
      </c>
      <c r="AZ167" s="17">
        <f t="shared" si="257"/>
        <v>12154</v>
      </c>
      <c r="BA167" s="17">
        <f t="shared" si="257"/>
        <v>0</v>
      </c>
      <c r="BB167" s="17">
        <f t="shared" si="257"/>
        <v>0</v>
      </c>
      <c r="BC167" s="17">
        <f t="shared" si="257"/>
        <v>92653</v>
      </c>
      <c r="BD167" s="17">
        <f t="shared" si="257"/>
        <v>12154</v>
      </c>
      <c r="BE167" s="17">
        <f t="shared" si="257"/>
        <v>0</v>
      </c>
      <c r="BF167" s="17">
        <f t="shared" si="257"/>
        <v>0</v>
      </c>
      <c r="BG167" s="17">
        <f t="shared" si="257"/>
        <v>0</v>
      </c>
      <c r="BH167" s="17">
        <f t="shared" si="257"/>
        <v>0</v>
      </c>
      <c r="BI167" s="17">
        <f t="shared" si="257"/>
        <v>92653</v>
      </c>
      <c r="BJ167" s="17">
        <f t="shared" si="257"/>
        <v>12154</v>
      </c>
      <c r="BK167" s="17">
        <f t="shared" si="257"/>
        <v>0</v>
      </c>
      <c r="BL167" s="17">
        <f t="shared" si="257"/>
        <v>0</v>
      </c>
      <c r="BM167" s="17">
        <f t="shared" si="257"/>
        <v>0</v>
      </c>
      <c r="BN167" s="17">
        <f t="shared" si="257"/>
        <v>0</v>
      </c>
      <c r="BO167" s="17">
        <f t="shared" si="257"/>
        <v>92653</v>
      </c>
      <c r="BP167" s="17">
        <f t="shared" si="257"/>
        <v>12154</v>
      </c>
    </row>
    <row r="168" spans="1:68" ht="66">
      <c r="A168" s="24" t="s">
        <v>93</v>
      </c>
      <c r="B168" s="11">
        <v>913</v>
      </c>
      <c r="C168" s="11" t="s">
        <v>20</v>
      </c>
      <c r="D168" s="11" t="s">
        <v>16</v>
      </c>
      <c r="E168" s="11" t="s">
        <v>76</v>
      </c>
      <c r="F168" s="11"/>
      <c r="G168" s="14">
        <f>G169+G176</f>
        <v>71314</v>
      </c>
      <c r="H168" s="14">
        <f aca="true" t="shared" si="258" ref="H168:N168">H169+H176</f>
        <v>0</v>
      </c>
      <c r="I168" s="8">
        <f t="shared" si="258"/>
        <v>0</v>
      </c>
      <c r="J168" s="8">
        <f t="shared" si="258"/>
        <v>0</v>
      </c>
      <c r="K168" s="8">
        <f t="shared" si="258"/>
        <v>0</v>
      </c>
      <c r="L168" s="8">
        <f t="shared" si="258"/>
        <v>0</v>
      </c>
      <c r="M168" s="14">
        <f t="shared" si="258"/>
        <v>71314</v>
      </c>
      <c r="N168" s="14">
        <f t="shared" si="258"/>
        <v>0</v>
      </c>
      <c r="O168" s="8">
        <f aca="true" t="shared" si="259" ref="O168:T168">O169+O176</f>
        <v>0</v>
      </c>
      <c r="P168" s="8">
        <f t="shared" si="259"/>
        <v>0</v>
      </c>
      <c r="Q168" s="8">
        <f t="shared" si="259"/>
        <v>0</v>
      </c>
      <c r="R168" s="8">
        <f t="shared" si="259"/>
        <v>0</v>
      </c>
      <c r="S168" s="14">
        <f t="shared" si="259"/>
        <v>71314</v>
      </c>
      <c r="T168" s="14">
        <f t="shared" si="259"/>
        <v>0</v>
      </c>
      <c r="U168" s="8">
        <f aca="true" t="shared" si="260" ref="U168:Z168">U169+U176</f>
        <v>0</v>
      </c>
      <c r="V168" s="8">
        <f t="shared" si="260"/>
        <v>0</v>
      </c>
      <c r="W168" s="8">
        <f t="shared" si="260"/>
        <v>0</v>
      </c>
      <c r="X168" s="8">
        <f t="shared" si="260"/>
        <v>0</v>
      </c>
      <c r="Y168" s="14">
        <f t="shared" si="260"/>
        <v>71314</v>
      </c>
      <c r="Z168" s="14">
        <f t="shared" si="260"/>
        <v>0</v>
      </c>
      <c r="AA168" s="8">
        <f aca="true" t="shared" si="261" ref="AA168:AF168">AA169+AA176</f>
        <v>0</v>
      </c>
      <c r="AB168" s="8">
        <f t="shared" si="261"/>
        <v>0</v>
      </c>
      <c r="AC168" s="8">
        <f t="shared" si="261"/>
        <v>0</v>
      </c>
      <c r="AD168" s="8">
        <f t="shared" si="261"/>
        <v>0</v>
      </c>
      <c r="AE168" s="14">
        <f t="shared" si="261"/>
        <v>71314</v>
      </c>
      <c r="AF168" s="14">
        <f t="shared" si="261"/>
        <v>0</v>
      </c>
      <c r="AG168" s="8">
        <f aca="true" t="shared" si="262" ref="AG168:AL168">AG169+AG176</f>
        <v>0</v>
      </c>
      <c r="AH168" s="8">
        <f t="shared" si="262"/>
        <v>0</v>
      </c>
      <c r="AI168" s="8">
        <f t="shared" si="262"/>
        <v>0</v>
      </c>
      <c r="AJ168" s="8">
        <f t="shared" si="262"/>
        <v>0</v>
      </c>
      <c r="AK168" s="14">
        <f t="shared" si="262"/>
        <v>71314</v>
      </c>
      <c r="AL168" s="14">
        <f t="shared" si="262"/>
        <v>0</v>
      </c>
      <c r="AM168" s="8">
        <f aca="true" t="shared" si="263" ref="AM168:AR168">AM169+AM176</f>
        <v>0</v>
      </c>
      <c r="AN168" s="8">
        <f t="shared" si="263"/>
        <v>0</v>
      </c>
      <c r="AO168" s="8">
        <f t="shared" si="263"/>
        <v>0</v>
      </c>
      <c r="AP168" s="8">
        <f t="shared" si="263"/>
        <v>0</v>
      </c>
      <c r="AQ168" s="14">
        <f t="shared" si="263"/>
        <v>71314</v>
      </c>
      <c r="AR168" s="14">
        <f t="shared" si="263"/>
        <v>0</v>
      </c>
      <c r="AS168" s="8">
        <f aca="true" t="shared" si="264" ref="AS168:AX168">AS169+AS176</f>
        <v>0</v>
      </c>
      <c r="AT168" s="8">
        <f t="shared" si="264"/>
        <v>0</v>
      </c>
      <c r="AU168" s="8">
        <f t="shared" si="264"/>
        <v>0</v>
      </c>
      <c r="AV168" s="8">
        <f t="shared" si="264"/>
        <v>0</v>
      </c>
      <c r="AW168" s="14">
        <f t="shared" si="264"/>
        <v>71314</v>
      </c>
      <c r="AX168" s="14">
        <f t="shared" si="264"/>
        <v>0</v>
      </c>
      <c r="AY168" s="8">
        <f>AY169+AY176+AY180+AY186</f>
        <v>9185</v>
      </c>
      <c r="AZ168" s="8">
        <f>AZ169+AZ176+AZ180+AZ186</f>
        <v>12154</v>
      </c>
      <c r="BA168" s="8">
        <f>BA169+BA176+BA180+BA186</f>
        <v>0</v>
      </c>
      <c r="BB168" s="8">
        <f>BB169+BB176+BB180+BB186</f>
        <v>0</v>
      </c>
      <c r="BC168" s="8">
        <f>BC169+BC176+BC180+BC186</f>
        <v>92653</v>
      </c>
      <c r="BD168" s="8">
        <f>BD169+BD176+BD180+BD186</f>
        <v>12154</v>
      </c>
      <c r="BE168" s="8">
        <f>BE169+BE176+BE180+BE186</f>
        <v>0</v>
      </c>
      <c r="BF168" s="8">
        <f>BF169+BF176+BF180+BF186</f>
        <v>0</v>
      </c>
      <c r="BG168" s="8">
        <f>BG169+BG176+BG180+BG186</f>
        <v>0</v>
      </c>
      <c r="BH168" s="8">
        <f>BH169+BH176+BH180+BH186</f>
        <v>0</v>
      </c>
      <c r="BI168" s="8">
        <f>BI169+BI176+BI180+BI186</f>
        <v>92653</v>
      </c>
      <c r="BJ168" s="8">
        <f>BJ169+BJ176+BJ180+BJ186</f>
        <v>12154</v>
      </c>
      <c r="BK168" s="8">
        <f>BK169+BK176+BK180+BK186</f>
        <v>0</v>
      </c>
      <c r="BL168" s="8">
        <f>BL169+BL176+BL180+BL186</f>
        <v>0</v>
      </c>
      <c r="BM168" s="8">
        <f>BM169+BM176+BM180+BM186</f>
        <v>0</v>
      </c>
      <c r="BN168" s="8">
        <f>BN169+BN176+BN180+BN186</f>
        <v>0</v>
      </c>
      <c r="BO168" s="8">
        <f>BO169+BO176+BO180+BO186</f>
        <v>92653</v>
      </c>
      <c r="BP168" s="8">
        <f>BP169+BP176+BP180+BP186</f>
        <v>12154</v>
      </c>
    </row>
    <row r="169" spans="1:68" ht="16.5">
      <c r="A169" s="24" t="s">
        <v>14</v>
      </c>
      <c r="B169" s="11">
        <v>913</v>
      </c>
      <c r="C169" s="11" t="s">
        <v>20</v>
      </c>
      <c r="D169" s="11" t="s">
        <v>16</v>
      </c>
      <c r="E169" s="11" t="s">
        <v>77</v>
      </c>
      <c r="F169" s="11"/>
      <c r="G169" s="14">
        <f aca="true" t="shared" si="265" ref="G169:R171">G170</f>
        <v>21038</v>
      </c>
      <c r="H169" s="14">
        <f t="shared" si="265"/>
        <v>0</v>
      </c>
      <c r="I169" s="8">
        <f t="shared" si="265"/>
        <v>0</v>
      </c>
      <c r="J169" s="8">
        <f t="shared" si="265"/>
        <v>0</v>
      </c>
      <c r="K169" s="8">
        <f t="shared" si="265"/>
        <v>0</v>
      </c>
      <c r="L169" s="8">
        <f t="shared" si="265"/>
        <v>0</v>
      </c>
      <c r="M169" s="14">
        <f t="shared" si="265"/>
        <v>21038</v>
      </c>
      <c r="N169" s="14">
        <f t="shared" si="265"/>
        <v>0</v>
      </c>
      <c r="O169" s="8">
        <f t="shared" si="265"/>
        <v>0</v>
      </c>
      <c r="P169" s="8">
        <f t="shared" si="265"/>
        <v>0</v>
      </c>
      <c r="Q169" s="8">
        <f t="shared" si="265"/>
        <v>0</v>
      </c>
      <c r="R169" s="8">
        <f t="shared" si="265"/>
        <v>0</v>
      </c>
      <c r="S169" s="14">
        <f aca="true" t="shared" si="266" ref="S169:AH171">S170</f>
        <v>21038</v>
      </c>
      <c r="T169" s="14">
        <f t="shared" si="266"/>
        <v>0</v>
      </c>
      <c r="U169" s="8">
        <f t="shared" si="266"/>
        <v>0</v>
      </c>
      <c r="V169" s="8">
        <f t="shared" si="266"/>
        <v>0</v>
      </c>
      <c r="W169" s="8">
        <f t="shared" si="266"/>
        <v>0</v>
      </c>
      <c r="X169" s="8">
        <f t="shared" si="266"/>
        <v>0</v>
      </c>
      <c r="Y169" s="14">
        <f t="shared" si="266"/>
        <v>21038</v>
      </c>
      <c r="Z169" s="14">
        <f t="shared" si="266"/>
        <v>0</v>
      </c>
      <c r="AA169" s="8">
        <f t="shared" si="266"/>
        <v>0</v>
      </c>
      <c r="AB169" s="8">
        <f t="shared" si="266"/>
        <v>0</v>
      </c>
      <c r="AC169" s="8">
        <f t="shared" si="266"/>
        <v>0</v>
      </c>
      <c r="AD169" s="8">
        <f t="shared" si="266"/>
        <v>0</v>
      </c>
      <c r="AE169" s="14">
        <f t="shared" si="266"/>
        <v>21038</v>
      </c>
      <c r="AF169" s="14">
        <f t="shared" si="266"/>
        <v>0</v>
      </c>
      <c r="AG169" s="8">
        <f t="shared" si="266"/>
        <v>0</v>
      </c>
      <c r="AH169" s="8">
        <f t="shared" si="266"/>
        <v>0</v>
      </c>
      <c r="AI169" s="8">
        <f aca="true" t="shared" si="267" ref="AG169:AV171">AI170</f>
        <v>0</v>
      </c>
      <c r="AJ169" s="8">
        <f t="shared" si="267"/>
        <v>0</v>
      </c>
      <c r="AK169" s="14">
        <f t="shared" si="267"/>
        <v>21038</v>
      </c>
      <c r="AL169" s="14">
        <f t="shared" si="267"/>
        <v>0</v>
      </c>
      <c r="AM169" s="8">
        <f t="shared" si="267"/>
        <v>0</v>
      </c>
      <c r="AN169" s="8">
        <f t="shared" si="267"/>
        <v>0</v>
      </c>
      <c r="AO169" s="8">
        <f t="shared" si="267"/>
        <v>0</v>
      </c>
      <c r="AP169" s="8">
        <f t="shared" si="267"/>
        <v>0</v>
      </c>
      <c r="AQ169" s="14">
        <f t="shared" si="267"/>
        <v>21038</v>
      </c>
      <c r="AR169" s="14">
        <f t="shared" si="267"/>
        <v>0</v>
      </c>
      <c r="AS169" s="8">
        <f t="shared" si="267"/>
        <v>0</v>
      </c>
      <c r="AT169" s="8">
        <f t="shared" si="267"/>
        <v>0</v>
      </c>
      <c r="AU169" s="8">
        <f t="shared" si="267"/>
        <v>0</v>
      </c>
      <c r="AV169" s="8">
        <f t="shared" si="267"/>
        <v>0</v>
      </c>
      <c r="AW169" s="14">
        <f aca="true" t="shared" si="268" ref="AS169:BH171">AW170</f>
        <v>21038</v>
      </c>
      <c r="AX169" s="14">
        <f t="shared" si="268"/>
        <v>0</v>
      </c>
      <c r="AY169" s="8">
        <f>AY170+AY173</f>
        <v>2701</v>
      </c>
      <c r="AZ169" s="8">
        <f>AZ170+AZ173</f>
        <v>0</v>
      </c>
      <c r="BA169" s="8">
        <f>BA170+BA173</f>
        <v>0</v>
      </c>
      <c r="BB169" s="8">
        <f>BB170+BB173</f>
        <v>0</v>
      </c>
      <c r="BC169" s="8">
        <f>BC170+BC173</f>
        <v>23739</v>
      </c>
      <c r="BD169" s="8">
        <f>BD170+BD173</f>
        <v>0</v>
      </c>
      <c r="BE169" s="8">
        <f>BE170+BE173</f>
        <v>0</v>
      </c>
      <c r="BF169" s="8">
        <f>BF170+BF173</f>
        <v>0</v>
      </c>
      <c r="BG169" s="8">
        <f>BG170+BG173</f>
        <v>0</v>
      </c>
      <c r="BH169" s="8">
        <f>BH170+BH173</f>
        <v>0</v>
      </c>
      <c r="BI169" s="8">
        <f>BI170+BI173</f>
        <v>23739</v>
      </c>
      <c r="BJ169" s="8">
        <f>BJ170+BJ173</f>
        <v>0</v>
      </c>
      <c r="BK169" s="8">
        <f>BK170+BK173</f>
        <v>0</v>
      </c>
      <c r="BL169" s="8">
        <f>BL170+BL173</f>
        <v>0</v>
      </c>
      <c r="BM169" s="8">
        <f>BM170+BM173</f>
        <v>0</v>
      </c>
      <c r="BN169" s="8">
        <f>BN170+BN173</f>
        <v>0</v>
      </c>
      <c r="BO169" s="8">
        <f>BO170+BO173</f>
        <v>23739</v>
      </c>
      <c r="BP169" s="8">
        <f>BP170+BP173</f>
        <v>0</v>
      </c>
    </row>
    <row r="170" spans="1:68" ht="16.5">
      <c r="A170" s="24" t="s">
        <v>62</v>
      </c>
      <c r="B170" s="11">
        <v>913</v>
      </c>
      <c r="C170" s="11" t="s">
        <v>20</v>
      </c>
      <c r="D170" s="11" t="s">
        <v>16</v>
      </c>
      <c r="E170" s="11" t="s">
        <v>78</v>
      </c>
      <c r="F170" s="11"/>
      <c r="G170" s="14">
        <f t="shared" si="265"/>
        <v>21038</v>
      </c>
      <c r="H170" s="14">
        <f t="shared" si="265"/>
        <v>0</v>
      </c>
      <c r="I170" s="8">
        <f t="shared" si="265"/>
        <v>0</v>
      </c>
      <c r="J170" s="8">
        <f t="shared" si="265"/>
        <v>0</v>
      </c>
      <c r="K170" s="8">
        <f t="shared" si="265"/>
        <v>0</v>
      </c>
      <c r="L170" s="8">
        <f t="shared" si="265"/>
        <v>0</v>
      </c>
      <c r="M170" s="14">
        <f t="shared" si="265"/>
        <v>21038</v>
      </c>
      <c r="N170" s="14">
        <f t="shared" si="265"/>
        <v>0</v>
      </c>
      <c r="O170" s="8">
        <f t="shared" si="265"/>
        <v>0</v>
      </c>
      <c r="P170" s="8">
        <f t="shared" si="265"/>
        <v>0</v>
      </c>
      <c r="Q170" s="8">
        <f t="shared" si="265"/>
        <v>0</v>
      </c>
      <c r="R170" s="8">
        <f t="shared" si="265"/>
        <v>0</v>
      </c>
      <c r="S170" s="14">
        <f t="shared" si="266"/>
        <v>21038</v>
      </c>
      <c r="T170" s="14">
        <f t="shared" si="266"/>
        <v>0</v>
      </c>
      <c r="U170" s="8">
        <f t="shared" si="266"/>
        <v>0</v>
      </c>
      <c r="V170" s="8">
        <f t="shared" si="266"/>
        <v>0</v>
      </c>
      <c r="W170" s="8">
        <f t="shared" si="266"/>
        <v>0</v>
      </c>
      <c r="X170" s="8">
        <f t="shared" si="266"/>
        <v>0</v>
      </c>
      <c r="Y170" s="14">
        <f t="shared" si="266"/>
        <v>21038</v>
      </c>
      <c r="Z170" s="14">
        <f t="shared" si="266"/>
        <v>0</v>
      </c>
      <c r="AA170" s="8">
        <f t="shared" si="266"/>
        <v>0</v>
      </c>
      <c r="AB170" s="8">
        <f t="shared" si="266"/>
        <v>0</v>
      </c>
      <c r="AC170" s="8">
        <f t="shared" si="266"/>
        <v>0</v>
      </c>
      <c r="AD170" s="8">
        <f t="shared" si="266"/>
        <v>0</v>
      </c>
      <c r="AE170" s="14">
        <f t="shared" si="266"/>
        <v>21038</v>
      </c>
      <c r="AF170" s="14">
        <f t="shared" si="266"/>
        <v>0</v>
      </c>
      <c r="AG170" s="8">
        <f t="shared" si="267"/>
        <v>0</v>
      </c>
      <c r="AH170" s="8">
        <f t="shared" si="267"/>
        <v>0</v>
      </c>
      <c r="AI170" s="8">
        <f t="shared" si="267"/>
        <v>0</v>
      </c>
      <c r="AJ170" s="8">
        <f t="shared" si="267"/>
        <v>0</v>
      </c>
      <c r="AK170" s="14">
        <f t="shared" si="267"/>
        <v>21038</v>
      </c>
      <c r="AL170" s="14">
        <f t="shared" si="267"/>
        <v>0</v>
      </c>
      <c r="AM170" s="8">
        <f t="shared" si="267"/>
        <v>0</v>
      </c>
      <c r="AN170" s="8">
        <f t="shared" si="267"/>
        <v>0</v>
      </c>
      <c r="AO170" s="8">
        <f t="shared" si="267"/>
        <v>0</v>
      </c>
      <c r="AP170" s="8">
        <f t="shared" si="267"/>
        <v>0</v>
      </c>
      <c r="AQ170" s="14">
        <f t="shared" si="267"/>
        <v>21038</v>
      </c>
      <c r="AR170" s="14">
        <f t="shared" si="267"/>
        <v>0</v>
      </c>
      <c r="AS170" s="8">
        <f t="shared" si="268"/>
        <v>0</v>
      </c>
      <c r="AT170" s="8">
        <f t="shared" si="268"/>
        <v>0</v>
      </c>
      <c r="AU170" s="8">
        <f t="shared" si="268"/>
        <v>0</v>
      </c>
      <c r="AV170" s="8">
        <f t="shared" si="268"/>
        <v>0</v>
      </c>
      <c r="AW170" s="14">
        <f t="shared" si="268"/>
        <v>21038</v>
      </c>
      <c r="AX170" s="14">
        <f t="shared" si="268"/>
        <v>0</v>
      </c>
      <c r="AY170" s="8">
        <f t="shared" si="268"/>
        <v>382</v>
      </c>
      <c r="AZ170" s="8">
        <f t="shared" si="268"/>
        <v>0</v>
      </c>
      <c r="BA170" s="8">
        <f t="shared" si="268"/>
        <v>0</v>
      </c>
      <c r="BB170" s="8">
        <f t="shared" si="268"/>
        <v>0</v>
      </c>
      <c r="BC170" s="14">
        <f t="shared" si="268"/>
        <v>21420</v>
      </c>
      <c r="BD170" s="14">
        <f t="shared" si="268"/>
        <v>0</v>
      </c>
      <c r="BE170" s="8">
        <f t="shared" si="268"/>
        <v>0</v>
      </c>
      <c r="BF170" s="8">
        <f t="shared" si="268"/>
        <v>0</v>
      </c>
      <c r="BG170" s="8">
        <f t="shared" si="268"/>
        <v>0</v>
      </c>
      <c r="BH170" s="8">
        <f t="shared" si="268"/>
        <v>0</v>
      </c>
      <c r="BI170" s="14">
        <f aca="true" t="shared" si="269" ref="BE170:BP171">BI171</f>
        <v>21420</v>
      </c>
      <c r="BJ170" s="14">
        <f t="shared" si="269"/>
        <v>0</v>
      </c>
      <c r="BK170" s="8">
        <f t="shared" si="269"/>
        <v>0</v>
      </c>
      <c r="BL170" s="8">
        <f t="shared" si="269"/>
        <v>0</v>
      </c>
      <c r="BM170" s="8">
        <f t="shared" si="269"/>
        <v>0</v>
      </c>
      <c r="BN170" s="8">
        <f t="shared" si="269"/>
        <v>0</v>
      </c>
      <c r="BO170" s="14">
        <f t="shared" si="269"/>
        <v>21420</v>
      </c>
      <c r="BP170" s="14">
        <f t="shared" si="269"/>
        <v>0</v>
      </c>
    </row>
    <row r="171" spans="1:68" ht="38.25" customHeight="1">
      <c r="A171" s="24" t="s">
        <v>11</v>
      </c>
      <c r="B171" s="11">
        <v>913</v>
      </c>
      <c r="C171" s="11" t="s">
        <v>20</v>
      </c>
      <c r="D171" s="11" t="s">
        <v>16</v>
      </c>
      <c r="E171" s="11" t="s">
        <v>78</v>
      </c>
      <c r="F171" s="11" t="s">
        <v>12</v>
      </c>
      <c r="G171" s="12">
        <f t="shared" si="265"/>
        <v>21038</v>
      </c>
      <c r="H171" s="12">
        <f t="shared" si="265"/>
        <v>0</v>
      </c>
      <c r="I171" s="8">
        <f t="shared" si="265"/>
        <v>0</v>
      </c>
      <c r="J171" s="8">
        <f t="shared" si="265"/>
        <v>0</v>
      </c>
      <c r="K171" s="8">
        <f t="shared" si="265"/>
        <v>0</v>
      </c>
      <c r="L171" s="8">
        <f t="shared" si="265"/>
        <v>0</v>
      </c>
      <c r="M171" s="12">
        <f t="shared" si="265"/>
        <v>21038</v>
      </c>
      <c r="N171" s="12">
        <f t="shared" si="265"/>
        <v>0</v>
      </c>
      <c r="O171" s="8">
        <f t="shared" si="265"/>
        <v>0</v>
      </c>
      <c r="P171" s="8">
        <f t="shared" si="265"/>
        <v>0</v>
      </c>
      <c r="Q171" s="8">
        <f t="shared" si="265"/>
        <v>0</v>
      </c>
      <c r="R171" s="8">
        <f t="shared" si="265"/>
        <v>0</v>
      </c>
      <c r="S171" s="12">
        <f t="shared" si="266"/>
        <v>21038</v>
      </c>
      <c r="T171" s="12">
        <f t="shared" si="266"/>
        <v>0</v>
      </c>
      <c r="U171" s="8">
        <f t="shared" si="266"/>
        <v>0</v>
      </c>
      <c r="V171" s="8">
        <f t="shared" si="266"/>
        <v>0</v>
      </c>
      <c r="W171" s="8">
        <f t="shared" si="266"/>
        <v>0</v>
      </c>
      <c r="X171" s="8">
        <f t="shared" si="266"/>
        <v>0</v>
      </c>
      <c r="Y171" s="12">
        <f t="shared" si="266"/>
        <v>21038</v>
      </c>
      <c r="Z171" s="12">
        <f t="shared" si="266"/>
        <v>0</v>
      </c>
      <c r="AA171" s="8">
        <f t="shared" si="266"/>
        <v>0</v>
      </c>
      <c r="AB171" s="8">
        <f t="shared" si="266"/>
        <v>0</v>
      </c>
      <c r="AC171" s="8">
        <f t="shared" si="266"/>
        <v>0</v>
      </c>
      <c r="AD171" s="8">
        <f t="shared" si="266"/>
        <v>0</v>
      </c>
      <c r="AE171" s="12">
        <f t="shared" si="266"/>
        <v>21038</v>
      </c>
      <c r="AF171" s="12">
        <f t="shared" si="266"/>
        <v>0</v>
      </c>
      <c r="AG171" s="8">
        <f t="shared" si="267"/>
        <v>0</v>
      </c>
      <c r="AH171" s="8">
        <f t="shared" si="267"/>
        <v>0</v>
      </c>
      <c r="AI171" s="8">
        <f t="shared" si="267"/>
        <v>0</v>
      </c>
      <c r="AJ171" s="8">
        <f t="shared" si="267"/>
        <v>0</v>
      </c>
      <c r="AK171" s="12">
        <f t="shared" si="267"/>
        <v>21038</v>
      </c>
      <c r="AL171" s="12">
        <f t="shared" si="267"/>
        <v>0</v>
      </c>
      <c r="AM171" s="8">
        <f t="shared" si="267"/>
        <v>0</v>
      </c>
      <c r="AN171" s="8">
        <f t="shared" si="267"/>
        <v>0</v>
      </c>
      <c r="AO171" s="8">
        <f t="shared" si="267"/>
        <v>0</v>
      </c>
      <c r="AP171" s="8">
        <f t="shared" si="267"/>
        <v>0</v>
      </c>
      <c r="AQ171" s="12">
        <f t="shared" si="267"/>
        <v>21038</v>
      </c>
      <c r="AR171" s="12">
        <f t="shared" si="267"/>
        <v>0</v>
      </c>
      <c r="AS171" s="8">
        <f t="shared" si="268"/>
        <v>0</v>
      </c>
      <c r="AT171" s="8">
        <f t="shared" si="268"/>
        <v>0</v>
      </c>
      <c r="AU171" s="8">
        <f t="shared" si="268"/>
        <v>0</v>
      </c>
      <c r="AV171" s="8">
        <f t="shared" si="268"/>
        <v>0</v>
      </c>
      <c r="AW171" s="12">
        <f t="shared" si="268"/>
        <v>21038</v>
      </c>
      <c r="AX171" s="12">
        <f t="shared" si="268"/>
        <v>0</v>
      </c>
      <c r="AY171" s="8">
        <f t="shared" si="268"/>
        <v>382</v>
      </c>
      <c r="AZ171" s="8">
        <f t="shared" si="268"/>
        <v>0</v>
      </c>
      <c r="BA171" s="8">
        <f t="shared" si="268"/>
        <v>0</v>
      </c>
      <c r="BB171" s="8">
        <f t="shared" si="268"/>
        <v>0</v>
      </c>
      <c r="BC171" s="12">
        <f t="shared" si="268"/>
        <v>21420</v>
      </c>
      <c r="BD171" s="12">
        <f t="shared" si="268"/>
        <v>0</v>
      </c>
      <c r="BE171" s="8">
        <f t="shared" si="269"/>
        <v>0</v>
      </c>
      <c r="BF171" s="8">
        <f t="shared" si="269"/>
        <v>0</v>
      </c>
      <c r="BG171" s="8">
        <f t="shared" si="269"/>
        <v>0</v>
      </c>
      <c r="BH171" s="8">
        <f t="shared" si="269"/>
        <v>0</v>
      </c>
      <c r="BI171" s="12">
        <f t="shared" si="269"/>
        <v>21420</v>
      </c>
      <c r="BJ171" s="12">
        <f t="shared" si="269"/>
        <v>0</v>
      </c>
      <c r="BK171" s="8">
        <f t="shared" si="269"/>
        <v>0</v>
      </c>
      <c r="BL171" s="8">
        <f t="shared" si="269"/>
        <v>0</v>
      </c>
      <c r="BM171" s="8">
        <f t="shared" si="269"/>
        <v>0</v>
      </c>
      <c r="BN171" s="8">
        <f t="shared" si="269"/>
        <v>0</v>
      </c>
      <c r="BO171" s="12">
        <f t="shared" si="269"/>
        <v>21420</v>
      </c>
      <c r="BP171" s="12">
        <f t="shared" si="269"/>
        <v>0</v>
      </c>
    </row>
    <row r="172" spans="1:68" ht="21" customHeight="1">
      <c r="A172" s="25" t="s">
        <v>13</v>
      </c>
      <c r="B172" s="11">
        <v>913</v>
      </c>
      <c r="C172" s="11" t="s">
        <v>20</v>
      </c>
      <c r="D172" s="11" t="s">
        <v>16</v>
      </c>
      <c r="E172" s="11" t="s">
        <v>78</v>
      </c>
      <c r="F172" s="8">
        <v>610</v>
      </c>
      <c r="G172" s="8">
        <v>21038</v>
      </c>
      <c r="H172" s="8"/>
      <c r="I172" s="8"/>
      <c r="J172" s="8"/>
      <c r="K172" s="8"/>
      <c r="L172" s="8"/>
      <c r="M172" s="8">
        <f>G172+I172+J172+K172+L172</f>
        <v>21038</v>
      </c>
      <c r="N172" s="8">
        <f>H172+J172</f>
        <v>0</v>
      </c>
      <c r="O172" s="8"/>
      <c r="P172" s="8"/>
      <c r="Q172" s="8"/>
      <c r="R172" s="8"/>
      <c r="S172" s="8">
        <f>M172+O172+P172+Q172+R172</f>
        <v>21038</v>
      </c>
      <c r="T172" s="8">
        <f>N172+P172</f>
        <v>0</v>
      </c>
      <c r="U172" s="8"/>
      <c r="V172" s="8"/>
      <c r="W172" s="8"/>
      <c r="X172" s="8"/>
      <c r="Y172" s="8">
        <f>S172+U172+V172+W172+X172</f>
        <v>21038</v>
      </c>
      <c r="Z172" s="8">
        <f>T172+V172</f>
        <v>0</v>
      </c>
      <c r="AA172" s="8"/>
      <c r="AB172" s="8"/>
      <c r="AC172" s="8"/>
      <c r="AD172" s="8"/>
      <c r="AE172" s="8">
        <f>Y172+AA172+AB172+AC172+AD172</f>
        <v>21038</v>
      </c>
      <c r="AF172" s="8">
        <f>Z172+AB172</f>
        <v>0</v>
      </c>
      <c r="AG172" s="8"/>
      <c r="AH172" s="8"/>
      <c r="AI172" s="8"/>
      <c r="AJ172" s="8"/>
      <c r="AK172" s="8">
        <f>AE172+AG172+AH172+AI172+AJ172</f>
        <v>21038</v>
      </c>
      <c r="AL172" s="8">
        <f>AF172+AH172</f>
        <v>0</v>
      </c>
      <c r="AM172" s="8"/>
      <c r="AN172" s="8"/>
      <c r="AO172" s="8"/>
      <c r="AP172" s="8"/>
      <c r="AQ172" s="8">
        <f>AK172+AM172+AN172+AO172+AP172</f>
        <v>21038</v>
      </c>
      <c r="AR172" s="8">
        <f>AL172+AN172</f>
        <v>0</v>
      </c>
      <c r="AS172" s="8"/>
      <c r="AT172" s="8"/>
      <c r="AU172" s="8"/>
      <c r="AV172" s="8"/>
      <c r="AW172" s="8">
        <f>AQ172+AS172+AT172+AU172+AV172</f>
        <v>21038</v>
      </c>
      <c r="AX172" s="8">
        <f>AR172+AT172</f>
        <v>0</v>
      </c>
      <c r="AY172" s="8">
        <v>382</v>
      </c>
      <c r="AZ172" s="8"/>
      <c r="BA172" s="8"/>
      <c r="BB172" s="8"/>
      <c r="BC172" s="8">
        <f>AW172+AY172+AZ172+BA172+BB172</f>
        <v>21420</v>
      </c>
      <c r="BD172" s="8">
        <f>AX172+AZ172</f>
        <v>0</v>
      </c>
      <c r="BE172" s="8"/>
      <c r="BF172" s="8"/>
      <c r="BG172" s="8"/>
      <c r="BH172" s="8"/>
      <c r="BI172" s="8">
        <f>BC172+BE172+BF172+BG172+BH172</f>
        <v>21420</v>
      </c>
      <c r="BJ172" s="8">
        <f>BD172+BF172</f>
        <v>0</v>
      </c>
      <c r="BK172" s="8"/>
      <c r="BL172" s="8"/>
      <c r="BM172" s="8"/>
      <c r="BN172" s="8"/>
      <c r="BO172" s="8">
        <f>BI172+BK172+BL172+BM172+BN172</f>
        <v>21420</v>
      </c>
      <c r="BP172" s="8">
        <f>BJ172+BL172</f>
        <v>0</v>
      </c>
    </row>
    <row r="173" spans="1:68" ht="20.25" customHeight="1">
      <c r="A173" s="24" t="s">
        <v>15</v>
      </c>
      <c r="B173" s="11">
        <v>913</v>
      </c>
      <c r="C173" s="11" t="s">
        <v>20</v>
      </c>
      <c r="D173" s="11" t="s">
        <v>16</v>
      </c>
      <c r="E173" s="11" t="s">
        <v>152</v>
      </c>
      <c r="F173" s="11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>
        <f>AY174</f>
        <v>2319</v>
      </c>
      <c r="AZ173" s="8">
        <f aca="true" t="shared" si="270" ref="AZ173:BO174">AZ174</f>
        <v>0</v>
      </c>
      <c r="BA173" s="8">
        <f t="shared" si="270"/>
        <v>0</v>
      </c>
      <c r="BB173" s="8">
        <f t="shared" si="270"/>
        <v>0</v>
      </c>
      <c r="BC173" s="8">
        <f t="shared" si="270"/>
        <v>2319</v>
      </c>
      <c r="BD173" s="8">
        <f t="shared" si="270"/>
        <v>0</v>
      </c>
      <c r="BE173" s="8">
        <f>BE174</f>
        <v>0</v>
      </c>
      <c r="BF173" s="8">
        <f t="shared" si="270"/>
        <v>0</v>
      </c>
      <c r="BG173" s="8">
        <f t="shared" si="270"/>
        <v>0</v>
      </c>
      <c r="BH173" s="8">
        <f t="shared" si="270"/>
        <v>0</v>
      </c>
      <c r="BI173" s="8">
        <f t="shared" si="270"/>
        <v>2319</v>
      </c>
      <c r="BJ173" s="8">
        <f t="shared" si="270"/>
        <v>0</v>
      </c>
      <c r="BK173" s="8">
        <f>BK174</f>
        <v>0</v>
      </c>
      <c r="BL173" s="8">
        <f t="shared" si="270"/>
        <v>0</v>
      </c>
      <c r="BM173" s="8">
        <f t="shared" si="270"/>
        <v>0</v>
      </c>
      <c r="BN173" s="8">
        <f t="shared" si="270"/>
        <v>0</v>
      </c>
      <c r="BO173" s="8">
        <f t="shared" si="270"/>
        <v>2319</v>
      </c>
      <c r="BP173" s="8">
        <f aca="true" t="shared" si="271" ref="BL173:BP174">BP174</f>
        <v>0</v>
      </c>
    </row>
    <row r="174" spans="1:68" ht="33">
      <c r="A174" s="24" t="s">
        <v>11</v>
      </c>
      <c r="B174" s="11">
        <v>913</v>
      </c>
      <c r="C174" s="11" t="s">
        <v>20</v>
      </c>
      <c r="D174" s="11" t="s">
        <v>16</v>
      </c>
      <c r="E174" s="11" t="s">
        <v>152</v>
      </c>
      <c r="F174" s="11" t="s">
        <v>12</v>
      </c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>
        <f>AY175</f>
        <v>2319</v>
      </c>
      <c r="AZ174" s="8">
        <f t="shared" si="270"/>
        <v>0</v>
      </c>
      <c r="BA174" s="8">
        <f t="shared" si="270"/>
        <v>0</v>
      </c>
      <c r="BB174" s="8">
        <f t="shared" si="270"/>
        <v>0</v>
      </c>
      <c r="BC174" s="8">
        <f t="shared" si="270"/>
        <v>2319</v>
      </c>
      <c r="BD174" s="8">
        <f t="shared" si="270"/>
        <v>0</v>
      </c>
      <c r="BE174" s="8">
        <f>BE175</f>
        <v>0</v>
      </c>
      <c r="BF174" s="8">
        <f t="shared" si="270"/>
        <v>0</v>
      </c>
      <c r="BG174" s="8">
        <f t="shared" si="270"/>
        <v>0</v>
      </c>
      <c r="BH174" s="8">
        <f t="shared" si="270"/>
        <v>0</v>
      </c>
      <c r="BI174" s="8">
        <f t="shared" si="270"/>
        <v>2319</v>
      </c>
      <c r="BJ174" s="8">
        <f t="shared" si="270"/>
        <v>0</v>
      </c>
      <c r="BK174" s="8">
        <f>BK175</f>
        <v>0</v>
      </c>
      <c r="BL174" s="8">
        <f t="shared" si="271"/>
        <v>0</v>
      </c>
      <c r="BM174" s="8">
        <f t="shared" si="271"/>
        <v>0</v>
      </c>
      <c r="BN174" s="8">
        <f t="shared" si="271"/>
        <v>0</v>
      </c>
      <c r="BO174" s="8">
        <f t="shared" si="271"/>
        <v>2319</v>
      </c>
      <c r="BP174" s="8">
        <f t="shared" si="271"/>
        <v>0</v>
      </c>
    </row>
    <row r="175" spans="1:68" ht="21" customHeight="1">
      <c r="A175" s="25" t="s">
        <v>13</v>
      </c>
      <c r="B175" s="11">
        <v>913</v>
      </c>
      <c r="C175" s="11" t="s">
        <v>20</v>
      </c>
      <c r="D175" s="11" t="s">
        <v>16</v>
      </c>
      <c r="E175" s="11" t="s">
        <v>152</v>
      </c>
      <c r="F175" s="8">
        <v>610</v>
      </c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>
        <v>2319</v>
      </c>
      <c r="AZ175" s="8"/>
      <c r="BA175" s="8"/>
      <c r="BB175" s="8"/>
      <c r="BC175" s="8">
        <f>AW175+AY175+AZ175+BA175+BB175</f>
        <v>2319</v>
      </c>
      <c r="BD175" s="8">
        <f>AX175+AZ175</f>
        <v>0</v>
      </c>
      <c r="BE175" s="8"/>
      <c r="BF175" s="8"/>
      <c r="BG175" s="8"/>
      <c r="BH175" s="8"/>
      <c r="BI175" s="8">
        <f>BC175+BE175+BF175+BG175+BH175</f>
        <v>2319</v>
      </c>
      <c r="BJ175" s="8">
        <f>BD175+BF175</f>
        <v>0</v>
      </c>
      <c r="BK175" s="8"/>
      <c r="BL175" s="8"/>
      <c r="BM175" s="8"/>
      <c r="BN175" s="8"/>
      <c r="BO175" s="8">
        <f>BI175+BK175+BL175+BM175+BN175</f>
        <v>2319</v>
      </c>
      <c r="BP175" s="8">
        <f>BJ175+BL175</f>
        <v>0</v>
      </c>
    </row>
    <row r="176" spans="1:68" ht="56.25" customHeight="1">
      <c r="A176" s="24" t="s">
        <v>65</v>
      </c>
      <c r="B176" s="11">
        <v>913</v>
      </c>
      <c r="C176" s="11" t="s">
        <v>20</v>
      </c>
      <c r="D176" s="11" t="s">
        <v>16</v>
      </c>
      <c r="E176" s="11" t="s">
        <v>79</v>
      </c>
      <c r="F176" s="11"/>
      <c r="G176" s="12">
        <f aca="true" t="shared" si="272" ref="G176:R178">G177</f>
        <v>50276</v>
      </c>
      <c r="H176" s="12">
        <f t="shared" si="272"/>
        <v>0</v>
      </c>
      <c r="I176" s="8">
        <f t="shared" si="272"/>
        <v>0</v>
      </c>
      <c r="J176" s="8">
        <f t="shared" si="272"/>
        <v>0</v>
      </c>
      <c r="K176" s="8">
        <f t="shared" si="272"/>
        <v>0</v>
      </c>
      <c r="L176" s="8">
        <f t="shared" si="272"/>
        <v>0</v>
      </c>
      <c r="M176" s="12">
        <f t="shared" si="272"/>
        <v>50276</v>
      </c>
      <c r="N176" s="12">
        <f t="shared" si="272"/>
        <v>0</v>
      </c>
      <c r="O176" s="8">
        <f t="shared" si="272"/>
        <v>0</v>
      </c>
      <c r="P176" s="8">
        <f t="shared" si="272"/>
        <v>0</v>
      </c>
      <c r="Q176" s="8">
        <f t="shared" si="272"/>
        <v>0</v>
      </c>
      <c r="R176" s="8">
        <f t="shared" si="272"/>
        <v>0</v>
      </c>
      <c r="S176" s="12">
        <f aca="true" t="shared" si="273" ref="S176:AH178">S177</f>
        <v>50276</v>
      </c>
      <c r="T176" s="12">
        <f t="shared" si="273"/>
        <v>0</v>
      </c>
      <c r="U176" s="8">
        <f t="shared" si="273"/>
        <v>0</v>
      </c>
      <c r="V176" s="8">
        <f t="shared" si="273"/>
        <v>0</v>
      </c>
      <c r="W176" s="8">
        <f t="shared" si="273"/>
        <v>0</v>
      </c>
      <c r="X176" s="8">
        <f t="shared" si="273"/>
        <v>0</v>
      </c>
      <c r="Y176" s="12">
        <f t="shared" si="273"/>
        <v>50276</v>
      </c>
      <c r="Z176" s="12">
        <f t="shared" si="273"/>
        <v>0</v>
      </c>
      <c r="AA176" s="8">
        <f t="shared" si="273"/>
        <v>0</v>
      </c>
      <c r="AB176" s="8">
        <f t="shared" si="273"/>
        <v>0</v>
      </c>
      <c r="AC176" s="8">
        <f t="shared" si="273"/>
        <v>0</v>
      </c>
      <c r="AD176" s="8">
        <f t="shared" si="273"/>
        <v>0</v>
      </c>
      <c r="AE176" s="12">
        <f t="shared" si="273"/>
        <v>50276</v>
      </c>
      <c r="AF176" s="12">
        <f t="shared" si="273"/>
        <v>0</v>
      </c>
      <c r="AG176" s="8">
        <f t="shared" si="273"/>
        <v>0</v>
      </c>
      <c r="AH176" s="8">
        <f t="shared" si="273"/>
        <v>0</v>
      </c>
      <c r="AI176" s="8">
        <f aca="true" t="shared" si="274" ref="AG176:AV178">AI177</f>
        <v>0</v>
      </c>
      <c r="AJ176" s="8">
        <f t="shared" si="274"/>
        <v>0</v>
      </c>
      <c r="AK176" s="12">
        <f t="shared" si="274"/>
        <v>50276</v>
      </c>
      <c r="AL176" s="12">
        <f t="shared" si="274"/>
        <v>0</v>
      </c>
      <c r="AM176" s="8">
        <f t="shared" si="274"/>
        <v>0</v>
      </c>
      <c r="AN176" s="8">
        <f t="shared" si="274"/>
        <v>0</v>
      </c>
      <c r="AO176" s="8">
        <f t="shared" si="274"/>
        <v>0</v>
      </c>
      <c r="AP176" s="8">
        <f t="shared" si="274"/>
        <v>0</v>
      </c>
      <c r="AQ176" s="12">
        <f t="shared" si="274"/>
        <v>50276</v>
      </c>
      <c r="AR176" s="12">
        <f t="shared" si="274"/>
        <v>0</v>
      </c>
      <c r="AS176" s="8">
        <f t="shared" si="274"/>
        <v>0</v>
      </c>
      <c r="AT176" s="8">
        <f t="shared" si="274"/>
        <v>0</v>
      </c>
      <c r="AU176" s="8">
        <f t="shared" si="274"/>
        <v>0</v>
      </c>
      <c r="AV176" s="8">
        <f t="shared" si="274"/>
        <v>0</v>
      </c>
      <c r="AW176" s="12">
        <f aca="true" t="shared" si="275" ref="AS176:BH178">AW177</f>
        <v>50276</v>
      </c>
      <c r="AX176" s="12">
        <f t="shared" si="275"/>
        <v>0</v>
      </c>
      <c r="AY176" s="8">
        <f t="shared" si="275"/>
        <v>965</v>
      </c>
      <c r="AZ176" s="8">
        <f t="shared" si="275"/>
        <v>0</v>
      </c>
      <c r="BA176" s="8">
        <f t="shared" si="275"/>
        <v>0</v>
      </c>
      <c r="BB176" s="8">
        <f t="shared" si="275"/>
        <v>0</v>
      </c>
      <c r="BC176" s="12">
        <f t="shared" si="275"/>
        <v>51241</v>
      </c>
      <c r="BD176" s="12">
        <f t="shared" si="275"/>
        <v>0</v>
      </c>
      <c r="BE176" s="8">
        <f t="shared" si="275"/>
        <v>0</v>
      </c>
      <c r="BF176" s="8">
        <f t="shared" si="275"/>
        <v>0</v>
      </c>
      <c r="BG176" s="8">
        <f t="shared" si="275"/>
        <v>0</v>
      </c>
      <c r="BH176" s="8">
        <f t="shared" si="275"/>
        <v>0</v>
      </c>
      <c r="BI176" s="12">
        <f aca="true" t="shared" si="276" ref="BE176:BP178">BI177</f>
        <v>51241</v>
      </c>
      <c r="BJ176" s="12">
        <f t="shared" si="276"/>
        <v>0</v>
      </c>
      <c r="BK176" s="8">
        <f t="shared" si="276"/>
        <v>0</v>
      </c>
      <c r="BL176" s="8">
        <f t="shared" si="276"/>
        <v>0</v>
      </c>
      <c r="BM176" s="8">
        <f t="shared" si="276"/>
        <v>0</v>
      </c>
      <c r="BN176" s="8">
        <f t="shared" si="276"/>
        <v>0</v>
      </c>
      <c r="BO176" s="12">
        <f t="shared" si="276"/>
        <v>51241</v>
      </c>
      <c r="BP176" s="12">
        <f t="shared" si="276"/>
        <v>0</v>
      </c>
    </row>
    <row r="177" spans="1:68" ht="28.5" customHeight="1">
      <c r="A177" s="25" t="s">
        <v>67</v>
      </c>
      <c r="B177" s="11">
        <v>913</v>
      </c>
      <c r="C177" s="11" t="s">
        <v>20</v>
      </c>
      <c r="D177" s="11" t="s">
        <v>16</v>
      </c>
      <c r="E177" s="11" t="s">
        <v>80</v>
      </c>
      <c r="F177" s="11"/>
      <c r="G177" s="12">
        <f t="shared" si="272"/>
        <v>50276</v>
      </c>
      <c r="H177" s="12">
        <f t="shared" si="272"/>
        <v>0</v>
      </c>
      <c r="I177" s="8">
        <f t="shared" si="272"/>
        <v>0</v>
      </c>
      <c r="J177" s="8">
        <f t="shared" si="272"/>
        <v>0</v>
      </c>
      <c r="K177" s="8">
        <f t="shared" si="272"/>
        <v>0</v>
      </c>
      <c r="L177" s="8">
        <f t="shared" si="272"/>
        <v>0</v>
      </c>
      <c r="M177" s="12">
        <f t="shared" si="272"/>
        <v>50276</v>
      </c>
      <c r="N177" s="12">
        <f t="shared" si="272"/>
        <v>0</v>
      </c>
      <c r="O177" s="8">
        <f t="shared" si="272"/>
        <v>0</v>
      </c>
      <c r="P177" s="8">
        <f t="shared" si="272"/>
        <v>0</v>
      </c>
      <c r="Q177" s="8">
        <f t="shared" si="272"/>
        <v>0</v>
      </c>
      <c r="R177" s="8">
        <f t="shared" si="272"/>
        <v>0</v>
      </c>
      <c r="S177" s="12">
        <f t="shared" si="273"/>
        <v>50276</v>
      </c>
      <c r="T177" s="12">
        <f t="shared" si="273"/>
        <v>0</v>
      </c>
      <c r="U177" s="8">
        <f t="shared" si="273"/>
        <v>0</v>
      </c>
      <c r="V177" s="8">
        <f t="shared" si="273"/>
        <v>0</v>
      </c>
      <c r="W177" s="8">
        <f t="shared" si="273"/>
        <v>0</v>
      </c>
      <c r="X177" s="8">
        <f t="shared" si="273"/>
        <v>0</v>
      </c>
      <c r="Y177" s="12">
        <f t="shared" si="273"/>
        <v>50276</v>
      </c>
      <c r="Z177" s="12">
        <f t="shared" si="273"/>
        <v>0</v>
      </c>
      <c r="AA177" s="8">
        <f t="shared" si="273"/>
        <v>0</v>
      </c>
      <c r="AB177" s="8">
        <f t="shared" si="273"/>
        <v>0</v>
      </c>
      <c r="AC177" s="8">
        <f t="shared" si="273"/>
        <v>0</v>
      </c>
      <c r="AD177" s="8">
        <f t="shared" si="273"/>
        <v>0</v>
      </c>
      <c r="AE177" s="12">
        <f t="shared" si="273"/>
        <v>50276</v>
      </c>
      <c r="AF177" s="12">
        <f t="shared" si="273"/>
        <v>0</v>
      </c>
      <c r="AG177" s="8">
        <f t="shared" si="274"/>
        <v>0</v>
      </c>
      <c r="AH177" s="8">
        <f t="shared" si="274"/>
        <v>0</v>
      </c>
      <c r="AI177" s="8">
        <f t="shared" si="274"/>
        <v>0</v>
      </c>
      <c r="AJ177" s="8">
        <f t="shared" si="274"/>
        <v>0</v>
      </c>
      <c r="AK177" s="12">
        <f t="shared" si="274"/>
        <v>50276</v>
      </c>
      <c r="AL177" s="12">
        <f t="shared" si="274"/>
        <v>0</v>
      </c>
      <c r="AM177" s="8">
        <f t="shared" si="274"/>
        <v>0</v>
      </c>
      <c r="AN177" s="8">
        <f t="shared" si="274"/>
        <v>0</v>
      </c>
      <c r="AO177" s="8">
        <f t="shared" si="274"/>
        <v>0</v>
      </c>
      <c r="AP177" s="8">
        <f t="shared" si="274"/>
        <v>0</v>
      </c>
      <c r="AQ177" s="12">
        <f t="shared" si="274"/>
        <v>50276</v>
      </c>
      <c r="AR177" s="12">
        <f t="shared" si="274"/>
        <v>0</v>
      </c>
      <c r="AS177" s="8">
        <f t="shared" si="275"/>
        <v>0</v>
      </c>
      <c r="AT177" s="8">
        <f t="shared" si="275"/>
        <v>0</v>
      </c>
      <c r="AU177" s="8">
        <f t="shared" si="275"/>
        <v>0</v>
      </c>
      <c r="AV177" s="8">
        <f t="shared" si="275"/>
        <v>0</v>
      </c>
      <c r="AW177" s="12">
        <f t="shared" si="275"/>
        <v>50276</v>
      </c>
      <c r="AX177" s="12">
        <f t="shared" si="275"/>
        <v>0</v>
      </c>
      <c r="AY177" s="8">
        <f t="shared" si="275"/>
        <v>965</v>
      </c>
      <c r="AZ177" s="8">
        <f t="shared" si="275"/>
        <v>0</v>
      </c>
      <c r="BA177" s="8">
        <f t="shared" si="275"/>
        <v>0</v>
      </c>
      <c r="BB177" s="8">
        <f t="shared" si="275"/>
        <v>0</v>
      </c>
      <c r="BC177" s="12">
        <f t="shared" si="275"/>
        <v>51241</v>
      </c>
      <c r="BD177" s="12">
        <f t="shared" si="275"/>
        <v>0</v>
      </c>
      <c r="BE177" s="8">
        <f t="shared" si="276"/>
        <v>0</v>
      </c>
      <c r="BF177" s="8">
        <f t="shared" si="276"/>
        <v>0</v>
      </c>
      <c r="BG177" s="8">
        <f t="shared" si="276"/>
        <v>0</v>
      </c>
      <c r="BH177" s="8">
        <f t="shared" si="276"/>
        <v>0</v>
      </c>
      <c r="BI177" s="12">
        <f t="shared" si="276"/>
        <v>51241</v>
      </c>
      <c r="BJ177" s="12">
        <f t="shared" si="276"/>
        <v>0</v>
      </c>
      <c r="BK177" s="8">
        <f t="shared" si="276"/>
        <v>0</v>
      </c>
      <c r="BL177" s="8">
        <f t="shared" si="276"/>
        <v>0</v>
      </c>
      <c r="BM177" s="8">
        <f t="shared" si="276"/>
        <v>0</v>
      </c>
      <c r="BN177" s="8">
        <f t="shared" si="276"/>
        <v>0</v>
      </c>
      <c r="BO177" s="12">
        <f t="shared" si="276"/>
        <v>51241</v>
      </c>
      <c r="BP177" s="12">
        <f t="shared" si="276"/>
        <v>0</v>
      </c>
    </row>
    <row r="178" spans="1:68" ht="16.5">
      <c r="A178" s="24" t="s">
        <v>28</v>
      </c>
      <c r="B178" s="11">
        <v>913</v>
      </c>
      <c r="C178" s="11" t="s">
        <v>20</v>
      </c>
      <c r="D178" s="11" t="s">
        <v>16</v>
      </c>
      <c r="E178" s="11" t="s">
        <v>80</v>
      </c>
      <c r="F178" s="11" t="s">
        <v>29</v>
      </c>
      <c r="G178" s="12">
        <f t="shared" si="272"/>
        <v>50276</v>
      </c>
      <c r="H178" s="12">
        <f t="shared" si="272"/>
        <v>0</v>
      </c>
      <c r="I178" s="8">
        <f t="shared" si="272"/>
        <v>0</v>
      </c>
      <c r="J178" s="8">
        <f t="shared" si="272"/>
        <v>0</v>
      </c>
      <c r="K178" s="8">
        <f t="shared" si="272"/>
        <v>0</v>
      </c>
      <c r="L178" s="8">
        <f t="shared" si="272"/>
        <v>0</v>
      </c>
      <c r="M178" s="12">
        <f t="shared" si="272"/>
        <v>50276</v>
      </c>
      <c r="N178" s="12">
        <f t="shared" si="272"/>
        <v>0</v>
      </c>
      <c r="O178" s="8">
        <f t="shared" si="272"/>
        <v>0</v>
      </c>
      <c r="P178" s="8">
        <f t="shared" si="272"/>
        <v>0</v>
      </c>
      <c r="Q178" s="8">
        <f t="shared" si="272"/>
        <v>0</v>
      </c>
      <c r="R178" s="8">
        <f t="shared" si="272"/>
        <v>0</v>
      </c>
      <c r="S178" s="12">
        <f t="shared" si="273"/>
        <v>50276</v>
      </c>
      <c r="T178" s="12">
        <f t="shared" si="273"/>
        <v>0</v>
      </c>
      <c r="U178" s="8">
        <f t="shared" si="273"/>
        <v>0</v>
      </c>
      <c r="V178" s="8">
        <f t="shared" si="273"/>
        <v>0</v>
      </c>
      <c r="W178" s="8">
        <f t="shared" si="273"/>
        <v>0</v>
      </c>
      <c r="X178" s="8">
        <f t="shared" si="273"/>
        <v>0</v>
      </c>
      <c r="Y178" s="12">
        <f t="shared" si="273"/>
        <v>50276</v>
      </c>
      <c r="Z178" s="12">
        <f t="shared" si="273"/>
        <v>0</v>
      </c>
      <c r="AA178" s="8">
        <f t="shared" si="273"/>
        <v>0</v>
      </c>
      <c r="AB178" s="8">
        <f t="shared" si="273"/>
        <v>0</v>
      </c>
      <c r="AC178" s="8">
        <f t="shared" si="273"/>
        <v>0</v>
      </c>
      <c r="AD178" s="8">
        <f t="shared" si="273"/>
        <v>0</v>
      </c>
      <c r="AE178" s="12">
        <f t="shared" si="273"/>
        <v>50276</v>
      </c>
      <c r="AF178" s="12">
        <f t="shared" si="273"/>
        <v>0</v>
      </c>
      <c r="AG178" s="8">
        <f t="shared" si="274"/>
        <v>0</v>
      </c>
      <c r="AH178" s="8">
        <f t="shared" si="274"/>
        <v>0</v>
      </c>
      <c r="AI178" s="8">
        <f t="shared" si="274"/>
        <v>0</v>
      </c>
      <c r="AJ178" s="8">
        <f t="shared" si="274"/>
        <v>0</v>
      </c>
      <c r="AK178" s="12">
        <f t="shared" si="274"/>
        <v>50276</v>
      </c>
      <c r="AL178" s="12">
        <f t="shared" si="274"/>
        <v>0</v>
      </c>
      <c r="AM178" s="8">
        <f t="shared" si="274"/>
        <v>0</v>
      </c>
      <c r="AN178" s="8">
        <f t="shared" si="274"/>
        <v>0</v>
      </c>
      <c r="AO178" s="8">
        <f t="shared" si="274"/>
        <v>0</v>
      </c>
      <c r="AP178" s="8">
        <f t="shared" si="274"/>
        <v>0</v>
      </c>
      <c r="AQ178" s="12">
        <f t="shared" si="274"/>
        <v>50276</v>
      </c>
      <c r="AR178" s="12">
        <f t="shared" si="274"/>
        <v>0</v>
      </c>
      <c r="AS178" s="8">
        <f t="shared" si="275"/>
        <v>0</v>
      </c>
      <c r="AT178" s="8">
        <f t="shared" si="275"/>
        <v>0</v>
      </c>
      <c r="AU178" s="8">
        <f t="shared" si="275"/>
        <v>0</v>
      </c>
      <c r="AV178" s="8">
        <f t="shared" si="275"/>
        <v>0</v>
      </c>
      <c r="AW178" s="12">
        <f t="shared" si="275"/>
        <v>50276</v>
      </c>
      <c r="AX178" s="12">
        <f t="shared" si="275"/>
        <v>0</v>
      </c>
      <c r="AY178" s="8">
        <f t="shared" si="275"/>
        <v>965</v>
      </c>
      <c r="AZ178" s="8">
        <f t="shared" si="275"/>
        <v>0</v>
      </c>
      <c r="BA178" s="8">
        <f t="shared" si="275"/>
        <v>0</v>
      </c>
      <c r="BB178" s="8">
        <f t="shared" si="275"/>
        <v>0</v>
      </c>
      <c r="BC178" s="12">
        <f t="shared" si="275"/>
        <v>51241</v>
      </c>
      <c r="BD178" s="12">
        <f t="shared" si="275"/>
        <v>0</v>
      </c>
      <c r="BE178" s="8">
        <f t="shared" si="276"/>
        <v>0</v>
      </c>
      <c r="BF178" s="8">
        <f t="shared" si="276"/>
        <v>0</v>
      </c>
      <c r="BG178" s="8">
        <f t="shared" si="276"/>
        <v>0</v>
      </c>
      <c r="BH178" s="8">
        <f t="shared" si="276"/>
        <v>0</v>
      </c>
      <c r="BI178" s="12">
        <f t="shared" si="276"/>
        <v>51241</v>
      </c>
      <c r="BJ178" s="12">
        <f t="shared" si="276"/>
        <v>0</v>
      </c>
      <c r="BK178" s="8">
        <f t="shared" si="276"/>
        <v>0</v>
      </c>
      <c r="BL178" s="8">
        <f t="shared" si="276"/>
        <v>0</v>
      </c>
      <c r="BM178" s="8">
        <f t="shared" si="276"/>
        <v>0</v>
      </c>
      <c r="BN178" s="8">
        <f t="shared" si="276"/>
        <v>0</v>
      </c>
      <c r="BO178" s="12">
        <f t="shared" si="276"/>
        <v>51241</v>
      </c>
      <c r="BP178" s="12">
        <f t="shared" si="276"/>
        <v>0</v>
      </c>
    </row>
    <row r="179" spans="1:68" ht="49.5">
      <c r="A179" s="24" t="s">
        <v>90</v>
      </c>
      <c r="B179" s="11">
        <v>913</v>
      </c>
      <c r="C179" s="11" t="s">
        <v>20</v>
      </c>
      <c r="D179" s="11" t="s">
        <v>16</v>
      </c>
      <c r="E179" s="11" t="s">
        <v>80</v>
      </c>
      <c r="F179" s="8">
        <v>810</v>
      </c>
      <c r="G179" s="8">
        <v>50276</v>
      </c>
      <c r="H179" s="8"/>
      <c r="I179" s="8"/>
      <c r="J179" s="8"/>
      <c r="K179" s="8"/>
      <c r="L179" s="8"/>
      <c r="M179" s="8">
        <f>G179+I179+J179+K179+L179</f>
        <v>50276</v>
      </c>
      <c r="N179" s="8">
        <f>H179+J179</f>
        <v>0</v>
      </c>
      <c r="O179" s="8"/>
      <c r="P179" s="8"/>
      <c r="Q179" s="8"/>
      <c r="R179" s="8"/>
      <c r="S179" s="8">
        <f>M179+O179+P179+Q179+R179</f>
        <v>50276</v>
      </c>
      <c r="T179" s="8">
        <f>N179+P179</f>
        <v>0</v>
      </c>
      <c r="U179" s="8"/>
      <c r="V179" s="8"/>
      <c r="W179" s="8"/>
      <c r="X179" s="8"/>
      <c r="Y179" s="8">
        <f>S179+U179+V179+W179+X179</f>
        <v>50276</v>
      </c>
      <c r="Z179" s="8">
        <f>T179+V179</f>
        <v>0</v>
      </c>
      <c r="AA179" s="8"/>
      <c r="AB179" s="8"/>
      <c r="AC179" s="8"/>
      <c r="AD179" s="8"/>
      <c r="AE179" s="8">
        <f>Y179+AA179+AB179+AC179+AD179</f>
        <v>50276</v>
      </c>
      <c r="AF179" s="8">
        <f>Z179+AB179</f>
        <v>0</v>
      </c>
      <c r="AG179" s="8"/>
      <c r="AH179" s="8"/>
      <c r="AI179" s="8"/>
      <c r="AJ179" s="8"/>
      <c r="AK179" s="8">
        <f>AE179+AG179+AH179+AI179+AJ179</f>
        <v>50276</v>
      </c>
      <c r="AL179" s="8">
        <f>AF179+AH179</f>
        <v>0</v>
      </c>
      <c r="AM179" s="8"/>
      <c r="AN179" s="8"/>
      <c r="AO179" s="8"/>
      <c r="AP179" s="8"/>
      <c r="AQ179" s="8">
        <f>AK179+AM179+AN179+AO179+AP179</f>
        <v>50276</v>
      </c>
      <c r="AR179" s="8">
        <f>AL179+AN179</f>
        <v>0</v>
      </c>
      <c r="AS179" s="8"/>
      <c r="AT179" s="8"/>
      <c r="AU179" s="8"/>
      <c r="AV179" s="8"/>
      <c r="AW179" s="8">
        <f>AQ179+AS179+AT179+AU179+AV179</f>
        <v>50276</v>
      </c>
      <c r="AX179" s="8">
        <f>AR179+AT179</f>
        <v>0</v>
      </c>
      <c r="AY179" s="8">
        <v>965</v>
      </c>
      <c r="AZ179" s="8"/>
      <c r="BA179" s="8"/>
      <c r="BB179" s="8"/>
      <c r="BC179" s="8">
        <f>AW179+AY179+AZ179+BA179+BB179</f>
        <v>51241</v>
      </c>
      <c r="BD179" s="8">
        <f>AX179+AZ179</f>
        <v>0</v>
      </c>
      <c r="BE179" s="8"/>
      <c r="BF179" s="8"/>
      <c r="BG179" s="8"/>
      <c r="BH179" s="8"/>
      <c r="BI179" s="8">
        <f>BC179+BE179+BF179+BG179+BH179</f>
        <v>51241</v>
      </c>
      <c r="BJ179" s="8">
        <f>BD179+BF179</f>
        <v>0</v>
      </c>
      <c r="BK179" s="8"/>
      <c r="BL179" s="8"/>
      <c r="BM179" s="8"/>
      <c r="BN179" s="8"/>
      <c r="BO179" s="8">
        <f>BI179+BK179+BL179+BM179+BN179</f>
        <v>51241</v>
      </c>
      <c r="BP179" s="8">
        <f>BJ179+BL179</f>
        <v>0</v>
      </c>
    </row>
    <row r="180" spans="1:68" ht="16.5">
      <c r="A180" s="21" t="s">
        <v>103</v>
      </c>
      <c r="B180" s="11" t="s">
        <v>55</v>
      </c>
      <c r="C180" s="11" t="s">
        <v>20</v>
      </c>
      <c r="D180" s="11" t="s">
        <v>16</v>
      </c>
      <c r="E180" s="11" t="s">
        <v>136</v>
      </c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>
        <f>AY181</f>
        <v>0</v>
      </c>
      <c r="AZ180" s="8">
        <f aca="true" t="shared" si="277" ref="AZ180:BP180">AZ181</f>
        <v>12154</v>
      </c>
      <c r="BA180" s="8">
        <f t="shared" si="277"/>
        <v>0</v>
      </c>
      <c r="BB180" s="8">
        <f t="shared" si="277"/>
        <v>0</v>
      </c>
      <c r="BC180" s="8">
        <f t="shared" si="277"/>
        <v>12154</v>
      </c>
      <c r="BD180" s="8">
        <f t="shared" si="277"/>
        <v>12154</v>
      </c>
      <c r="BE180" s="8">
        <f>BE181</f>
        <v>0</v>
      </c>
      <c r="BF180" s="8">
        <f t="shared" si="277"/>
        <v>0</v>
      </c>
      <c r="BG180" s="8">
        <f t="shared" si="277"/>
        <v>0</v>
      </c>
      <c r="BH180" s="8">
        <f t="shared" si="277"/>
        <v>0</v>
      </c>
      <c r="BI180" s="8">
        <f t="shared" si="277"/>
        <v>12154</v>
      </c>
      <c r="BJ180" s="8">
        <f t="shared" si="277"/>
        <v>12154</v>
      </c>
      <c r="BK180" s="8">
        <f>BK181</f>
        <v>0</v>
      </c>
      <c r="BL180" s="8">
        <f t="shared" si="277"/>
        <v>0</v>
      </c>
      <c r="BM180" s="8">
        <f t="shared" si="277"/>
        <v>0</v>
      </c>
      <c r="BN180" s="8">
        <f t="shared" si="277"/>
        <v>0</v>
      </c>
      <c r="BO180" s="8">
        <f t="shared" si="277"/>
        <v>12154</v>
      </c>
      <c r="BP180" s="8">
        <f t="shared" si="277"/>
        <v>12154</v>
      </c>
    </row>
    <row r="181" spans="1:68" ht="49.5">
      <c r="A181" s="21" t="s">
        <v>150</v>
      </c>
      <c r="B181" s="11" t="s">
        <v>55</v>
      </c>
      <c r="C181" s="11" t="s">
        <v>20</v>
      </c>
      <c r="D181" s="11" t="s">
        <v>16</v>
      </c>
      <c r="E181" s="11" t="s">
        <v>149</v>
      </c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>
        <f>AY182+AY184</f>
        <v>0</v>
      </c>
      <c r="AZ181" s="8">
        <f>AZ182+AZ184</f>
        <v>12154</v>
      </c>
      <c r="BA181" s="8">
        <f>BA182+BA184</f>
        <v>0</v>
      </c>
      <c r="BB181" s="8">
        <f>BB182+BB184</f>
        <v>0</v>
      </c>
      <c r="BC181" s="8">
        <f>BC182+BC184</f>
        <v>12154</v>
      </c>
      <c r="BD181" s="8">
        <f>BD182+BD184</f>
        <v>12154</v>
      </c>
      <c r="BE181" s="8">
        <f>BE182+BE184</f>
        <v>0</v>
      </c>
      <c r="BF181" s="8">
        <f>BF182+BF184</f>
        <v>0</v>
      </c>
      <c r="BG181" s="8">
        <f>BG182+BG184</f>
        <v>0</v>
      </c>
      <c r="BH181" s="8">
        <f>BH182+BH184</f>
        <v>0</v>
      </c>
      <c r="BI181" s="8">
        <f>BI182+BI184</f>
        <v>12154</v>
      </c>
      <c r="BJ181" s="8">
        <f>BJ182+BJ184</f>
        <v>12154</v>
      </c>
      <c r="BK181" s="8">
        <f>BK182+BK184</f>
        <v>0</v>
      </c>
      <c r="BL181" s="8">
        <f>BL182+BL184</f>
        <v>0</v>
      </c>
      <c r="BM181" s="8">
        <f>BM182+BM184</f>
        <v>0</v>
      </c>
      <c r="BN181" s="8">
        <f>BN182+BN184</f>
        <v>0</v>
      </c>
      <c r="BO181" s="8">
        <f>BO182+BO184</f>
        <v>12154</v>
      </c>
      <c r="BP181" s="8">
        <f>BP182+BP184</f>
        <v>12154</v>
      </c>
    </row>
    <row r="182" spans="1:68" ht="33">
      <c r="A182" s="24" t="s">
        <v>11</v>
      </c>
      <c r="B182" s="11" t="s">
        <v>55</v>
      </c>
      <c r="C182" s="11" t="s">
        <v>20</v>
      </c>
      <c r="D182" s="11" t="s">
        <v>16</v>
      </c>
      <c r="E182" s="11" t="s">
        <v>149</v>
      </c>
      <c r="F182" s="8">
        <v>600</v>
      </c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>
        <f>AY183</f>
        <v>0</v>
      </c>
      <c r="AZ182" s="8">
        <f aca="true" t="shared" si="278" ref="AZ182:BP182">AZ183</f>
        <v>3742</v>
      </c>
      <c r="BA182" s="8">
        <f t="shared" si="278"/>
        <v>0</v>
      </c>
      <c r="BB182" s="8">
        <f t="shared" si="278"/>
        <v>0</v>
      </c>
      <c r="BC182" s="8">
        <f t="shared" si="278"/>
        <v>3742</v>
      </c>
      <c r="BD182" s="8">
        <f t="shared" si="278"/>
        <v>3742</v>
      </c>
      <c r="BE182" s="8">
        <f>BE183</f>
        <v>0</v>
      </c>
      <c r="BF182" s="8">
        <f t="shared" si="278"/>
        <v>0</v>
      </c>
      <c r="BG182" s="8">
        <f t="shared" si="278"/>
        <v>0</v>
      </c>
      <c r="BH182" s="8">
        <f t="shared" si="278"/>
        <v>0</v>
      </c>
      <c r="BI182" s="8">
        <f t="shared" si="278"/>
        <v>3742</v>
      </c>
      <c r="BJ182" s="8">
        <f t="shared" si="278"/>
        <v>3742</v>
      </c>
      <c r="BK182" s="8">
        <f>BK183</f>
        <v>0</v>
      </c>
      <c r="BL182" s="8">
        <f t="shared" si="278"/>
        <v>0</v>
      </c>
      <c r="BM182" s="8">
        <f t="shared" si="278"/>
        <v>0</v>
      </c>
      <c r="BN182" s="8">
        <f t="shared" si="278"/>
        <v>0</v>
      </c>
      <c r="BO182" s="8">
        <f t="shared" si="278"/>
        <v>3742</v>
      </c>
      <c r="BP182" s="8">
        <f t="shared" si="278"/>
        <v>3742</v>
      </c>
    </row>
    <row r="183" spans="1:68" ht="16.5">
      <c r="A183" s="25" t="s">
        <v>13</v>
      </c>
      <c r="B183" s="11" t="s">
        <v>55</v>
      </c>
      <c r="C183" s="11" t="s">
        <v>20</v>
      </c>
      <c r="D183" s="11" t="s">
        <v>16</v>
      </c>
      <c r="E183" s="11" t="s">
        <v>149</v>
      </c>
      <c r="F183" s="8">
        <v>610</v>
      </c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>
        <v>3742</v>
      </c>
      <c r="BA183" s="8"/>
      <c r="BB183" s="8"/>
      <c r="BC183" s="8">
        <f>AW183+AY183+AZ183+BA183+BB183</f>
        <v>3742</v>
      </c>
      <c r="BD183" s="8">
        <f>AX183+AZ183</f>
        <v>3742</v>
      </c>
      <c r="BE183" s="8"/>
      <c r="BF183" s="8"/>
      <c r="BG183" s="8"/>
      <c r="BH183" s="8"/>
      <c r="BI183" s="8">
        <f>BC183+BE183+BF183+BG183+BH183</f>
        <v>3742</v>
      </c>
      <c r="BJ183" s="8">
        <f>BD183+BF183</f>
        <v>3742</v>
      </c>
      <c r="BK183" s="8"/>
      <c r="BL183" s="8"/>
      <c r="BM183" s="8"/>
      <c r="BN183" s="8"/>
      <c r="BO183" s="8">
        <f>BI183+BK183+BL183+BM183+BN183</f>
        <v>3742</v>
      </c>
      <c r="BP183" s="8">
        <f>BJ183+BL183</f>
        <v>3742</v>
      </c>
    </row>
    <row r="184" spans="1:68" ht="16.5">
      <c r="A184" s="24" t="s">
        <v>28</v>
      </c>
      <c r="B184" s="11" t="s">
        <v>55</v>
      </c>
      <c r="C184" s="11" t="s">
        <v>20</v>
      </c>
      <c r="D184" s="11" t="s">
        <v>16</v>
      </c>
      <c r="E184" s="11" t="s">
        <v>149</v>
      </c>
      <c r="F184" s="8">
        <v>800</v>
      </c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>
        <f>AY185</f>
        <v>0</v>
      </c>
      <c r="AZ184" s="8">
        <f aca="true" t="shared" si="279" ref="AZ184:BP184">AZ185</f>
        <v>8412</v>
      </c>
      <c r="BA184" s="8">
        <f t="shared" si="279"/>
        <v>0</v>
      </c>
      <c r="BB184" s="8">
        <f t="shared" si="279"/>
        <v>0</v>
      </c>
      <c r="BC184" s="8">
        <f t="shared" si="279"/>
        <v>8412</v>
      </c>
      <c r="BD184" s="8">
        <f t="shared" si="279"/>
        <v>8412</v>
      </c>
      <c r="BE184" s="8">
        <f>BE185</f>
        <v>0</v>
      </c>
      <c r="BF184" s="8">
        <f t="shared" si="279"/>
        <v>0</v>
      </c>
      <c r="BG184" s="8">
        <f t="shared" si="279"/>
        <v>0</v>
      </c>
      <c r="BH184" s="8">
        <f t="shared" si="279"/>
        <v>0</v>
      </c>
      <c r="BI184" s="8">
        <f t="shared" si="279"/>
        <v>8412</v>
      </c>
      <c r="BJ184" s="8">
        <f t="shared" si="279"/>
        <v>8412</v>
      </c>
      <c r="BK184" s="8">
        <f>BK185</f>
        <v>0</v>
      </c>
      <c r="BL184" s="8">
        <f t="shared" si="279"/>
        <v>0</v>
      </c>
      <c r="BM184" s="8">
        <f t="shared" si="279"/>
        <v>0</v>
      </c>
      <c r="BN184" s="8">
        <f t="shared" si="279"/>
        <v>0</v>
      </c>
      <c r="BO184" s="8">
        <f t="shared" si="279"/>
        <v>8412</v>
      </c>
      <c r="BP184" s="8">
        <f t="shared" si="279"/>
        <v>8412</v>
      </c>
    </row>
    <row r="185" spans="1:68" ht="49.5">
      <c r="A185" s="24" t="s">
        <v>90</v>
      </c>
      <c r="B185" s="11" t="s">
        <v>55</v>
      </c>
      <c r="C185" s="11" t="s">
        <v>20</v>
      </c>
      <c r="D185" s="11" t="s">
        <v>16</v>
      </c>
      <c r="E185" s="11" t="s">
        <v>149</v>
      </c>
      <c r="F185" s="8">
        <v>810</v>
      </c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>
        <v>8412</v>
      </c>
      <c r="BA185" s="8"/>
      <c r="BB185" s="8"/>
      <c r="BC185" s="8">
        <f>AW185+AY185+AZ185+BA185+BB185</f>
        <v>8412</v>
      </c>
      <c r="BD185" s="8">
        <f>AX185+AZ185</f>
        <v>8412</v>
      </c>
      <c r="BE185" s="8"/>
      <c r="BF185" s="8"/>
      <c r="BG185" s="8"/>
      <c r="BH185" s="8"/>
      <c r="BI185" s="8">
        <f>BC185+BE185+BF185+BG185+BH185</f>
        <v>8412</v>
      </c>
      <c r="BJ185" s="8">
        <f>BD185+BF185</f>
        <v>8412</v>
      </c>
      <c r="BK185" s="8"/>
      <c r="BL185" s="8"/>
      <c r="BM185" s="8"/>
      <c r="BN185" s="8"/>
      <c r="BO185" s="8">
        <f>BI185+BK185+BL185+BM185+BN185</f>
        <v>8412</v>
      </c>
      <c r="BP185" s="8">
        <f>BJ185+BL185</f>
        <v>8412</v>
      </c>
    </row>
    <row r="186" spans="1:68" ht="49.5">
      <c r="A186" s="21" t="s">
        <v>150</v>
      </c>
      <c r="B186" s="11" t="s">
        <v>55</v>
      </c>
      <c r="C186" s="11" t="s">
        <v>20</v>
      </c>
      <c r="D186" s="11" t="s">
        <v>16</v>
      </c>
      <c r="E186" s="11" t="s">
        <v>151</v>
      </c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>
        <f>AY187+AY189</f>
        <v>5519</v>
      </c>
      <c r="AZ186" s="8">
        <f>AZ187+AZ189</f>
        <v>0</v>
      </c>
      <c r="BA186" s="8">
        <f>BA187+BA189</f>
        <v>0</v>
      </c>
      <c r="BB186" s="8">
        <f>BB187+BB189</f>
        <v>0</v>
      </c>
      <c r="BC186" s="8">
        <f>BC187+BC189</f>
        <v>5519</v>
      </c>
      <c r="BD186" s="8">
        <f>BD187+BD189</f>
        <v>0</v>
      </c>
      <c r="BE186" s="8">
        <f>BE187+BE189</f>
        <v>0</v>
      </c>
      <c r="BF186" s="8">
        <f>BF187+BF189</f>
        <v>0</v>
      </c>
      <c r="BG186" s="8">
        <f>BG187+BG189</f>
        <v>0</v>
      </c>
      <c r="BH186" s="8">
        <f>BH187+BH189</f>
        <v>0</v>
      </c>
      <c r="BI186" s="8">
        <f>BI187+BI189</f>
        <v>5519</v>
      </c>
      <c r="BJ186" s="8">
        <f>BJ187+BJ189</f>
        <v>0</v>
      </c>
      <c r="BK186" s="8">
        <f>BK187+BK189</f>
        <v>0</v>
      </c>
      <c r="BL186" s="8">
        <f>BL187+BL189</f>
        <v>0</v>
      </c>
      <c r="BM186" s="8">
        <f>BM187+BM189</f>
        <v>0</v>
      </c>
      <c r="BN186" s="8">
        <f>BN187+BN189</f>
        <v>0</v>
      </c>
      <c r="BO186" s="8">
        <f>BO187+BO189</f>
        <v>5519</v>
      </c>
      <c r="BP186" s="8">
        <f>BP187+BP189</f>
        <v>0</v>
      </c>
    </row>
    <row r="187" spans="1:68" ht="33">
      <c r="A187" s="24" t="s">
        <v>11</v>
      </c>
      <c r="B187" s="11" t="s">
        <v>55</v>
      </c>
      <c r="C187" s="11" t="s">
        <v>20</v>
      </c>
      <c r="D187" s="11" t="s">
        <v>16</v>
      </c>
      <c r="E187" s="11" t="s">
        <v>151</v>
      </c>
      <c r="F187" s="8">
        <v>600</v>
      </c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>
        <f>AY188</f>
        <v>1699</v>
      </c>
      <c r="AZ187" s="8">
        <f aca="true" t="shared" si="280" ref="AZ187:BP187">AZ188</f>
        <v>0</v>
      </c>
      <c r="BA187" s="8">
        <f t="shared" si="280"/>
        <v>0</v>
      </c>
      <c r="BB187" s="8">
        <f t="shared" si="280"/>
        <v>0</v>
      </c>
      <c r="BC187" s="8">
        <f t="shared" si="280"/>
        <v>1699</v>
      </c>
      <c r="BD187" s="8">
        <f t="shared" si="280"/>
        <v>0</v>
      </c>
      <c r="BE187" s="8">
        <f>BE188</f>
        <v>0</v>
      </c>
      <c r="BF187" s="8">
        <f t="shared" si="280"/>
        <v>0</v>
      </c>
      <c r="BG187" s="8">
        <f t="shared" si="280"/>
        <v>0</v>
      </c>
      <c r="BH187" s="8">
        <f t="shared" si="280"/>
        <v>0</v>
      </c>
      <c r="BI187" s="8">
        <f t="shared" si="280"/>
        <v>1699</v>
      </c>
      <c r="BJ187" s="8">
        <f t="shared" si="280"/>
        <v>0</v>
      </c>
      <c r="BK187" s="8">
        <f>BK188</f>
        <v>0</v>
      </c>
      <c r="BL187" s="8">
        <f t="shared" si="280"/>
        <v>0</v>
      </c>
      <c r="BM187" s="8">
        <f t="shared" si="280"/>
        <v>0</v>
      </c>
      <c r="BN187" s="8">
        <f t="shared" si="280"/>
        <v>0</v>
      </c>
      <c r="BO187" s="8">
        <f t="shared" si="280"/>
        <v>1699</v>
      </c>
      <c r="BP187" s="8">
        <f t="shared" si="280"/>
        <v>0</v>
      </c>
    </row>
    <row r="188" spans="1:68" ht="16.5">
      <c r="A188" s="25" t="s">
        <v>13</v>
      </c>
      <c r="B188" s="11" t="s">
        <v>55</v>
      </c>
      <c r="C188" s="11" t="s">
        <v>20</v>
      </c>
      <c r="D188" s="11" t="s">
        <v>16</v>
      </c>
      <c r="E188" s="11" t="s">
        <v>151</v>
      </c>
      <c r="F188" s="8">
        <v>610</v>
      </c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>
        <v>1699</v>
      </c>
      <c r="AZ188" s="8"/>
      <c r="BA188" s="8"/>
      <c r="BB188" s="8"/>
      <c r="BC188" s="8">
        <f>AW188+AY188+AZ188+BA188+BB188</f>
        <v>1699</v>
      </c>
      <c r="BD188" s="8">
        <f>AX188+AZ188</f>
        <v>0</v>
      </c>
      <c r="BE188" s="8"/>
      <c r="BF188" s="8"/>
      <c r="BG188" s="8"/>
      <c r="BH188" s="8"/>
      <c r="BI188" s="8">
        <f>BC188+BE188+BF188+BG188+BH188</f>
        <v>1699</v>
      </c>
      <c r="BJ188" s="8">
        <f>BD188+BF188</f>
        <v>0</v>
      </c>
      <c r="BK188" s="8"/>
      <c r="BL188" s="8"/>
      <c r="BM188" s="8"/>
      <c r="BN188" s="8"/>
      <c r="BO188" s="8">
        <f>BI188+BK188+BL188+BM188+BN188</f>
        <v>1699</v>
      </c>
      <c r="BP188" s="8">
        <f>BJ188+BL188</f>
        <v>0</v>
      </c>
    </row>
    <row r="189" spans="1:68" ht="16.5">
      <c r="A189" s="24" t="s">
        <v>28</v>
      </c>
      <c r="B189" s="11" t="s">
        <v>55</v>
      </c>
      <c r="C189" s="11" t="s">
        <v>20</v>
      </c>
      <c r="D189" s="11" t="s">
        <v>16</v>
      </c>
      <c r="E189" s="11" t="s">
        <v>151</v>
      </c>
      <c r="F189" s="8">
        <v>800</v>
      </c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>
        <f>AY190</f>
        <v>3820</v>
      </c>
      <c r="AZ189" s="8">
        <f aca="true" t="shared" si="281" ref="AZ189:BP189">AZ190</f>
        <v>0</v>
      </c>
      <c r="BA189" s="8">
        <f t="shared" si="281"/>
        <v>0</v>
      </c>
      <c r="BB189" s="8">
        <f t="shared" si="281"/>
        <v>0</v>
      </c>
      <c r="BC189" s="8">
        <f t="shared" si="281"/>
        <v>3820</v>
      </c>
      <c r="BD189" s="8">
        <f t="shared" si="281"/>
        <v>0</v>
      </c>
      <c r="BE189" s="8">
        <f>BE190</f>
        <v>0</v>
      </c>
      <c r="BF189" s="8">
        <f t="shared" si="281"/>
        <v>0</v>
      </c>
      <c r="BG189" s="8">
        <f t="shared" si="281"/>
        <v>0</v>
      </c>
      <c r="BH189" s="8">
        <f t="shared" si="281"/>
        <v>0</v>
      </c>
      <c r="BI189" s="8">
        <f t="shared" si="281"/>
        <v>3820</v>
      </c>
      <c r="BJ189" s="8">
        <f t="shared" si="281"/>
        <v>0</v>
      </c>
      <c r="BK189" s="8">
        <f>BK190</f>
        <v>0</v>
      </c>
      <c r="BL189" s="8">
        <f t="shared" si="281"/>
        <v>0</v>
      </c>
      <c r="BM189" s="8">
        <f t="shared" si="281"/>
        <v>0</v>
      </c>
      <c r="BN189" s="8">
        <f t="shared" si="281"/>
        <v>0</v>
      </c>
      <c r="BO189" s="8">
        <f t="shared" si="281"/>
        <v>3820</v>
      </c>
      <c r="BP189" s="8">
        <f t="shared" si="281"/>
        <v>0</v>
      </c>
    </row>
    <row r="190" spans="1:68" ht="49.5">
      <c r="A190" s="24" t="s">
        <v>90</v>
      </c>
      <c r="B190" s="11" t="s">
        <v>55</v>
      </c>
      <c r="C190" s="11" t="s">
        <v>20</v>
      </c>
      <c r="D190" s="11" t="s">
        <v>16</v>
      </c>
      <c r="E190" s="11" t="s">
        <v>151</v>
      </c>
      <c r="F190" s="8">
        <v>810</v>
      </c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>
        <v>3820</v>
      </c>
      <c r="AZ190" s="8"/>
      <c r="BA190" s="8"/>
      <c r="BB190" s="8"/>
      <c r="BC190" s="8">
        <f>AW190+AY190+AZ190+BA190+BB190</f>
        <v>3820</v>
      </c>
      <c r="BD190" s="8">
        <f>AX190+AZ190</f>
        <v>0</v>
      </c>
      <c r="BE190" s="8"/>
      <c r="BF190" s="8"/>
      <c r="BG190" s="8"/>
      <c r="BH190" s="8"/>
      <c r="BI190" s="8">
        <f>BC190+BE190+BF190+BG190+BH190</f>
        <v>3820</v>
      </c>
      <c r="BJ190" s="8">
        <f>BD190+BF190</f>
        <v>0</v>
      </c>
      <c r="BK190" s="8"/>
      <c r="BL190" s="8"/>
      <c r="BM190" s="8"/>
      <c r="BN190" s="8"/>
      <c r="BO190" s="8">
        <f>BI190+BK190+BL190+BM190+BN190</f>
        <v>3820</v>
      </c>
      <c r="BP190" s="8">
        <f>BJ190+BL190</f>
        <v>0</v>
      </c>
    </row>
    <row r="192" ht="16.5"/>
    <row r="193" ht="16.5"/>
    <row r="194" ht="16.5"/>
  </sheetData>
  <sheetProtection/>
  <autoFilter ref="A10:F190"/>
  <mergeCells count="86">
    <mergeCell ref="A1:BP1"/>
    <mergeCell ref="A2:BP2"/>
    <mergeCell ref="A3:BP3"/>
    <mergeCell ref="A5:BP5"/>
    <mergeCell ref="A6:BP6"/>
    <mergeCell ref="A7:BP7"/>
    <mergeCell ref="AW10:AX10"/>
    <mergeCell ref="AW11:AW12"/>
    <mergeCell ref="AX11:AX12"/>
    <mergeCell ref="AY10:AY12"/>
    <mergeCell ref="AZ10:AZ12"/>
    <mergeCell ref="BA10:BA12"/>
    <mergeCell ref="BB10:BB12"/>
    <mergeCell ref="BC10:BD10"/>
    <mergeCell ref="BC11:BC12"/>
    <mergeCell ref="BD11:BD12"/>
    <mergeCell ref="AO10:AO12"/>
    <mergeCell ref="AP10:AP12"/>
    <mergeCell ref="B10:B12"/>
    <mergeCell ref="H11:H12"/>
    <mergeCell ref="I10:I12"/>
    <mergeCell ref="C10:C12"/>
    <mergeCell ref="D10:D12"/>
    <mergeCell ref="E10:E12"/>
    <mergeCell ref="L10:L12"/>
    <mergeCell ref="J10:J12"/>
    <mergeCell ref="F10:F12"/>
    <mergeCell ref="G11:G12"/>
    <mergeCell ref="K10:K12"/>
    <mergeCell ref="X10:X12"/>
    <mergeCell ref="AJ10:AJ12"/>
    <mergeCell ref="AF11:AF12"/>
    <mergeCell ref="AC10:AC12"/>
    <mergeCell ref="AA10:AA12"/>
    <mergeCell ref="AE11:AE12"/>
    <mergeCell ref="Z11:Z12"/>
    <mergeCell ref="AI10:AI12"/>
    <mergeCell ref="AH10:AH12"/>
    <mergeCell ref="Y10:Z10"/>
    <mergeCell ref="AG10:AG12"/>
    <mergeCell ref="BI10:BJ10"/>
    <mergeCell ref="BI11:BI12"/>
    <mergeCell ref="BJ11:BJ12"/>
    <mergeCell ref="AD10:AD12"/>
    <mergeCell ref="AB10:AB12"/>
    <mergeCell ref="AE10:AF10"/>
    <mergeCell ref="BH10:BH12"/>
    <mergeCell ref="BG10:BG12"/>
    <mergeCell ref="AN10:AN12"/>
    <mergeCell ref="AS10:AS12"/>
    <mergeCell ref="AT10:AT12"/>
    <mergeCell ref="AK10:AL10"/>
    <mergeCell ref="AK11:AK12"/>
    <mergeCell ref="AL11:AL12"/>
    <mergeCell ref="A10:A12"/>
    <mergeCell ref="Y11:Y12"/>
    <mergeCell ref="G10:H10"/>
    <mergeCell ref="N11:N12"/>
    <mergeCell ref="M11:M12"/>
    <mergeCell ref="O10:O12"/>
    <mergeCell ref="S11:S12"/>
    <mergeCell ref="S10:T10"/>
    <mergeCell ref="Q10:Q12"/>
    <mergeCell ref="M10:N10"/>
    <mergeCell ref="T11:T12"/>
    <mergeCell ref="R10:R12"/>
    <mergeCell ref="P10:P12"/>
    <mergeCell ref="U10:U12"/>
    <mergeCell ref="W10:W12"/>
    <mergeCell ref="V10:V12"/>
    <mergeCell ref="A9:BP9"/>
    <mergeCell ref="BK10:BK12"/>
    <mergeCell ref="BL10:BL12"/>
    <mergeCell ref="BM10:BM12"/>
    <mergeCell ref="BN10:BN12"/>
    <mergeCell ref="BO10:BP10"/>
    <mergeCell ref="BO11:BO12"/>
    <mergeCell ref="BP11:BP12"/>
    <mergeCell ref="AU10:AU12"/>
    <mergeCell ref="AV10:AV12"/>
    <mergeCell ref="AQ10:AR10"/>
    <mergeCell ref="AQ11:AQ12"/>
    <mergeCell ref="AR11:AR12"/>
    <mergeCell ref="AM10:AM12"/>
    <mergeCell ref="BE10:BE12"/>
    <mergeCell ref="BF10:BF12"/>
  </mergeCells>
  <printOptions/>
  <pageMargins left="0.3937007874015748" right="0.2362204724409449" top="0.35433070866141736" bottom="0.31496062992125984" header="0.1968503937007874" footer="0"/>
  <pageSetup fitToHeight="0" fitToWidth="1" horizontalDpi="600" verticalDpi="600" orientation="portrait" paperSize="9" scale="71" r:id="rId2"/>
  <headerFooter differentFirst="1" alignWithMargins="0">
    <oddHeader>&amp;C&amp;12&amp;P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городского округа г.Тольятти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vanichkina.ja</cp:lastModifiedBy>
  <cp:lastPrinted>2017-09-14T04:45:29Z</cp:lastPrinted>
  <dcterms:created xsi:type="dcterms:W3CDTF">2015-05-28T09:44:52Z</dcterms:created>
  <dcterms:modified xsi:type="dcterms:W3CDTF">2017-10-12T07:22:22Z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