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0"/>
  </bookViews>
  <sheets>
    <sheet name="Результаты плановых проверок" sheetId="1" r:id="rId1"/>
    <sheet name="Результаты проверок" sheetId="2" r:id="rId2"/>
  </sheets>
  <definedNames>
    <definedName name="_xlnm.Print_Area" localSheetId="0">'Результаты плановых проверок'!$A$1:$L$28</definedName>
    <definedName name="_xlnm.Print_Area" localSheetId="1">'Результаты проверок'!$A$1:$I$17</definedName>
  </definedNames>
  <calcPr fullCalcOnLoad="1"/>
</workbook>
</file>

<file path=xl/sharedStrings.xml><?xml version="1.0" encoding="utf-8"?>
<sst xmlns="http://schemas.openxmlformats.org/spreadsheetml/2006/main" count="108" uniqueCount="92">
  <si>
    <t>Наименование юридического лица
 (филиала, представительства, обособленного структурного подразделения) (ЮЛ) (ф.и.о. индивидуального предпринимателя (ИП)), деятельность которого
подлежит проверке</t>
  </si>
  <si>
    <t>Адреса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</si>
  <si>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</si>
  <si>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</si>
  <si>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</si>
  <si>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Основание проведения проверки</t>
  </si>
  <si>
    <t>Дата начала проведения проверки</t>
  </si>
  <si>
    <t>Срок проведения плановой проверки</t>
  </si>
  <si>
    <t>Форма проведения проверки (документарная, выездная, документарная и выездная)</t>
  </si>
  <si>
    <t>места нахождения ЮЛ</t>
  </si>
  <si>
    <t>мест фактического осуществления деятельности ЮЛ, ИП</t>
  </si>
  <si>
    <t>дата государственной регистрации ЮЛ, ИП</t>
  </si>
  <si>
    <t>рабочих дней</t>
  </si>
  <si>
    <t>Муниципальный жилищный контроль в соответствии со ст.20 Жилищного кодекса Российской Федерации</t>
  </si>
  <si>
    <t>Д</t>
  </si>
  <si>
    <t>ноябрь</t>
  </si>
  <si>
    <t>март</t>
  </si>
  <si>
    <t>октябрь</t>
  </si>
  <si>
    <t>май</t>
  </si>
  <si>
    <t>февраль</t>
  </si>
  <si>
    <t>сентябрь</t>
  </si>
  <si>
    <t xml:space="preserve"> РЕЗУЛЬТАТЫ ЕЖЕГОДНОГО ПЛАНА</t>
  </si>
  <si>
    <t>Результаты</t>
  </si>
  <si>
    <t>Рассмотрено обращений</t>
  </si>
  <si>
    <t>Проведено проверок</t>
  </si>
  <si>
    <t>Нарушения</t>
  </si>
  <si>
    <t>Выдано предписаний</t>
  </si>
  <si>
    <t>Составлено протоколов</t>
  </si>
  <si>
    <t>Плановых</t>
  </si>
  <si>
    <t>Внеплановых</t>
  </si>
  <si>
    <t>Выявлено</t>
  </si>
  <si>
    <t>По ст.19.7,          ч.1 ст.19.4.1 КоАП</t>
  </si>
  <si>
    <t>ч.1 ст.19.5 КоАП РФ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</si>
  <si>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</si>
  <si>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</si>
  <si>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</si>
  <si>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</si>
  <si>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</si>
  <si>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</si>
  <si>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</si>
  <si>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</si>
  <si>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</si>
  <si>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</si>
  <si>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</si>
  <si>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</si>
  <si>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</si>
  <si>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Выдано предостережений</t>
  </si>
  <si>
    <t>Период           2018</t>
  </si>
  <si>
    <t>Результаты проведенных проверок органом муниципального жилищного контроля за 2018 год</t>
  </si>
  <si>
    <t>ТОВАРИЩЕСТВО СОБСТВЕННИКОВ НЕДВИЖИМОСТИ "КОСМОНАВТОВ 32"</t>
  </si>
  <si>
    <t>ТОВАРИЩЕСТВО СОБСТВЕННИКОВ ЖИЛЬЯ "МОЛОДЕЖНО-ЖИЛИЩНАЯ КОМПАНИЯ"</t>
  </si>
  <si>
    <t>ТОВАРИЩЕСТВО СОБСТВЕННИКОВ НЕДВИЖИМОСТИ "ТСЖ ВИКТОРИЯ"</t>
  </si>
  <si>
    <t>ТОВАРИЩЕСТВО СОБСТВЕННИКОВ НЕДВИЖИМОСТИ "МИРА 137"</t>
  </si>
  <si>
    <t>ТОВАРИЩЕСТВО СОБСТВЕННИКОВ ЖИЛЬЯ "ЛЕНИНСКИЙ,23"</t>
  </si>
  <si>
    <t>ТОВАРИЩЕСТВО СОБСТВЕННИКОВ НЕДВИЖИМОСТИ "БУЛЬВАР ЛЕНИНА, 16"</t>
  </si>
  <si>
    <t>ТОВАРИЩЕСТВО СОБСТВЕННИКОВ ЖИЛЬЯ "ЗОЛОТОЙ УЛЕЙ"</t>
  </si>
  <si>
    <t>ТОВРАИЩЕСТВО СОБСТВЕННИКОВ НЕДВИЖИМОСТИ "ФРУНЗЕ 9"</t>
  </si>
  <si>
    <t>Самарская область, г.Тольятти, бульвар Космонавтов, 32-81</t>
  </si>
  <si>
    <t>Самарская область, г.Тольятти, бульвар Ленина, 19</t>
  </si>
  <si>
    <t>Самарская область, г.Тольятти, ул. Голосова, 95-168</t>
  </si>
  <si>
    <t>Самарская область, г.Тольятти, ул. Мира, 137-168</t>
  </si>
  <si>
    <t>Самарская область, г.Тольятти, Ленинский проспект, 23-87</t>
  </si>
  <si>
    <t>Самарская область, г.Тольятти, бульвар Ленина, 16-32</t>
  </si>
  <si>
    <t>Самарская область, г.Тольятти, ул. Тополиная, 10-72</t>
  </si>
  <si>
    <t>Самарская область, г.Тольятти, ул. Фрунзе, 9-35</t>
  </si>
  <si>
    <t>Самарская область, г.Тольятти, бульвар Космонавтов, 32</t>
  </si>
  <si>
    <t>Самарская область, г.Тольятти, ул. Голосова, 95</t>
  </si>
  <si>
    <t>Самарская область, г.Тольятти, ул. Мира, 137</t>
  </si>
  <si>
    <t>Самарская область, г.Тольятти, Ленинский проспект, 23</t>
  </si>
  <si>
    <t>Самарская область, г.Тольятти, бульвар Ленина, 16</t>
  </si>
  <si>
    <t>Самарская область, г.Тольятти, ул. Тополиная, 10</t>
  </si>
  <si>
    <t>Самарская область, г.Тольятти, ул. Фрунзе, 9</t>
  </si>
  <si>
    <t>1176313011137</t>
  </si>
  <si>
    <t xml:space="preserve">6321424958 </t>
  </si>
  <si>
    <t>1146324007587</t>
  </si>
  <si>
    <t>6324053229</t>
  </si>
  <si>
    <t>1166313133227</t>
  </si>
  <si>
    <t>6324074973</t>
  </si>
  <si>
    <t xml:space="preserve">1166313154215  </t>
  </si>
  <si>
    <t>6324076730</t>
  </si>
  <si>
    <t>1096320000259</t>
  </si>
  <si>
    <t>6321224317</t>
  </si>
  <si>
    <t>1156313024306</t>
  </si>
  <si>
    <t>6324062128</t>
  </si>
  <si>
    <t>1066320143273</t>
  </si>
  <si>
    <t>6321166898</t>
  </si>
  <si>
    <t xml:space="preserve">1176313053520 </t>
  </si>
  <si>
    <t>6321432349</t>
  </si>
  <si>
    <t>Предписание</t>
  </si>
  <si>
    <t>Предписание / протокол по ст. 19.7 КоАП РФ</t>
  </si>
  <si>
    <t>Не выявлено / протокол по ст.19.7 КоАП РФ</t>
  </si>
  <si>
    <t>проведения органом муниципального жилищного контроля плановых проверок юридических лиц и индивидуальных предпринимателей                                                                 на территории городского округа Тольятти на 2018 год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</si>
</sst>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alibri"/>
      <family val="2"/>
    </font>
    <font>
      <sz val="18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8"/>
      <name val="Calibri"/>
      <family val="2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4" fontId="2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" fontId="2" fillId="0" borderId="11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/>
    </xf>
    <xf numFmtId="0" fontId="3" fillId="34" borderId="10" xfId="0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/>
      <protection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0" fontId="2" fillId="34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47" fillId="0" borderId="10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textRotation="90" wrapText="1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 textRotation="90" wrapText="1"/>
      <protection locked="0"/>
    </xf>
    <xf numFmtId="0" fontId="2" fillId="0" borderId="16" xfId="0" applyFont="1" applyBorder="1" applyAlignment="1" applyProtection="1">
      <alignment horizontal="center" vertical="center" textRotation="90" wrapText="1"/>
      <protection locked="0"/>
    </xf>
    <xf numFmtId="0" fontId="2" fillId="0" borderId="17" xfId="0" applyFont="1" applyBorder="1" applyAlignment="1" applyProtection="1">
      <alignment horizontal="center" vertical="center" textRotation="90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textRotation="90" wrapText="1"/>
      <protection locked="0"/>
    </xf>
    <xf numFmtId="14" fontId="2" fillId="0" borderId="15" xfId="0" applyNumberFormat="1" applyFont="1" applyBorder="1" applyAlignment="1" applyProtection="1">
      <alignment horizontal="center" vertical="center" textRotation="90" wrapText="1"/>
      <protection locked="0"/>
    </xf>
    <xf numFmtId="14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14" fontId="2" fillId="0" borderId="17" xfId="0" applyNumberFormat="1" applyFont="1" applyBorder="1" applyAlignment="1" applyProtection="1">
      <alignment horizontal="center" vertical="center" textRotation="90" wrapText="1"/>
      <protection locked="0"/>
    </xf>
    <xf numFmtId="0" fontId="7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 horizontal="center" vertical="center" wrapText="1"/>
    </xf>
    <xf numFmtId="1" fontId="2" fillId="0" borderId="15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6" xfId="0" applyNumberFormat="1" applyFont="1" applyBorder="1" applyAlignment="1" applyProtection="1">
      <alignment horizontal="center" vertical="center" textRotation="90" wrapText="1"/>
      <protection locked="0"/>
    </xf>
    <xf numFmtId="1" fontId="2" fillId="0" borderId="17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14" fontId="2" fillId="0" borderId="11" xfId="0" applyNumberFormat="1" applyFont="1" applyBorder="1" applyAlignment="1" applyProtection="1">
      <alignment horizontal="center" vertical="center" textRotation="90" wrapText="1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48" fillId="0" borderId="25" xfId="0" applyFont="1" applyBorder="1" applyAlignment="1">
      <alignment horizontal="left" vertical="top" wrapText="1"/>
    </xf>
    <xf numFmtId="0" fontId="47" fillId="0" borderId="24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9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 locked="0"/>
    </xf>
    <xf numFmtId="3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34" borderId="0" xfId="0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6"/>
  <sheetViews>
    <sheetView tabSelected="1" view="pageBreakPreview" zoomScale="60" zoomScaleNormal="89" zoomScalePageLayoutView="0" workbookViewId="0" topLeftCell="A10">
      <selection activeCell="V12" sqref="V12"/>
    </sheetView>
  </sheetViews>
  <sheetFormatPr defaultColWidth="9.140625" defaultRowHeight="15"/>
  <cols>
    <col min="1" max="1" width="9.28125" style="9" bestFit="1" customWidth="1"/>
    <col min="2" max="2" width="31.7109375" style="9" customWidth="1"/>
    <col min="3" max="3" width="27.421875" style="9" customWidth="1"/>
    <col min="4" max="4" width="27.00390625" style="9" customWidth="1"/>
    <col min="5" max="5" width="23.57421875" style="9" customWidth="1"/>
    <col min="6" max="6" width="15.8515625" style="9" customWidth="1"/>
    <col min="7" max="7" width="33.140625" style="9" customWidth="1"/>
    <col min="8" max="8" width="16.57421875" style="9" customWidth="1"/>
    <col min="9" max="9" width="15.421875" style="9" customWidth="1"/>
    <col min="10" max="10" width="9.28125" style="9" bestFit="1" customWidth="1"/>
    <col min="11" max="11" width="9.140625" style="9" customWidth="1"/>
    <col min="12" max="12" width="29.8515625" style="9" customWidth="1"/>
    <col min="13" max="16384" width="9.140625" style="9" customWidth="1"/>
  </cols>
  <sheetData>
    <row r="1" spans="1:12" s="1" customFormat="1" ht="50.25" customHeight="1">
      <c r="A1" s="41" t="s">
        <v>21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spans="1:12" s="4" customFormat="1" ht="52.5" customHeight="1">
      <c r="A2" s="42" t="s">
        <v>91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4:8" s="2" customFormat="1" ht="19.5" thickBot="1">
      <c r="D3" s="3"/>
      <c r="E3" s="3"/>
      <c r="F3" s="3"/>
      <c r="G3" s="3"/>
      <c r="H3" s="3"/>
    </row>
    <row r="4" spans="1:12" s="5" customFormat="1" ht="15" customHeight="1">
      <c r="A4" s="30"/>
      <c r="B4" s="51" t="s">
        <v>0</v>
      </c>
      <c r="C4" s="34" t="s">
        <v>1</v>
      </c>
      <c r="D4" s="54"/>
      <c r="E4" s="43" t="s">
        <v>2</v>
      </c>
      <c r="F4" s="43" t="s">
        <v>3</v>
      </c>
      <c r="G4" s="46" t="s">
        <v>4</v>
      </c>
      <c r="H4" s="34" t="s">
        <v>5</v>
      </c>
      <c r="I4" s="38" t="s">
        <v>6</v>
      </c>
      <c r="J4" s="34" t="s">
        <v>7</v>
      </c>
      <c r="K4" s="31" t="s">
        <v>8</v>
      </c>
      <c r="L4" s="31" t="s">
        <v>22</v>
      </c>
    </row>
    <row r="5" spans="1:12" s="5" customFormat="1" ht="18.75">
      <c r="A5" s="30"/>
      <c r="B5" s="52"/>
      <c r="C5" s="35"/>
      <c r="D5" s="55"/>
      <c r="E5" s="44"/>
      <c r="F5" s="44"/>
      <c r="G5" s="47"/>
      <c r="H5" s="35"/>
      <c r="I5" s="39"/>
      <c r="J5" s="35"/>
      <c r="K5" s="32"/>
      <c r="L5" s="32"/>
    </row>
    <row r="6" spans="1:12" s="5" customFormat="1" ht="18.75">
      <c r="A6" s="30"/>
      <c r="B6" s="52"/>
      <c r="C6" s="35"/>
      <c r="D6" s="55"/>
      <c r="E6" s="44"/>
      <c r="F6" s="44"/>
      <c r="G6" s="47"/>
      <c r="H6" s="35"/>
      <c r="I6" s="39"/>
      <c r="J6" s="35"/>
      <c r="K6" s="32"/>
      <c r="L6" s="32"/>
    </row>
    <row r="7" spans="1:12" s="5" customFormat="1" ht="18.75">
      <c r="A7" s="30"/>
      <c r="B7" s="52"/>
      <c r="C7" s="35"/>
      <c r="D7" s="55"/>
      <c r="E7" s="44"/>
      <c r="F7" s="44"/>
      <c r="G7" s="47"/>
      <c r="H7" s="35"/>
      <c r="I7" s="39"/>
      <c r="J7" s="35"/>
      <c r="K7" s="32"/>
      <c r="L7" s="32"/>
    </row>
    <row r="8" spans="1:12" s="5" customFormat="1" ht="18.75">
      <c r="A8" s="30"/>
      <c r="B8" s="52"/>
      <c r="C8" s="36"/>
      <c r="D8" s="56"/>
      <c r="E8" s="44"/>
      <c r="F8" s="44"/>
      <c r="G8" s="47"/>
      <c r="H8" s="36"/>
      <c r="I8" s="39"/>
      <c r="J8" s="36"/>
      <c r="K8" s="32"/>
      <c r="L8" s="32"/>
    </row>
    <row r="9" spans="1:12" s="5" customFormat="1" ht="18.75" customHeight="1">
      <c r="A9" s="30"/>
      <c r="B9" s="52"/>
      <c r="C9" s="29" t="s">
        <v>9</v>
      </c>
      <c r="D9" s="29" t="s">
        <v>10</v>
      </c>
      <c r="E9" s="44"/>
      <c r="F9" s="44"/>
      <c r="G9" s="47"/>
      <c r="H9" s="49" t="s">
        <v>11</v>
      </c>
      <c r="I9" s="39"/>
      <c r="J9" s="37" t="s">
        <v>12</v>
      </c>
      <c r="K9" s="32"/>
      <c r="L9" s="32"/>
    </row>
    <row r="10" spans="1:12" s="5" customFormat="1" ht="18.75">
      <c r="A10" s="30"/>
      <c r="B10" s="52"/>
      <c r="C10" s="29"/>
      <c r="D10" s="29"/>
      <c r="E10" s="44"/>
      <c r="F10" s="44"/>
      <c r="G10" s="47"/>
      <c r="H10" s="39"/>
      <c r="I10" s="39"/>
      <c r="J10" s="32"/>
      <c r="K10" s="32"/>
      <c r="L10" s="32"/>
    </row>
    <row r="11" spans="1:12" s="5" customFormat="1" ht="18.75">
      <c r="A11" s="30"/>
      <c r="B11" s="52"/>
      <c r="C11" s="29"/>
      <c r="D11" s="29"/>
      <c r="E11" s="44"/>
      <c r="F11" s="44"/>
      <c r="G11" s="47"/>
      <c r="H11" s="39"/>
      <c r="I11" s="39"/>
      <c r="J11" s="32"/>
      <c r="K11" s="32"/>
      <c r="L11" s="32"/>
    </row>
    <row r="12" spans="1:12" s="5" customFormat="1" ht="18.75">
      <c r="A12" s="30"/>
      <c r="B12" s="52"/>
      <c r="C12" s="29"/>
      <c r="D12" s="29"/>
      <c r="E12" s="44"/>
      <c r="F12" s="44"/>
      <c r="G12" s="47"/>
      <c r="H12" s="39"/>
      <c r="I12" s="39"/>
      <c r="J12" s="32"/>
      <c r="K12" s="32"/>
      <c r="L12" s="32"/>
    </row>
    <row r="13" spans="1:12" s="5" customFormat="1" ht="18.75">
      <c r="A13" s="30"/>
      <c r="B13" s="52"/>
      <c r="C13" s="29"/>
      <c r="D13" s="29"/>
      <c r="E13" s="44"/>
      <c r="F13" s="44"/>
      <c r="G13" s="47"/>
      <c r="H13" s="39"/>
      <c r="I13" s="39"/>
      <c r="J13" s="32"/>
      <c r="K13" s="32"/>
      <c r="L13" s="32"/>
    </row>
    <row r="14" spans="1:12" s="5" customFormat="1" ht="18.75">
      <c r="A14" s="30"/>
      <c r="B14" s="52"/>
      <c r="C14" s="29"/>
      <c r="D14" s="29"/>
      <c r="E14" s="44"/>
      <c r="F14" s="44"/>
      <c r="G14" s="47"/>
      <c r="H14" s="39"/>
      <c r="I14" s="39"/>
      <c r="J14" s="32"/>
      <c r="K14" s="32"/>
      <c r="L14" s="32"/>
    </row>
    <row r="15" spans="1:12" s="5" customFormat="1" ht="18.75">
      <c r="A15" s="30"/>
      <c r="B15" s="52"/>
      <c r="C15" s="29"/>
      <c r="D15" s="29"/>
      <c r="E15" s="44"/>
      <c r="F15" s="44"/>
      <c r="G15" s="47"/>
      <c r="H15" s="39"/>
      <c r="I15" s="39"/>
      <c r="J15" s="32"/>
      <c r="K15" s="32"/>
      <c r="L15" s="32"/>
    </row>
    <row r="16" spans="1:12" s="5" customFormat="1" ht="18.75">
      <c r="A16" s="30"/>
      <c r="B16" s="52"/>
      <c r="C16" s="29"/>
      <c r="D16" s="29"/>
      <c r="E16" s="44"/>
      <c r="F16" s="44"/>
      <c r="G16" s="47"/>
      <c r="H16" s="39"/>
      <c r="I16" s="39"/>
      <c r="J16" s="32"/>
      <c r="K16" s="32"/>
      <c r="L16" s="32"/>
    </row>
    <row r="17" spans="1:12" s="5" customFormat="1" ht="18.75">
      <c r="A17" s="30"/>
      <c r="B17" s="52"/>
      <c r="C17" s="29"/>
      <c r="D17" s="29"/>
      <c r="E17" s="44"/>
      <c r="F17" s="44"/>
      <c r="G17" s="47"/>
      <c r="H17" s="39"/>
      <c r="I17" s="39"/>
      <c r="J17" s="32"/>
      <c r="K17" s="32"/>
      <c r="L17" s="32"/>
    </row>
    <row r="18" spans="1:12" s="5" customFormat="1" ht="18.75">
      <c r="A18" s="30"/>
      <c r="B18" s="52"/>
      <c r="C18" s="29"/>
      <c r="D18" s="29"/>
      <c r="E18" s="44"/>
      <c r="F18" s="44"/>
      <c r="G18" s="47"/>
      <c r="H18" s="39"/>
      <c r="I18" s="39"/>
      <c r="J18" s="32"/>
      <c r="K18" s="32"/>
      <c r="L18" s="32"/>
    </row>
    <row r="19" spans="1:12" s="5" customFormat="1" ht="18.75">
      <c r="A19" s="50"/>
      <c r="B19" s="53"/>
      <c r="C19" s="29"/>
      <c r="D19" s="29"/>
      <c r="E19" s="45"/>
      <c r="F19" s="45"/>
      <c r="G19" s="48"/>
      <c r="H19" s="40"/>
      <c r="I19" s="40"/>
      <c r="J19" s="33"/>
      <c r="K19" s="33"/>
      <c r="L19" s="33"/>
    </row>
    <row r="20" spans="1:12" s="5" customFormat="1" ht="18.75">
      <c r="A20" s="16"/>
      <c r="B20" s="15">
        <v>1</v>
      </c>
      <c r="C20" s="11">
        <v>2</v>
      </c>
      <c r="D20" s="11">
        <v>4</v>
      </c>
      <c r="E20" s="12">
        <v>6</v>
      </c>
      <c r="F20" s="13">
        <v>7</v>
      </c>
      <c r="G20" s="11">
        <v>8</v>
      </c>
      <c r="H20" s="13">
        <v>9</v>
      </c>
      <c r="I20" s="13">
        <v>13</v>
      </c>
      <c r="J20" s="14">
        <v>14</v>
      </c>
      <c r="K20" s="14">
        <v>16</v>
      </c>
      <c r="L20" s="14">
        <v>16</v>
      </c>
    </row>
    <row r="21" spans="1:12" s="22" customFormat="1" ht="94.5" customHeight="1">
      <c r="A21" s="63">
        <v>1</v>
      </c>
      <c r="B21" s="64" t="s">
        <v>49</v>
      </c>
      <c r="C21" s="65" t="s">
        <v>57</v>
      </c>
      <c r="D21" s="65" t="s">
        <v>65</v>
      </c>
      <c r="E21" s="7" t="s">
        <v>72</v>
      </c>
      <c r="F21" s="7" t="s">
        <v>73</v>
      </c>
      <c r="G21" s="65" t="s">
        <v>13</v>
      </c>
      <c r="H21" s="8">
        <v>42775</v>
      </c>
      <c r="I21" s="8" t="s">
        <v>20</v>
      </c>
      <c r="J21" s="66">
        <v>20</v>
      </c>
      <c r="K21" s="66" t="s">
        <v>14</v>
      </c>
      <c r="L21" s="65"/>
    </row>
    <row r="22" spans="1:12" s="22" customFormat="1" ht="94.5" customHeight="1">
      <c r="A22" s="67">
        <v>2</v>
      </c>
      <c r="B22" s="65" t="s">
        <v>50</v>
      </c>
      <c r="C22" s="65" t="s">
        <v>58</v>
      </c>
      <c r="D22" s="65" t="s">
        <v>58</v>
      </c>
      <c r="E22" s="7" t="s">
        <v>74</v>
      </c>
      <c r="F22" s="7" t="s">
        <v>75</v>
      </c>
      <c r="G22" s="65" t="s">
        <v>13</v>
      </c>
      <c r="H22" s="8">
        <v>41880</v>
      </c>
      <c r="I22" s="8" t="s">
        <v>17</v>
      </c>
      <c r="J22" s="66">
        <v>20</v>
      </c>
      <c r="K22" s="66" t="s">
        <v>14</v>
      </c>
      <c r="L22" s="65"/>
    </row>
    <row r="23" spans="1:12" s="22" customFormat="1" ht="94.5" customHeight="1">
      <c r="A23" s="17">
        <v>3</v>
      </c>
      <c r="B23" s="18" t="s">
        <v>51</v>
      </c>
      <c r="C23" s="18" t="s">
        <v>59</v>
      </c>
      <c r="D23" s="18" t="s">
        <v>66</v>
      </c>
      <c r="E23" s="19" t="s">
        <v>76</v>
      </c>
      <c r="F23" s="19" t="s">
        <v>77</v>
      </c>
      <c r="G23" s="18" t="s">
        <v>13</v>
      </c>
      <c r="H23" s="20">
        <v>42627</v>
      </c>
      <c r="I23" s="69" t="s">
        <v>16</v>
      </c>
      <c r="J23" s="21">
        <v>20</v>
      </c>
      <c r="K23" s="21" t="s">
        <v>14</v>
      </c>
      <c r="L23" s="18" t="s">
        <v>88</v>
      </c>
    </row>
    <row r="24" spans="1:12" s="22" customFormat="1" ht="94.5" customHeight="1">
      <c r="A24" s="17">
        <v>4</v>
      </c>
      <c r="B24" s="18" t="s">
        <v>52</v>
      </c>
      <c r="C24" s="18" t="s">
        <v>60</v>
      </c>
      <c r="D24" s="18" t="s">
        <v>67</v>
      </c>
      <c r="E24" s="19" t="s">
        <v>78</v>
      </c>
      <c r="F24" s="19" t="s">
        <v>79</v>
      </c>
      <c r="G24" s="18" t="s">
        <v>13</v>
      </c>
      <c r="H24" s="20">
        <v>42695</v>
      </c>
      <c r="I24" s="20" t="s">
        <v>19</v>
      </c>
      <c r="J24" s="21">
        <v>20</v>
      </c>
      <c r="K24" s="21" t="s">
        <v>14</v>
      </c>
      <c r="L24" s="18" t="s">
        <v>90</v>
      </c>
    </row>
    <row r="25" spans="1:12" s="6" customFormat="1" ht="94.5" customHeight="1">
      <c r="A25" s="67">
        <v>5</v>
      </c>
      <c r="B25" s="65" t="s">
        <v>53</v>
      </c>
      <c r="C25" s="65" t="s">
        <v>61</v>
      </c>
      <c r="D25" s="65" t="s">
        <v>68</v>
      </c>
      <c r="E25" s="7" t="s">
        <v>80</v>
      </c>
      <c r="F25" s="7" t="s">
        <v>81</v>
      </c>
      <c r="G25" s="65" t="s">
        <v>13</v>
      </c>
      <c r="H25" s="8">
        <v>39827</v>
      </c>
      <c r="I25" s="8" t="s">
        <v>15</v>
      </c>
      <c r="J25" s="66">
        <v>20</v>
      </c>
      <c r="K25" s="66" t="s">
        <v>14</v>
      </c>
      <c r="L25" s="65"/>
    </row>
    <row r="26" spans="1:12" s="6" customFormat="1" ht="103.5" customHeight="1">
      <c r="A26" s="67">
        <v>6</v>
      </c>
      <c r="B26" s="65" t="s">
        <v>54</v>
      </c>
      <c r="C26" s="65" t="s">
        <v>62</v>
      </c>
      <c r="D26" s="65" t="s">
        <v>69</v>
      </c>
      <c r="E26" s="7" t="s">
        <v>82</v>
      </c>
      <c r="F26" s="7" t="s">
        <v>83</v>
      </c>
      <c r="G26" s="65" t="s">
        <v>13</v>
      </c>
      <c r="H26" s="8">
        <v>42177</v>
      </c>
      <c r="I26" s="8" t="s">
        <v>18</v>
      </c>
      <c r="J26" s="66">
        <v>20</v>
      </c>
      <c r="K26" s="66" t="s">
        <v>14</v>
      </c>
      <c r="L26" s="65"/>
    </row>
    <row r="27" spans="1:12" s="6" customFormat="1" ht="93.75">
      <c r="A27" s="17">
        <v>7</v>
      </c>
      <c r="B27" s="18" t="s">
        <v>55</v>
      </c>
      <c r="C27" s="18" t="s">
        <v>63</v>
      </c>
      <c r="D27" s="18" t="s">
        <v>70</v>
      </c>
      <c r="E27" s="19" t="s">
        <v>84</v>
      </c>
      <c r="F27" s="19" t="s">
        <v>85</v>
      </c>
      <c r="G27" s="18" t="s">
        <v>13</v>
      </c>
      <c r="H27" s="20">
        <v>38820</v>
      </c>
      <c r="I27" s="20" t="s">
        <v>19</v>
      </c>
      <c r="J27" s="21">
        <v>20</v>
      </c>
      <c r="K27" s="21"/>
      <c r="L27" s="68" t="s">
        <v>89</v>
      </c>
    </row>
    <row r="28" spans="1:12" s="6" customFormat="1" ht="94.5" customHeight="1">
      <c r="A28" s="67">
        <v>8</v>
      </c>
      <c r="B28" s="65" t="s">
        <v>56</v>
      </c>
      <c r="C28" s="65" t="s">
        <v>64</v>
      </c>
      <c r="D28" s="65" t="s">
        <v>71</v>
      </c>
      <c r="E28" s="7" t="s">
        <v>86</v>
      </c>
      <c r="F28" s="7" t="s">
        <v>87</v>
      </c>
      <c r="G28" s="65" t="s">
        <v>13</v>
      </c>
      <c r="H28" s="8">
        <v>42905</v>
      </c>
      <c r="I28" s="62" t="s">
        <v>17</v>
      </c>
      <c r="J28" s="66">
        <v>20</v>
      </c>
      <c r="K28" s="66" t="s">
        <v>14</v>
      </c>
      <c r="L28" s="65"/>
    </row>
    <row r="29" s="6" customFormat="1" ht="94.5" customHeight="1"/>
    <row r="30" s="22" customFormat="1" ht="146.25" customHeight="1"/>
    <row r="31" s="6" customFormat="1" ht="94.5" customHeight="1"/>
    <row r="32" s="22" customFormat="1" ht="94.5" customHeight="1"/>
    <row r="33" s="22" customFormat="1" ht="94.5" customHeight="1"/>
    <row r="34" s="22" customFormat="1" ht="94.5" customHeight="1"/>
    <row r="35" s="6" customFormat="1" ht="94.5" customHeight="1"/>
    <row r="36" s="6" customFormat="1" ht="94.5" customHeight="1"/>
    <row r="37" ht="94.5" customHeight="1"/>
    <row r="38" s="23" customFormat="1" ht="60.75" customHeight="1"/>
    <row r="39" ht="26.25" customHeight="1"/>
    <row r="40" ht="19.5" customHeight="1"/>
    <row r="47" spans="2:11" ht="1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1" spans="2:11" ht="15">
      <c r="B51" s="10"/>
      <c r="C51" s="10"/>
      <c r="D51" s="10"/>
      <c r="E51" s="10"/>
      <c r="F51" s="10"/>
      <c r="G51" s="10"/>
      <c r="H51" s="10"/>
      <c r="I51" s="10"/>
      <c r="J51" s="10"/>
      <c r="K51" s="10"/>
    </row>
    <row r="52" spans="2:11" ht="1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1" ht="1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1" ht="15">
      <c r="B54" s="10"/>
      <c r="C54" s="10"/>
      <c r="D54" s="10"/>
      <c r="E54" s="10"/>
      <c r="F54" s="10"/>
      <c r="G54" s="10"/>
      <c r="H54" s="10"/>
      <c r="I54" s="10"/>
      <c r="J54" s="10"/>
      <c r="K54" s="10"/>
    </row>
    <row r="55" spans="2:11" ht="15">
      <c r="B55" s="10"/>
      <c r="C55" s="10"/>
      <c r="D55" s="10"/>
      <c r="E55" s="10"/>
      <c r="F55" s="10"/>
      <c r="G55" s="10"/>
      <c r="H55" s="10"/>
      <c r="I55" s="10"/>
      <c r="J55" s="10"/>
      <c r="K55" s="10"/>
    </row>
    <row r="56" spans="2:11" ht="15">
      <c r="B56" s="10"/>
      <c r="C56" s="10"/>
      <c r="D56" s="10"/>
      <c r="E56" s="10"/>
      <c r="F56" s="10"/>
      <c r="G56" s="10"/>
      <c r="H56" s="10"/>
      <c r="I56" s="10"/>
      <c r="J56" s="10"/>
      <c r="K56" s="10"/>
    </row>
    <row r="57" spans="2:11" ht="15">
      <c r="B57" s="10"/>
      <c r="C57" s="10"/>
      <c r="D57" s="10"/>
      <c r="E57" s="10"/>
      <c r="F57" s="10"/>
      <c r="G57" s="10"/>
      <c r="H57" s="10"/>
      <c r="I57" s="10"/>
      <c r="J57" s="10"/>
      <c r="K57" s="10"/>
    </row>
    <row r="58" spans="2:11" ht="15">
      <c r="B58" s="10"/>
      <c r="C58" s="10"/>
      <c r="D58" s="10"/>
      <c r="E58" s="10"/>
      <c r="F58" s="10"/>
      <c r="G58" s="10"/>
      <c r="H58" s="10"/>
      <c r="I58" s="10"/>
      <c r="J58" s="10"/>
      <c r="K58" s="10"/>
    </row>
    <row r="59" spans="2:11" ht="15">
      <c r="B59" s="10"/>
      <c r="C59" s="10"/>
      <c r="D59" s="10"/>
      <c r="E59" s="10"/>
      <c r="F59" s="10"/>
      <c r="G59" s="10"/>
      <c r="H59" s="10"/>
      <c r="I59" s="10"/>
      <c r="J59" s="10"/>
      <c r="K59" s="10"/>
    </row>
    <row r="60" spans="2:11" ht="15">
      <c r="B60" s="10"/>
      <c r="C60" s="10"/>
      <c r="D60" s="10"/>
      <c r="E60" s="10"/>
      <c r="F60" s="10"/>
      <c r="G60" s="10"/>
      <c r="H60" s="10"/>
      <c r="I60" s="10"/>
      <c r="J60" s="10"/>
      <c r="K60" s="10"/>
    </row>
    <row r="61" spans="2:11" ht="15">
      <c r="B61" s="10"/>
      <c r="C61" s="10"/>
      <c r="D61" s="10"/>
      <c r="E61" s="10"/>
      <c r="F61" s="10"/>
      <c r="G61" s="10"/>
      <c r="H61" s="10"/>
      <c r="I61" s="10"/>
      <c r="J61" s="10"/>
      <c r="K61" s="10"/>
    </row>
    <row r="62" spans="2:11" ht="15">
      <c r="B62" s="10"/>
      <c r="C62" s="10"/>
      <c r="D62" s="10"/>
      <c r="E62" s="10"/>
      <c r="F62" s="10"/>
      <c r="G62" s="10"/>
      <c r="H62" s="10"/>
      <c r="I62" s="10"/>
      <c r="J62" s="10"/>
      <c r="K62" s="10"/>
    </row>
    <row r="63" spans="2:11" ht="15">
      <c r="B63" s="10"/>
      <c r="C63" s="10"/>
      <c r="D63" s="10"/>
      <c r="E63" s="10"/>
      <c r="F63" s="10"/>
      <c r="G63" s="10"/>
      <c r="H63" s="10"/>
      <c r="I63" s="10"/>
      <c r="J63" s="10"/>
      <c r="K63" s="10"/>
    </row>
    <row r="64" spans="2:11" ht="15">
      <c r="B64" s="10"/>
      <c r="C64" s="10"/>
      <c r="D64" s="10"/>
      <c r="E64" s="10"/>
      <c r="F64" s="10"/>
      <c r="G64" s="10"/>
      <c r="H64" s="10"/>
      <c r="I64" s="10"/>
      <c r="J64" s="10"/>
      <c r="K64" s="10"/>
    </row>
    <row r="65" spans="2:11" ht="15"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2:11" ht="15">
      <c r="B66" s="10"/>
      <c r="C66" s="10"/>
      <c r="D66" s="10"/>
      <c r="E66" s="10"/>
      <c r="F66" s="10"/>
      <c r="G66" s="10"/>
      <c r="H66" s="10"/>
      <c r="I66" s="10"/>
      <c r="J66" s="10"/>
      <c r="K66" s="10"/>
    </row>
    <row r="67" spans="2:11" ht="15">
      <c r="B67" s="10"/>
      <c r="C67" s="10"/>
      <c r="D67" s="10"/>
      <c r="E67" s="10"/>
      <c r="F67" s="10"/>
      <c r="G67" s="10"/>
      <c r="H67" s="10"/>
      <c r="I67" s="10"/>
      <c r="J67" s="10"/>
      <c r="K67" s="10"/>
    </row>
    <row r="68" spans="2:11" ht="15">
      <c r="B68" s="10"/>
      <c r="C68" s="10"/>
      <c r="D68" s="10"/>
      <c r="E68" s="10"/>
      <c r="F68" s="10"/>
      <c r="G68" s="10"/>
      <c r="H68" s="10"/>
      <c r="I68" s="10"/>
      <c r="J68" s="10"/>
      <c r="K68" s="10"/>
    </row>
    <row r="69" spans="2:11" ht="15">
      <c r="B69" s="10"/>
      <c r="C69" s="10"/>
      <c r="D69" s="10"/>
      <c r="E69" s="10"/>
      <c r="F69" s="10"/>
      <c r="G69" s="10"/>
      <c r="H69" s="10"/>
      <c r="I69" s="10"/>
      <c r="J69" s="10"/>
      <c r="K69" s="10"/>
    </row>
    <row r="70" spans="2:11" ht="15">
      <c r="B70" s="10"/>
      <c r="C70" s="10"/>
      <c r="D70" s="10"/>
      <c r="E70" s="10"/>
      <c r="F70" s="10"/>
      <c r="G70" s="10"/>
      <c r="H70" s="10"/>
      <c r="I70" s="10"/>
      <c r="J70" s="10"/>
      <c r="K70" s="10"/>
    </row>
    <row r="71" spans="2:11" ht="15">
      <c r="B71" s="10"/>
      <c r="C71" s="10"/>
      <c r="D71" s="10"/>
      <c r="E71" s="10"/>
      <c r="F71" s="10"/>
      <c r="G71" s="10"/>
      <c r="H71" s="10"/>
      <c r="I71" s="10"/>
      <c r="J71" s="10"/>
      <c r="K71" s="10"/>
    </row>
    <row r="72" spans="2:11" ht="15">
      <c r="B72" s="10"/>
      <c r="C72" s="10"/>
      <c r="D72" s="10"/>
      <c r="E72" s="10"/>
      <c r="F72" s="10"/>
      <c r="G72" s="10"/>
      <c r="H72" s="10"/>
      <c r="I72" s="10"/>
      <c r="J72" s="10"/>
      <c r="K72" s="10"/>
    </row>
    <row r="73" spans="2:11" ht="15">
      <c r="B73" s="10"/>
      <c r="C73" s="10"/>
      <c r="D73" s="10"/>
      <c r="E73" s="10"/>
      <c r="F73" s="10"/>
      <c r="G73" s="10"/>
      <c r="H73" s="10"/>
      <c r="I73" s="10"/>
      <c r="J73" s="10"/>
      <c r="K73" s="10"/>
    </row>
    <row r="74" spans="2:11" ht="15">
      <c r="B74" s="10"/>
      <c r="C74" s="10"/>
      <c r="D74" s="10"/>
      <c r="E74" s="10"/>
      <c r="F74" s="10"/>
      <c r="G74" s="10"/>
      <c r="H74" s="10"/>
      <c r="I74" s="10"/>
      <c r="J74" s="10"/>
      <c r="K74" s="10"/>
    </row>
    <row r="75" spans="2:11" ht="15">
      <c r="B75" s="10"/>
      <c r="C75" s="10"/>
      <c r="D75" s="10"/>
      <c r="E75" s="10"/>
      <c r="F75" s="10"/>
      <c r="G75" s="10"/>
      <c r="H75" s="10"/>
      <c r="I75" s="10"/>
      <c r="J75" s="10"/>
      <c r="K75" s="10"/>
    </row>
    <row r="76" spans="2:11" ht="15">
      <c r="B76" s="10"/>
      <c r="C76" s="10"/>
      <c r="D76" s="10"/>
      <c r="E76" s="10"/>
      <c r="F76" s="10"/>
      <c r="G76" s="10"/>
      <c r="H76" s="10"/>
      <c r="I76" s="10"/>
      <c r="J76" s="10"/>
      <c r="K76" s="10"/>
    </row>
  </sheetData>
  <sheetProtection/>
  <mergeCells count="18">
    <mergeCell ref="A1:L1"/>
    <mergeCell ref="A2:L2"/>
    <mergeCell ref="E4:E19"/>
    <mergeCell ref="F4:F19"/>
    <mergeCell ref="G4:G19"/>
    <mergeCell ref="H9:H19"/>
    <mergeCell ref="L4:L19"/>
    <mergeCell ref="A9:A19"/>
    <mergeCell ref="B4:B19"/>
    <mergeCell ref="C4:D8"/>
    <mergeCell ref="C9:C19"/>
    <mergeCell ref="A4:A8"/>
    <mergeCell ref="D9:D19"/>
    <mergeCell ref="K4:K19"/>
    <mergeCell ref="H4:H8"/>
    <mergeCell ref="J9:J19"/>
    <mergeCell ref="J4:J8"/>
    <mergeCell ref="I4:I19"/>
  </mergeCells>
  <printOptions/>
  <pageMargins left="0.31496062992125984" right="0.31496062992125984" top="0.3937007874015748" bottom="0.15748031496062992" header="0.1968503937007874" footer="0.1968503937007874"/>
  <pageSetup fitToHeight="22" horizontalDpi="600" verticalDpi="600" orientation="landscape" paperSize="9" scale="2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view="pageBreakPreview" zoomScale="110" zoomScaleSheetLayoutView="110" zoomScalePageLayoutView="0" workbookViewId="0" topLeftCell="A1">
      <selection activeCell="L9" sqref="L9"/>
    </sheetView>
  </sheetViews>
  <sheetFormatPr defaultColWidth="9.140625" defaultRowHeight="15"/>
  <cols>
    <col min="1" max="1" width="16.00390625" style="0" bestFit="1" customWidth="1"/>
    <col min="2" max="2" width="30.57421875" style="0" bestFit="1" customWidth="1"/>
    <col min="3" max="3" width="14.140625" style="0" customWidth="1"/>
    <col min="4" max="4" width="20.57421875" style="0" customWidth="1"/>
    <col min="5" max="5" width="16.57421875" style="0" customWidth="1"/>
    <col min="6" max="6" width="18.421875" style="0" customWidth="1"/>
    <col min="7" max="7" width="17.140625" style="0" customWidth="1"/>
    <col min="8" max="8" width="15.8515625" style="0" customWidth="1"/>
    <col min="9" max="9" width="11.57421875" style="0" customWidth="1"/>
  </cols>
  <sheetData>
    <row r="1" spans="1:8" ht="60" customHeight="1">
      <c r="A1" s="58" t="s">
        <v>48</v>
      </c>
      <c r="B1" s="58"/>
      <c r="C1" s="58"/>
      <c r="D1" s="58"/>
      <c r="E1" s="58"/>
      <c r="F1" s="58"/>
      <c r="G1" s="58"/>
      <c r="H1" s="58"/>
    </row>
    <row r="2" spans="1:9" ht="18.75">
      <c r="A2" s="59" t="s">
        <v>47</v>
      </c>
      <c r="B2" s="61" t="s">
        <v>23</v>
      </c>
      <c r="C2" s="61" t="s">
        <v>24</v>
      </c>
      <c r="D2" s="61"/>
      <c r="E2" s="24" t="s">
        <v>25</v>
      </c>
      <c r="F2" s="61" t="s">
        <v>26</v>
      </c>
      <c r="G2" s="61" t="s">
        <v>27</v>
      </c>
      <c r="H2" s="61"/>
      <c r="I2" s="26"/>
    </row>
    <row r="3" spans="1:9" ht="75">
      <c r="A3" s="60"/>
      <c r="B3" s="61"/>
      <c r="C3" s="24" t="s">
        <v>28</v>
      </c>
      <c r="D3" s="24" t="s">
        <v>29</v>
      </c>
      <c r="E3" s="24" t="s">
        <v>30</v>
      </c>
      <c r="F3" s="61"/>
      <c r="G3" s="24" t="s">
        <v>31</v>
      </c>
      <c r="H3" s="24" t="s">
        <v>32</v>
      </c>
      <c r="I3" s="27" t="s">
        <v>46</v>
      </c>
    </row>
    <row r="4" spans="1:9" ht="18.75">
      <c r="A4" s="25" t="s">
        <v>33</v>
      </c>
      <c r="B4" s="25">
        <f>48+110</f>
        <v>158</v>
      </c>
      <c r="C4" s="25">
        <v>0</v>
      </c>
      <c r="D4" s="25">
        <f>48+8</f>
        <v>56</v>
      </c>
      <c r="E4" s="25">
        <f>2+35</f>
        <v>37</v>
      </c>
      <c r="F4" s="25">
        <f>12+2</f>
        <v>14</v>
      </c>
      <c r="G4" s="25">
        <v>1</v>
      </c>
      <c r="H4" s="25">
        <v>1</v>
      </c>
      <c r="I4" s="25"/>
    </row>
    <row r="5" spans="1:9" ht="18.75">
      <c r="A5" s="25" t="s">
        <v>34</v>
      </c>
      <c r="B5" s="25">
        <f>68+145</f>
        <v>213</v>
      </c>
      <c r="C5" s="25">
        <v>0</v>
      </c>
      <c r="D5" s="25">
        <f>68+4</f>
        <v>72</v>
      </c>
      <c r="E5" s="25">
        <f>25+3</f>
        <v>28</v>
      </c>
      <c r="F5" s="25">
        <f>15+1</f>
        <v>16</v>
      </c>
      <c r="G5" s="25">
        <v>0</v>
      </c>
      <c r="H5" s="25">
        <v>5</v>
      </c>
      <c r="I5" s="25"/>
    </row>
    <row r="6" spans="1:9" ht="18.75">
      <c r="A6" s="25" t="s">
        <v>35</v>
      </c>
      <c r="B6" s="25">
        <f>41+110</f>
        <v>151</v>
      </c>
      <c r="C6" s="25">
        <v>2</v>
      </c>
      <c r="D6" s="25">
        <v>46</v>
      </c>
      <c r="E6" s="25">
        <v>18</v>
      </c>
      <c r="F6" s="25">
        <v>13</v>
      </c>
      <c r="G6" s="25">
        <v>1</v>
      </c>
      <c r="H6" s="25">
        <v>3</v>
      </c>
      <c r="I6" s="25"/>
    </row>
    <row r="7" spans="1:9" ht="18.75">
      <c r="A7" s="25" t="s">
        <v>36</v>
      </c>
      <c r="B7" s="25">
        <f>52+505</f>
        <v>557</v>
      </c>
      <c r="C7" s="25">
        <v>1</v>
      </c>
      <c r="D7" s="25">
        <v>50</v>
      </c>
      <c r="E7" s="25">
        <v>28</v>
      </c>
      <c r="F7" s="25">
        <v>23</v>
      </c>
      <c r="G7" s="25">
        <v>1</v>
      </c>
      <c r="H7" s="25">
        <v>10</v>
      </c>
      <c r="I7" s="25"/>
    </row>
    <row r="8" spans="1:9" ht="18.75">
      <c r="A8" s="25" t="s">
        <v>37</v>
      </c>
      <c r="B8" s="25">
        <f>38+155</f>
        <v>193</v>
      </c>
      <c r="C8" s="25">
        <v>0</v>
      </c>
      <c r="D8" s="25">
        <v>95</v>
      </c>
      <c r="E8" s="25">
        <v>30</v>
      </c>
      <c r="F8" s="25">
        <v>14</v>
      </c>
      <c r="G8" s="25">
        <v>1</v>
      </c>
      <c r="H8" s="25">
        <v>3</v>
      </c>
      <c r="I8" s="25"/>
    </row>
    <row r="9" spans="1:9" ht="18.75">
      <c r="A9" s="25" t="s">
        <v>38</v>
      </c>
      <c r="B9" s="25"/>
      <c r="C9" s="25"/>
      <c r="D9" s="25"/>
      <c r="E9" s="25"/>
      <c r="F9" s="25"/>
      <c r="G9" s="25"/>
      <c r="H9" s="25"/>
      <c r="I9" s="25"/>
    </row>
    <row r="10" spans="1:9" ht="18.75">
      <c r="A10" s="25" t="s">
        <v>39</v>
      </c>
      <c r="B10" s="25"/>
      <c r="C10" s="25"/>
      <c r="D10" s="25"/>
      <c r="E10" s="25"/>
      <c r="F10" s="25"/>
      <c r="G10" s="25"/>
      <c r="H10" s="25"/>
      <c r="I10" s="25"/>
    </row>
    <row r="11" spans="1:9" ht="18.75">
      <c r="A11" s="25" t="s">
        <v>40</v>
      </c>
      <c r="B11" s="25"/>
      <c r="C11" s="25"/>
      <c r="D11" s="25"/>
      <c r="E11" s="25"/>
      <c r="F11" s="25"/>
      <c r="G11" s="25"/>
      <c r="H11" s="25"/>
      <c r="I11" s="25"/>
    </row>
    <row r="12" spans="1:9" ht="18.75">
      <c r="A12" s="25" t="s">
        <v>41</v>
      </c>
      <c r="B12" s="25"/>
      <c r="C12" s="25"/>
      <c r="D12" s="25"/>
      <c r="E12" s="25"/>
      <c r="F12" s="25"/>
      <c r="G12" s="25"/>
      <c r="H12" s="25"/>
      <c r="I12" s="25"/>
    </row>
    <row r="13" spans="1:9" ht="18.75">
      <c r="A13" s="25" t="s">
        <v>42</v>
      </c>
      <c r="B13" s="25"/>
      <c r="C13" s="25"/>
      <c r="D13" s="25"/>
      <c r="E13" s="25"/>
      <c r="F13" s="25"/>
      <c r="G13" s="25"/>
      <c r="H13" s="25"/>
      <c r="I13" s="25"/>
    </row>
    <row r="14" spans="1:9" ht="18.75">
      <c r="A14" s="25" t="s">
        <v>43</v>
      </c>
      <c r="B14" s="25"/>
      <c r="C14" s="25"/>
      <c r="D14" s="25"/>
      <c r="E14" s="25"/>
      <c r="F14" s="25"/>
      <c r="G14" s="25"/>
      <c r="H14" s="25"/>
      <c r="I14" s="25"/>
    </row>
    <row r="15" spans="1:9" ht="18.75">
      <c r="A15" s="25" t="s">
        <v>44</v>
      </c>
      <c r="B15" s="25"/>
      <c r="C15" s="25"/>
      <c r="D15" s="25"/>
      <c r="E15" s="25"/>
      <c r="F15" s="25"/>
      <c r="G15" s="25"/>
      <c r="H15" s="25"/>
      <c r="I15" s="25"/>
    </row>
    <row r="16" spans="1:9" ht="37.5" customHeight="1">
      <c r="A16" s="25" t="s">
        <v>45</v>
      </c>
      <c r="B16" s="25">
        <f>SUM(B4:B15)</f>
        <v>1272</v>
      </c>
      <c r="C16" s="25">
        <f aca="true" t="shared" si="0" ref="C16:H16">SUM(C4:C15)</f>
        <v>3</v>
      </c>
      <c r="D16" s="25">
        <f t="shared" si="0"/>
        <v>319</v>
      </c>
      <c r="E16" s="25">
        <f t="shared" si="0"/>
        <v>141</v>
      </c>
      <c r="F16" s="25">
        <f t="shared" si="0"/>
        <v>80</v>
      </c>
      <c r="G16" s="25">
        <f t="shared" si="0"/>
        <v>4</v>
      </c>
      <c r="H16" s="25">
        <f t="shared" si="0"/>
        <v>22</v>
      </c>
      <c r="I16" s="25"/>
    </row>
    <row r="17" spans="1:9" ht="72.75" customHeight="1">
      <c r="A17" s="57"/>
      <c r="B17" s="57"/>
      <c r="C17" s="57"/>
      <c r="D17" s="57"/>
      <c r="E17" s="57"/>
      <c r="F17" s="57"/>
      <c r="G17" s="57"/>
      <c r="H17" s="57"/>
      <c r="I17" s="57"/>
    </row>
    <row r="18" spans="1:9" ht="15">
      <c r="A18" s="28"/>
      <c r="B18" s="28"/>
      <c r="C18" s="28"/>
      <c r="D18" s="28"/>
      <c r="E18" s="28"/>
      <c r="F18" s="28"/>
      <c r="G18" s="28"/>
      <c r="H18" s="28"/>
      <c r="I18" s="28"/>
    </row>
    <row r="19" spans="1:9" ht="15">
      <c r="A19" s="28"/>
      <c r="B19" s="28"/>
      <c r="C19" s="28"/>
      <c r="D19" s="28"/>
      <c r="E19" s="28"/>
      <c r="F19" s="28"/>
      <c r="G19" s="28"/>
      <c r="H19" s="28"/>
      <c r="I19" s="28"/>
    </row>
    <row r="20" spans="1:9" ht="15">
      <c r="A20" s="28"/>
      <c r="B20" s="28"/>
      <c r="C20" s="28"/>
      <c r="D20" s="28"/>
      <c r="E20" s="28"/>
      <c r="F20" s="28"/>
      <c r="G20" s="28"/>
      <c r="H20" s="28"/>
      <c r="I20" s="28"/>
    </row>
  </sheetData>
  <sheetProtection/>
  <mergeCells count="7">
    <mergeCell ref="A17:I17"/>
    <mergeCell ref="A1:H1"/>
    <mergeCell ref="A2:A3"/>
    <mergeCell ref="B2:B3"/>
    <mergeCell ref="C2:D2"/>
    <mergeCell ref="F2:F3"/>
    <mergeCell ref="G2:H2"/>
  </mergeCells>
  <printOptions/>
  <pageMargins left="0.7" right="0.7" top="0.75" bottom="0.75" header="0.3" footer="0.3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titov.va</cp:lastModifiedBy>
  <cp:lastPrinted>2016-08-04T05:03:45Z</cp:lastPrinted>
  <dcterms:created xsi:type="dcterms:W3CDTF">2014-10-22T07:47:42Z</dcterms:created>
  <dcterms:modified xsi:type="dcterms:W3CDTF">2018-06-08T09:01:37Z</dcterms:modified>
  <cp:category/>
  <cp:version/>
  <cp:contentType/>
  <cp:contentStatus/>
</cp:coreProperties>
</file>